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5.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6.xml" ContentType="application/vnd.openxmlformats-officedocument.drawing+xml"/>
  <Override PartName="/xl/ctrlProps/ctrlProp29.xml" ContentType="application/vnd.ms-excel.controlproperties+xml"/>
  <Override PartName="/xl/ctrlProps/ctrlProp30.xml" ContentType="application/vnd.ms-excel.controlproperties+xml"/>
  <Override PartName="/xl/drawings/drawing7.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8.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11.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drawings/drawing12.xml" ContentType="application/vnd.openxmlformats-officedocument.drawing+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drawings/drawing13.xml" ContentType="application/vnd.openxmlformats-officedocument.drawing+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drawings/drawing14.xml" ContentType="application/vnd.openxmlformats-officedocument.drawing+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drawings/drawing15.xml" ContentType="application/vnd.openxmlformats-officedocument.drawing+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drawings/drawing16.xml" ContentType="application/vnd.openxmlformats-officedocument.drawing+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drawings/drawing17.xml" ContentType="application/vnd.openxmlformats-officedocument.drawing+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drawings/drawing18.xml" ContentType="application/vnd.openxmlformats-officedocument.drawing+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drawings/drawing19.xml" ContentType="application/vnd.openxmlformats-officedocument.drawing+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drawings/drawing20.xml" ContentType="application/vnd.openxmlformats-officedocument.drawing+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drawings/drawing21.xml" ContentType="application/vnd.openxmlformats-officedocument.drawing+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drawings/drawing22.xml" ContentType="application/vnd.openxmlformats-officedocument.drawing+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drawings/drawing23.xml" ContentType="application/vnd.openxmlformats-officedocument.drawing+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drawings/drawing24.xml" ContentType="application/vnd.openxmlformats-officedocument.drawing+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updateLinks="never" codeName="ThisWorkbook" defaultThemeVersion="124226"/>
  <mc:AlternateContent xmlns:mc="http://schemas.openxmlformats.org/markup-compatibility/2006">
    <mc:Choice Requires="x15">
      <x15ac:absPath xmlns:x15ac="http://schemas.microsoft.com/office/spreadsheetml/2010/11/ac" url="V:\4_住宅・建築評価センター\5500_建築物省エネ法事業\01_省エネ性能判定業務\【03】各種様式\20260803チェックボックス修正\"/>
    </mc:Choice>
  </mc:AlternateContent>
  <xr:revisionPtr revIDLastSave="0" documentId="13_ncr:1_{712EC536-0F13-4AE4-A024-0410023AFE6D}" xr6:coauthVersionLast="47" xr6:coauthVersionMax="47" xr10:uidLastSave="{00000000-0000-0000-0000-000000000000}"/>
  <bookViews>
    <workbookView xWindow="-28920" yWindow="-120" windowWidth="29040" windowHeight="15720" tabRatio="937" xr2:uid="{00000000-000D-0000-FFFF-FFFF00000000}"/>
  </bookViews>
  <sheets>
    <sheet name="はじめに" sheetId="63" r:id="rId1"/>
    <sheet name="FM取込" sheetId="70" state="hidden" r:id="rId2"/>
    <sheet name="シート表示パターン" sheetId="71" state="hidden" r:id="rId3"/>
    <sheet name="委任状（任意）" sheetId="64" state="hidden" r:id="rId4"/>
    <sheet name="質疑等連絡票（適判）" sheetId="16" state="hidden" r:id="rId5"/>
    <sheet name="質疑等連絡票（軽微）" sheetId="73" state="hidden" r:id="rId6"/>
    <sheet name="計画書" sheetId="18" state="hidden" r:id="rId7"/>
    <sheet name="計画通知書" sheetId="55" state="hidden" r:id="rId8"/>
    <sheet name="変更計画書" sheetId="53" state="hidden" r:id="rId9"/>
    <sheet name="計画変更通知書" sheetId="57" state="hidden" r:id="rId10"/>
    <sheet name="軽微変更該当証明申請書" sheetId="72" state="hidden" r:id="rId11"/>
    <sheet name="２面" sheetId="19" state="hidden" r:id="rId12"/>
    <sheet name="２面（別紙）" sheetId="54" state="hidden" r:id="rId13"/>
    <sheet name="３面" sheetId="32" state="hidden" r:id="rId14"/>
    <sheet name="４面集約版" sheetId="65" state="hidden" r:id="rId15"/>
    <sheet name="５面集約版（共同住宅等）" sheetId="66" state="hidden" r:id="rId16"/>
    <sheet name="puldwn" sheetId="67" state="hidden" r:id="rId17"/>
    <sheet name="fmex_agg" sheetId="68" state="hidden" r:id="rId18"/>
    <sheet name="fmex_d2d" sheetId="69" state="hidden" r:id="rId19"/>
    <sheet name="別紙（住戸の仕様基準を用いる場合" sheetId="50" state="hidden" r:id="rId20"/>
    <sheet name="設内（標準）" sheetId="42" state="hidden" r:id="rId21"/>
    <sheet name="設内（モデル）" sheetId="43" state="hidden" r:id="rId22"/>
    <sheet name="設内（住宅用）" sheetId="62" state="hidden" r:id="rId23"/>
    <sheet name="説明書（住宅用）" sheetId="74" state="hidden" r:id="rId24"/>
    <sheet name="説明書（標準入力法）" sheetId="75" state="hidden" r:id="rId25"/>
    <sheet name="説明書（基本事項）" sheetId="76" state="hidden" r:id="rId26"/>
    <sheet name="説明書（外皮）" sheetId="77" state="hidden" r:id="rId27"/>
    <sheet name="説明書（空調）" sheetId="78" state="hidden" r:id="rId28"/>
    <sheet name="説明書（換気）" sheetId="79" state="hidden" r:id="rId29"/>
    <sheet name="説明書（照明）" sheetId="80" state="hidden" r:id="rId30"/>
    <sheet name="説明書（給湯）" sheetId="81" state="hidden" r:id="rId31"/>
    <sheet name="説明書（昇降機）" sheetId="82" state="hidden" r:id="rId32"/>
    <sheet name="説明書（太陽光）" sheetId="83" state="hidden" r:id="rId33"/>
    <sheet name="説明書（コージェネ）" sheetId="84" state="hidden" r:id="rId34"/>
  </sheets>
  <definedNames>
    <definedName name="_xleta.AND" hidden="1" xlm="1">#NAME?</definedName>
    <definedName name="_xleta.N" hidden="1" xlm="1">#NAME?</definedName>
    <definedName name="ｄｄｄ" localSheetId="23">#REF!</definedName>
    <definedName name="ｄｄｄ" localSheetId="24">#REF!</definedName>
    <definedName name="ｄｄｄ">#REF!</definedName>
    <definedName name="eee">#REF!</definedName>
    <definedName name="_xlnm.Print_Area" localSheetId="11">'２面'!$A$1:$AO$58</definedName>
    <definedName name="_xlnm.Print_Area" localSheetId="12">'２面（別紙）'!$A$1:$AM$55</definedName>
    <definedName name="_xlnm.Print_Area" localSheetId="13">'３面'!$A$1:$AM$42</definedName>
    <definedName name="_xlnm.Print_Area" localSheetId="14">'４面集約版'!$A$1:$AB$42</definedName>
    <definedName name="_xlnm.Print_Area" localSheetId="15">'５面集約版（共同住宅等）'!$A$1:$O$52</definedName>
    <definedName name="_xlnm.Print_Area" localSheetId="0">はじめに!$A$1:$H$19</definedName>
    <definedName name="_xlnm.Print_Area" localSheetId="3">'委任状（任意）'!$A$1:$AR$50</definedName>
    <definedName name="_xlnm.Print_Area" localSheetId="6">計画書!$A$1:$AH$30</definedName>
    <definedName name="_xlnm.Print_Area" localSheetId="7">計画通知書!$A$1:$AH$31</definedName>
    <definedName name="_xlnm.Print_Area" localSheetId="9">計画変更通知書!$A$1:$AH$38</definedName>
    <definedName name="_xlnm.Print_Area" localSheetId="10">軽微変更該当証明申請書!$A$1:$AH$41</definedName>
    <definedName name="_xlnm.Print_Area" localSheetId="5">'質疑等連絡票（軽微）'!$A$1:$AE$52</definedName>
    <definedName name="_xlnm.Print_Area" localSheetId="4">'質疑等連絡票（適判）'!$A$1:$AE$56</definedName>
    <definedName name="_xlnm.Print_Area" localSheetId="21">'設内（モデル）'!$A$1:$AK$64</definedName>
    <definedName name="_xlnm.Print_Area" localSheetId="22">'設内（住宅用）'!$A$1:$AQ$52</definedName>
    <definedName name="_xlnm.Print_Area" localSheetId="20">'設内（標準）'!$A$1:$AK$43</definedName>
    <definedName name="_xlnm.Print_Area" localSheetId="33">'説明書（コージェネ）'!$A$1:$AH$33</definedName>
    <definedName name="_xlnm.Print_Area" localSheetId="26">'説明書（外皮）'!$A$1:$AH$33</definedName>
    <definedName name="_xlnm.Print_Area" localSheetId="28">'説明書（換気）'!$A$1:$AH$33</definedName>
    <definedName name="_xlnm.Print_Area" localSheetId="25">'説明書（基本事項）'!$A$1:$AH$33</definedName>
    <definedName name="_xlnm.Print_Area" localSheetId="30">'説明書（給湯）'!$A$1:$AH$33</definedName>
    <definedName name="_xlnm.Print_Area" localSheetId="27">'説明書（空調）'!$A$1:$AH$33</definedName>
    <definedName name="_xlnm.Print_Area" localSheetId="23">'説明書（住宅用）'!$A$1:$AH$33</definedName>
    <definedName name="_xlnm.Print_Area" localSheetId="31">'説明書（昇降機）'!$A$1:$AH$33</definedName>
    <definedName name="_xlnm.Print_Area" localSheetId="29">'説明書（照明）'!$A$1:$AH$33</definedName>
    <definedName name="_xlnm.Print_Area" localSheetId="32">'説明書（太陽光）'!$A$1:$AH$33</definedName>
    <definedName name="_xlnm.Print_Area" localSheetId="24">'説明書（標準入力法）'!$A$1:$AH$33</definedName>
    <definedName name="_xlnm.Print_Area" localSheetId="19">'別紙（住戸の仕様基準を用いる場合'!$A$1:$AL$61</definedName>
    <definedName name="_xlnm.Print_Area" localSheetId="8">変更計画書!$A$1:$AH$38</definedName>
    <definedName name="WWW">#REF!</definedName>
    <definedName name="お" localSheetId="23">#REF!</definedName>
    <definedName name="お" localSheetId="24">#REF!</definedName>
    <definedName name="お">#REF!</definedName>
    <definedName name="か" localSheetId="23">#REF!</definedName>
    <definedName name="か" localSheetId="24">#REF!</definedName>
    <definedName name="か">#REF!</definedName>
    <definedName name="は" localSheetId="23">#REF!</definedName>
    <definedName name="は" localSheetId="24">#REF!</definedName>
    <definedName name="は">#REF!</definedName>
    <definedName name="可否">#REF!</definedName>
    <definedName name="外皮基準">#REF!</definedName>
    <definedName name="外皮基準2">#REF!</definedName>
    <definedName name="水準">#REF!</definedName>
    <definedName name="地域区分">#REF!</definedName>
    <definedName name="地域区分1_8" localSheetId="23">#REF!</definedName>
    <definedName name="地域区分1_8" localSheetId="24">#REF!</definedName>
    <definedName name="地域区分1_8">#REF!</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70" l="1"/>
  <c r="G2" i="70"/>
  <c r="F2" i="70"/>
  <c r="E2" i="70"/>
  <c r="C2" i="70"/>
  <c r="D2" i="70"/>
  <c r="B2" i="70"/>
  <c r="EC2" i="70"/>
  <c r="EB2" i="70"/>
  <c r="DZ2" i="70"/>
  <c r="DY2" i="70"/>
  <c r="DW2" i="70"/>
  <c r="DV2" i="70"/>
  <c r="DT2" i="70"/>
  <c r="DS2" i="70"/>
  <c r="DP2" i="70"/>
  <c r="DQ2" i="70"/>
  <c r="DL2" i="70"/>
  <c r="CV2" i="70"/>
  <c r="CN2" i="70"/>
  <c r="CL2" i="70"/>
  <c r="CM2" i="70"/>
  <c r="CK2" i="70"/>
  <c r="CJ2" i="70"/>
  <c r="BY2" i="70"/>
  <c r="CB2" i="70"/>
  <c r="BZ2" i="70"/>
  <c r="CA2" i="70"/>
  <c r="BO2" i="70"/>
  <c r="BX2" i="70"/>
  <c r="BP2" i="70"/>
  <c r="BN2" i="70"/>
  <c r="BM2" i="70"/>
  <c r="DH2" i="70" l="1"/>
  <c r="A2" i="68"/>
  <c r="AM1" i="43" a="1"/>
  <c r="AM1" i="43" s="1"/>
  <c r="AM2" i="42" a="1"/>
  <c r="AM2" i="42" s="1"/>
  <c r="EK2" i="70" l="1"/>
  <c r="H8" i="16"/>
  <c r="AJ2" i="70" s="1"/>
  <c r="DF2" i="70"/>
  <c r="H7" i="73"/>
  <c r="H6" i="73"/>
  <c r="V24" i="72"/>
  <c r="T34" i="73"/>
  <c r="T25" i="73"/>
  <c r="T16" i="73"/>
  <c r="AQ2" i="70" l="1"/>
  <c r="AP2" i="70"/>
  <c r="AM2" i="70"/>
  <c r="AL2" i="70"/>
  <c r="AK2" i="70"/>
  <c r="AI2" i="70"/>
  <c r="AH2" i="70"/>
  <c r="G26" i="16"/>
  <c r="AK2" i="43" l="1"/>
  <c r="F14" i="65"/>
  <c r="DM2" i="70"/>
  <c r="EJ2" i="70"/>
  <c r="EI2" i="70"/>
  <c r="EH2" i="70"/>
  <c r="EG2" i="70"/>
  <c r="ED2" i="70"/>
  <c r="EE2" i="70"/>
  <c r="EF2" i="70"/>
  <c r="EA2" i="70"/>
  <c r="DX2" i="70"/>
  <c r="DU2" i="70"/>
  <c r="DR2" i="70"/>
  <c r="DO2" i="70"/>
  <c r="DN2" i="70"/>
  <c r="DK2" i="70"/>
  <c r="DJ2" i="70"/>
  <c r="DI2" i="70"/>
  <c r="DG2" i="70"/>
  <c r="DE2" i="70"/>
  <c r="DD2" i="70"/>
  <c r="DC2" i="70"/>
  <c r="DB2" i="70"/>
  <c r="DA2" i="70"/>
  <c r="CZ2" i="70"/>
  <c r="CX2" i="70"/>
  <c r="CW2" i="70"/>
  <c r="BL2" i="70"/>
  <c r="BG2" i="70"/>
  <c r="BF2" i="70"/>
  <c r="BE2" i="70"/>
  <c r="BC2" i="70"/>
  <c r="BB2" i="70"/>
  <c r="BA2" i="70"/>
  <c r="AY2" i="70"/>
  <c r="AZ2" i="70"/>
  <c r="AX2" i="70"/>
  <c r="AW2" i="70"/>
  <c r="AV2" i="70"/>
  <c r="AU2" i="70"/>
  <c r="AT2" i="70"/>
  <c r="AS2" i="70"/>
  <c r="AR2" i="70"/>
  <c r="Q2" i="70"/>
  <c r="T34" i="16"/>
  <c r="T42" i="16" s="1"/>
  <c r="AG2" i="70" s="1"/>
  <c r="T33" i="16"/>
  <c r="T41" i="16" s="1"/>
  <c r="AF2" i="70" s="1"/>
  <c r="T32" i="16"/>
  <c r="T40" i="16" s="1"/>
  <c r="AE2" i="70" s="1"/>
  <c r="T31" i="16"/>
  <c r="T39" i="16" s="1"/>
  <c r="AD2" i="70" s="1"/>
  <c r="C34" i="16"/>
  <c r="C42" i="16" s="1"/>
  <c r="AC2" i="70" s="1"/>
  <c r="F33" i="16"/>
  <c r="F41" i="16" s="1"/>
  <c r="AB2" i="70" s="1"/>
  <c r="E32" i="16"/>
  <c r="E40" i="16" s="1"/>
  <c r="AA2" i="70" s="1"/>
  <c r="E30" i="16"/>
  <c r="E38" i="16" s="1"/>
  <c r="Z2" i="70" s="1"/>
  <c r="O2" i="70"/>
  <c r="P2" i="70"/>
  <c r="N2" i="70"/>
  <c r="M2" i="70"/>
  <c r="L2" i="70"/>
  <c r="K2" i="70"/>
  <c r="J2" i="70"/>
  <c r="I2" i="70"/>
  <c r="A2" i="70"/>
  <c r="S10" i="64"/>
  <c r="S2" i="70" l="1"/>
  <c r="T2" i="70"/>
  <c r="W2" i="70"/>
  <c r="X2" i="70"/>
  <c r="Y2" i="70"/>
  <c r="R2" i="70"/>
  <c r="U2" i="70"/>
  <c r="V2" i="70"/>
  <c r="H3" i="62"/>
  <c r="Y16" i="42"/>
  <c r="P16" i="42"/>
  <c r="H7" i="16" l="1"/>
  <c r="I2" i="69" l="1"/>
  <c r="AX2" i="68"/>
  <c r="AP2" i="68"/>
  <c r="AN2" i="68"/>
  <c r="AL2" i="68"/>
  <c r="AJ2" i="68"/>
  <c r="AH2" i="68"/>
  <c r="AF2" i="68"/>
  <c r="AD2" i="68"/>
  <c r="AB2" i="68"/>
  <c r="L327" i="66"/>
  <c r="L326" i="66"/>
  <c r="L325" i="66"/>
  <c r="L324" i="66"/>
  <c r="L323" i="66"/>
  <c r="L322" i="66"/>
  <c r="L321" i="66"/>
  <c r="L320" i="66"/>
  <c r="L319" i="66"/>
  <c r="L318" i="66"/>
  <c r="L317" i="66"/>
  <c r="L316" i="66"/>
  <c r="L315" i="66"/>
  <c r="L314" i="66"/>
  <c r="L313" i="66"/>
  <c r="L312" i="66"/>
  <c r="L311" i="66"/>
  <c r="L310" i="66"/>
  <c r="L309" i="66"/>
  <c r="L308" i="66"/>
  <c r="L307" i="66"/>
  <c r="L306" i="66"/>
  <c r="L305" i="66"/>
  <c r="L304" i="66"/>
  <c r="L303" i="66"/>
  <c r="L302" i="66"/>
  <c r="L301" i="66"/>
  <c r="L300" i="66"/>
  <c r="L299" i="66"/>
  <c r="L298" i="66"/>
  <c r="L297" i="66"/>
  <c r="L296" i="66"/>
  <c r="L295" i="66"/>
  <c r="L294" i="66"/>
  <c r="L293" i="66"/>
  <c r="L292" i="66"/>
  <c r="L291" i="66"/>
  <c r="L290" i="66"/>
  <c r="L289" i="66"/>
  <c r="L288" i="66"/>
  <c r="L287" i="66"/>
  <c r="L286" i="66"/>
  <c r="L285" i="66"/>
  <c r="L284" i="66"/>
  <c r="L283" i="66"/>
  <c r="L282" i="66"/>
  <c r="L281" i="66"/>
  <c r="L280" i="66"/>
  <c r="L279" i="66"/>
  <c r="L278" i="66"/>
  <c r="L277" i="66"/>
  <c r="L276" i="66"/>
  <c r="L275" i="66"/>
  <c r="L274" i="66"/>
  <c r="L273" i="66"/>
  <c r="L272" i="66"/>
  <c r="L271" i="66"/>
  <c r="L270" i="66"/>
  <c r="L269" i="66"/>
  <c r="L268" i="66"/>
  <c r="L267" i="66"/>
  <c r="L266" i="66"/>
  <c r="L265" i="66"/>
  <c r="L264" i="66"/>
  <c r="L263" i="66"/>
  <c r="L262" i="66"/>
  <c r="L261" i="66"/>
  <c r="L260" i="66"/>
  <c r="L259" i="66"/>
  <c r="L258" i="66"/>
  <c r="L257" i="66"/>
  <c r="L256" i="66"/>
  <c r="L255" i="66"/>
  <c r="L254" i="66"/>
  <c r="L253" i="66"/>
  <c r="L252" i="66"/>
  <c r="L251" i="66"/>
  <c r="L250" i="66"/>
  <c r="L249" i="66"/>
  <c r="L248" i="66"/>
  <c r="L247" i="66"/>
  <c r="L246" i="66"/>
  <c r="L245" i="66"/>
  <c r="L244" i="66"/>
  <c r="L243" i="66"/>
  <c r="L242" i="66"/>
  <c r="L241" i="66"/>
  <c r="L240" i="66"/>
  <c r="L239" i="66"/>
  <c r="L238" i="66"/>
  <c r="L237" i="66"/>
  <c r="L236" i="66"/>
  <c r="L235" i="66"/>
  <c r="L234" i="66"/>
  <c r="L233" i="66"/>
  <c r="L232" i="66"/>
  <c r="L231" i="66"/>
  <c r="L230" i="66"/>
  <c r="L229" i="66"/>
  <c r="L228" i="66"/>
  <c r="L227" i="66"/>
  <c r="L226" i="66"/>
  <c r="L225" i="66"/>
  <c r="L224" i="66"/>
  <c r="L223" i="66"/>
  <c r="L222" i="66"/>
  <c r="L221" i="66"/>
  <c r="L220" i="66"/>
  <c r="L219" i="66"/>
  <c r="L218" i="66"/>
  <c r="L217" i="66"/>
  <c r="L216" i="66"/>
  <c r="L215" i="66"/>
  <c r="L214" i="66"/>
  <c r="L213" i="66"/>
  <c r="L212" i="66"/>
  <c r="L211" i="66"/>
  <c r="L210" i="66"/>
  <c r="L209" i="66"/>
  <c r="L208" i="66"/>
  <c r="L207" i="66"/>
  <c r="L206" i="66"/>
  <c r="L205" i="66"/>
  <c r="L204" i="66"/>
  <c r="L203" i="66"/>
  <c r="L202" i="66"/>
  <c r="L201" i="66"/>
  <c r="L200" i="66"/>
  <c r="L199" i="66"/>
  <c r="L198" i="66"/>
  <c r="L197" i="66"/>
  <c r="L196" i="66"/>
  <c r="L195" i="66"/>
  <c r="L194" i="66"/>
  <c r="L193" i="66"/>
  <c r="L192" i="66"/>
  <c r="L191" i="66"/>
  <c r="L190" i="66"/>
  <c r="L189" i="66"/>
  <c r="L188" i="66"/>
  <c r="L187" i="66"/>
  <c r="L186" i="66"/>
  <c r="L185" i="66"/>
  <c r="L184" i="66"/>
  <c r="L183" i="66"/>
  <c r="L182" i="66"/>
  <c r="L181" i="66"/>
  <c r="L180" i="66"/>
  <c r="L179" i="66"/>
  <c r="L178" i="66"/>
  <c r="L177" i="66"/>
  <c r="L176" i="66"/>
  <c r="L175" i="66"/>
  <c r="L174" i="66"/>
  <c r="L173" i="66"/>
  <c r="L172" i="66"/>
  <c r="L171" i="66"/>
  <c r="L170" i="66"/>
  <c r="L169" i="66"/>
  <c r="L168" i="66"/>
  <c r="L167" i="66"/>
  <c r="L166" i="66"/>
  <c r="L165" i="66"/>
  <c r="L164" i="66"/>
  <c r="L163" i="66"/>
  <c r="L162" i="66"/>
  <c r="L161" i="66"/>
  <c r="L160" i="66"/>
  <c r="L159" i="66"/>
  <c r="L158" i="66"/>
  <c r="L157" i="66"/>
  <c r="L156" i="66"/>
  <c r="L155" i="66"/>
  <c r="L154" i="66"/>
  <c r="L153" i="66"/>
  <c r="L152" i="66"/>
  <c r="L151" i="66"/>
  <c r="L150" i="66"/>
  <c r="L149" i="66"/>
  <c r="L148" i="66"/>
  <c r="L147" i="66"/>
  <c r="L146" i="66"/>
  <c r="L145" i="66"/>
  <c r="L144" i="66"/>
  <c r="L143" i="66"/>
  <c r="L142" i="66"/>
  <c r="L141" i="66"/>
  <c r="L140" i="66"/>
  <c r="L139" i="66"/>
  <c r="L138" i="66"/>
  <c r="L137" i="66"/>
  <c r="L136" i="66"/>
  <c r="L135" i="66"/>
  <c r="L134" i="66"/>
  <c r="L133" i="66"/>
  <c r="L132" i="66"/>
  <c r="L131" i="66"/>
  <c r="L130" i="66"/>
  <c r="L129" i="66"/>
  <c r="L128" i="66"/>
  <c r="L127" i="66"/>
  <c r="L126" i="66"/>
  <c r="L125" i="66"/>
  <c r="L124" i="66"/>
  <c r="L123" i="66"/>
  <c r="L122" i="66"/>
  <c r="L121" i="66"/>
  <c r="L120" i="66"/>
  <c r="L119" i="66"/>
  <c r="L118" i="66"/>
  <c r="L117" i="66"/>
  <c r="L116" i="66"/>
  <c r="L115" i="66"/>
  <c r="L114" i="66"/>
  <c r="L113" i="66"/>
  <c r="L112" i="66"/>
  <c r="L111" i="66"/>
  <c r="L110" i="66"/>
  <c r="L109" i="66"/>
  <c r="L108" i="66"/>
  <c r="L107" i="66"/>
  <c r="L106" i="66"/>
  <c r="L105" i="66"/>
  <c r="L104" i="66"/>
  <c r="L103" i="66"/>
  <c r="L102" i="66"/>
  <c r="L101" i="66"/>
  <c r="L100" i="66"/>
  <c r="L99" i="66"/>
  <c r="L98" i="66"/>
  <c r="L97" i="66"/>
  <c r="L96" i="66"/>
  <c r="L95" i="66"/>
  <c r="L94" i="66"/>
  <c r="L93" i="66"/>
  <c r="L92" i="66"/>
  <c r="L91" i="66"/>
  <c r="L90" i="66"/>
  <c r="L89" i="66"/>
  <c r="L88" i="66"/>
  <c r="L87" i="66"/>
  <c r="L86" i="66"/>
  <c r="L85" i="66"/>
  <c r="L84" i="66"/>
  <c r="L83" i="66"/>
  <c r="L82" i="66"/>
  <c r="L81" i="66"/>
  <c r="L80" i="66"/>
  <c r="L79" i="66"/>
  <c r="L78" i="66"/>
  <c r="L77" i="66"/>
  <c r="L76" i="66"/>
  <c r="L75" i="66"/>
  <c r="L74" i="66"/>
  <c r="L73" i="66"/>
  <c r="L72" i="66"/>
  <c r="L71" i="66"/>
  <c r="L70" i="66"/>
  <c r="L69" i="66"/>
  <c r="L68" i="66"/>
  <c r="L67" i="66"/>
  <c r="L66" i="66"/>
  <c r="L65" i="66"/>
  <c r="L64" i="66"/>
  <c r="L63" i="66"/>
  <c r="L62" i="66"/>
  <c r="L61" i="66"/>
  <c r="L60" i="66"/>
  <c r="L59" i="66"/>
  <c r="L58" i="66"/>
  <c r="L57" i="66"/>
  <c r="L56" i="66"/>
  <c r="L55" i="66"/>
  <c r="L54" i="66"/>
  <c r="L53" i="66"/>
  <c r="L52" i="66"/>
  <c r="L51" i="66"/>
  <c r="L50" i="66"/>
  <c r="L49" i="66"/>
  <c r="L48" i="66"/>
  <c r="Q34" i="65" l="1"/>
  <c r="J30" i="64" l="1"/>
  <c r="H2" i="69" l="1"/>
  <c r="J2" i="68"/>
  <c r="G2" i="69"/>
  <c r="F2" i="69"/>
  <c r="E2" i="69"/>
  <c r="D2" i="69"/>
  <c r="C2" i="69"/>
  <c r="B2" i="69"/>
  <c r="A2" i="69"/>
  <c r="AW2" i="68"/>
  <c r="AV2" i="68"/>
  <c r="AU2" i="68"/>
  <c r="AT2" i="68"/>
  <c r="AS2" i="68"/>
  <c r="AR2" i="68"/>
  <c r="AQ2" i="68"/>
  <c r="AI2" i="68"/>
  <c r="AE2" i="68"/>
  <c r="AA2" i="68"/>
  <c r="Z2" i="68"/>
  <c r="Y2" i="68"/>
  <c r="X2" i="68"/>
  <c r="W2" i="68"/>
  <c r="V2" i="68"/>
  <c r="U2" i="68"/>
  <c r="T2" i="68"/>
  <c r="S2" i="68"/>
  <c r="R2" i="68"/>
  <c r="Q2" i="68"/>
  <c r="P2" i="68"/>
  <c r="O2" i="68"/>
  <c r="N2" i="68"/>
  <c r="M2" i="68"/>
  <c r="L2" i="68"/>
  <c r="K2" i="68"/>
  <c r="I2" i="68"/>
  <c r="H2" i="68"/>
  <c r="G2" i="68"/>
  <c r="F2" i="68"/>
  <c r="E2" i="68"/>
  <c r="D2" i="68"/>
  <c r="C2" i="68"/>
  <c r="B2" i="68"/>
  <c r="L47" i="66"/>
  <c r="L46" i="66"/>
  <c r="L45" i="66"/>
  <c r="L44" i="66"/>
  <c r="L43" i="66"/>
  <c r="L42" i="66"/>
  <c r="L41" i="66"/>
  <c r="L40" i="66"/>
  <c r="L39" i="66"/>
  <c r="L38" i="66"/>
  <c r="L37" i="66"/>
  <c r="L36" i="66"/>
  <c r="L35" i="66"/>
  <c r="L34" i="66"/>
  <c r="L33" i="66"/>
  <c r="L32" i="66"/>
  <c r="L31" i="66"/>
  <c r="L30" i="66"/>
  <c r="L29" i="66"/>
  <c r="L28" i="66"/>
  <c r="L27" i="66"/>
  <c r="L26" i="66"/>
  <c r="L25" i="66"/>
  <c r="L24" i="66"/>
  <c r="L23" i="66"/>
  <c r="L22" i="66"/>
  <c r="L21" i="66"/>
  <c r="L20" i="66"/>
  <c r="L19" i="66"/>
  <c r="L18" i="66"/>
  <c r="L17" i="66"/>
  <c r="L16" i="66"/>
  <c r="L15" i="66"/>
  <c r="L14" i="66"/>
  <c r="L13" i="66"/>
  <c r="L12" i="66"/>
  <c r="L11" i="66"/>
  <c r="L10" i="66"/>
  <c r="L9" i="66"/>
  <c r="K2" i="69"/>
  <c r="K34" i="65"/>
  <c r="AM2" i="68" s="1"/>
  <c r="P16" i="43" l="1"/>
  <c r="Y16" i="43"/>
  <c r="G41" i="64"/>
  <c r="G37" i="64"/>
  <c r="S13" i="64"/>
  <c r="AK2" i="42" l="1"/>
  <c r="AS6" i="19" l="1"/>
  <c r="BC40" i="19"/>
  <c r="BC31" i="19"/>
  <c r="BC49" i="19"/>
  <c r="BC23" i="19"/>
  <c r="C57" i="19"/>
  <c r="CY2" i="70" s="1"/>
  <c r="Y12" i="57"/>
  <c r="Y5" i="57"/>
  <c r="N26" i="57"/>
  <c r="N24" i="53"/>
  <c r="Y5" i="53"/>
  <c r="Y6" i="55"/>
  <c r="Y12" i="55"/>
  <c r="X17" i="43"/>
  <c r="AT7" i="19"/>
  <c r="AS7" i="19"/>
  <c r="AT6" i="19"/>
  <c r="AR6" i="19"/>
  <c r="AR7" i="19"/>
  <c r="T20" i="16"/>
  <c r="T30" i="16"/>
  <c r="T38" i="16"/>
  <c r="V29" i="19" l="1"/>
  <c r="BR2" i="70" s="1"/>
  <c r="M29" i="19"/>
  <c r="BQ2" i="70" s="1"/>
  <c r="M19" i="19"/>
  <c r="L21" i="19"/>
  <c r="BH2" i="70" s="1"/>
  <c r="L22" i="19"/>
  <c r="S25" i="64"/>
  <c r="S21" i="64"/>
  <c r="S22" i="64"/>
  <c r="S24" i="64"/>
  <c r="S18" i="64"/>
  <c r="S16" i="64"/>
  <c r="S19" i="64"/>
  <c r="AU6" i="19"/>
  <c r="L23" i="19"/>
  <c r="H3" i="42"/>
  <c r="T15" i="42"/>
  <c r="X17" i="42"/>
  <c r="H3" i="43"/>
  <c r="T15" i="43"/>
  <c r="L24" i="19"/>
  <c r="AH29" i="19"/>
  <c r="BS2" i="70" s="1"/>
  <c r="M38" i="19" l="1"/>
  <c r="M47" i="19" s="1"/>
  <c r="V38" i="19"/>
  <c r="V47" i="19" s="1"/>
  <c r="CP2" i="70" s="1"/>
  <c r="AH38" i="19"/>
  <c r="L30" i="19"/>
  <c r="BT2" i="70" s="1"/>
  <c r="BD2" i="70"/>
  <c r="U15" i="72"/>
  <c r="U17" i="18"/>
  <c r="U14" i="72"/>
  <c r="U16" i="18"/>
  <c r="L33" i="19"/>
  <c r="BW2" i="70" s="1"/>
  <c r="BK2" i="70"/>
  <c r="L32" i="19"/>
  <c r="BV2" i="70" s="1"/>
  <c r="BJ2" i="70"/>
  <c r="L31" i="19"/>
  <c r="BU2" i="70" s="1"/>
  <c r="BI2" i="70"/>
  <c r="AV6" i="19"/>
  <c r="U18" i="55"/>
  <c r="U17" i="55"/>
  <c r="AV7" i="19"/>
  <c r="AO2" i="70" l="1"/>
  <c r="AN2" i="70"/>
  <c r="L39" i="19"/>
  <c r="L48" i="19" s="1"/>
  <c r="CR2" i="70" s="1"/>
  <c r="CC2" i="70"/>
  <c r="CO2" i="70"/>
  <c r="CD2" i="70"/>
  <c r="CE2" i="70"/>
  <c r="AH47" i="19"/>
  <c r="CQ2" i="70" s="1"/>
  <c r="L40" i="19"/>
  <c r="L41" i="19"/>
  <c r="L42" i="19"/>
  <c r="H4" i="62"/>
  <c r="AV8" i="19"/>
  <c r="H6" i="16" s="1"/>
  <c r="H4" i="43"/>
  <c r="H4" i="42"/>
  <c r="U16" i="53"/>
  <c r="U18" i="57"/>
  <c r="U17" i="57"/>
  <c r="U15" i="53"/>
  <c r="CF2" i="70" l="1"/>
  <c r="CG2" i="70"/>
  <c r="L49" i="19"/>
  <c r="CS2" i="70" s="1"/>
  <c r="CI2" i="70"/>
  <c r="L51" i="19"/>
  <c r="CU2" i="70" s="1"/>
  <c r="CH2" i="70"/>
  <c r="L50" i="19"/>
  <c r="CT2" i="7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<sst xmlns="http://schemas.openxmlformats.org/spreadsheetml/2006/main" count="2146" uniqueCount="996">
  <si>
    <t>はじめに</t>
    <phoneticPr fontId="9"/>
  </si>
  <si>
    <t>・『確認検査の種別』、『申請の種別』、『建物用途』を選択してください。</t>
    <rPh sb="2" eb="6">
      <t>カクニンケンサ</t>
    </rPh>
    <rPh sb="7" eb="9">
      <t>シュベツ</t>
    </rPh>
    <rPh sb="12" eb="14">
      <t>シンセイ</t>
    </rPh>
    <rPh sb="15" eb="17">
      <t>シュベツ</t>
    </rPh>
    <rPh sb="20" eb="22">
      <t>タテモノ</t>
    </rPh>
    <rPh sb="22" eb="24">
      <t>ヨウト</t>
    </rPh>
    <rPh sb="26" eb="28">
      <t>センタク</t>
    </rPh>
    <phoneticPr fontId="9"/>
  </si>
  <si>
    <r>
      <t>　</t>
    </r>
    <r>
      <rPr>
        <sz val="12"/>
        <color rgb="FFFF0000"/>
        <rFont val="HG丸ｺﾞｼｯｸM-PRO"/>
        <family val="3"/>
        <charset val="128"/>
      </rPr>
      <t>3項目すべてを選択いただく</t>
    </r>
    <r>
      <rPr>
        <sz val="12"/>
        <rFont val="HG丸ｺﾞｼｯｸM-PRO"/>
        <family val="3"/>
        <charset val="128"/>
      </rPr>
      <t>と用途や申請種別に合わせ</t>
    </r>
    <r>
      <rPr>
        <sz val="12"/>
        <color rgb="FFFF0000"/>
        <rFont val="HG丸ｺﾞｼｯｸM-PRO"/>
        <family val="3"/>
        <charset val="128"/>
      </rPr>
      <t>提出が必要なシートのみ表示されます。</t>
    </r>
    <rPh sb="2" eb="4">
      <t>コウモク</t>
    </rPh>
    <rPh sb="8" eb="10">
      <t>センタク</t>
    </rPh>
    <rPh sb="15" eb="17">
      <t>ヨウト</t>
    </rPh>
    <rPh sb="18" eb="20">
      <t>シンセイ</t>
    </rPh>
    <rPh sb="20" eb="22">
      <t>シュベツ</t>
    </rPh>
    <rPh sb="23" eb="24">
      <t>ア</t>
    </rPh>
    <phoneticPr fontId="63"/>
  </si>
  <si>
    <t>確認検査の種別</t>
    <rPh sb="0" eb="4">
      <t>カクニンケンサ</t>
    </rPh>
    <rPh sb="5" eb="7">
      <t>シュベツ</t>
    </rPh>
    <phoneticPr fontId="2"/>
  </si>
  <si>
    <t>申請の種別</t>
    <rPh sb="0" eb="2">
      <t>シンセイ</t>
    </rPh>
    <rPh sb="3" eb="5">
      <t>シュベツ</t>
    </rPh>
    <phoneticPr fontId="63"/>
  </si>
  <si>
    <t>建物用途</t>
    <rPh sb="0" eb="4">
      <t>タテモノヨウト</t>
    </rPh>
    <phoneticPr fontId="63"/>
  </si>
  <si>
    <t>確認申請</t>
    <rPh sb="0" eb="4">
      <t>カクニンシンセイ</t>
    </rPh>
    <phoneticPr fontId="63"/>
  </si>
  <si>
    <t>省エネ適判</t>
    <rPh sb="0" eb="1">
      <t>ショウ</t>
    </rPh>
    <rPh sb="3" eb="5">
      <t>テキハン</t>
    </rPh>
    <phoneticPr fontId="63"/>
  </si>
  <si>
    <t>非住宅建築物</t>
    <rPh sb="0" eb="6">
      <t>ヒジュウタクケンチクブツ</t>
    </rPh>
    <phoneticPr fontId="63"/>
  </si>
  <si>
    <t>軽微変更(ルートC)</t>
    <rPh sb="0" eb="4">
      <t>ケイビヘンコウ</t>
    </rPh>
    <phoneticPr fontId="63"/>
  </si>
  <si>
    <t>計画通知</t>
    <rPh sb="0" eb="4">
      <t>ケイカクツウチ</t>
    </rPh>
    <phoneticPr fontId="63"/>
  </si>
  <si>
    <t>一戸建ての住宅</t>
    <rPh sb="0" eb="3">
      <t>イッコダ</t>
    </rPh>
    <rPh sb="5" eb="7">
      <t>ジュウタク</t>
    </rPh>
    <phoneticPr fontId="63"/>
  </si>
  <si>
    <t>計画変更</t>
    <rPh sb="0" eb="4">
      <t>ケイカクヘンコウ</t>
    </rPh>
    <phoneticPr fontId="63"/>
  </si>
  <si>
    <t>共同住宅等</t>
    <rPh sb="0" eb="5">
      <t>キョウドウジュウタクトウ</t>
    </rPh>
    <phoneticPr fontId="63"/>
  </si>
  <si>
    <r>
      <t>・表示された</t>
    </r>
    <r>
      <rPr>
        <u/>
        <sz val="12"/>
        <color rgb="FFFF0000"/>
        <rFont val="HG丸ｺﾞｼｯｸM-PRO"/>
        <family val="3"/>
        <charset val="128"/>
      </rPr>
      <t>すべてのシート</t>
    </r>
    <r>
      <rPr>
        <sz val="12"/>
        <rFont val="HG丸ｺﾞｼｯｸM-PRO"/>
        <family val="3"/>
        <charset val="128"/>
      </rPr>
      <t>に必要事項をご記入の上、</t>
    </r>
    <rPh sb="1" eb="3">
      <t>ヒョウジ</t>
    </rPh>
    <rPh sb="14" eb="18">
      <t>ヒツヨウジコウ</t>
    </rPh>
    <rPh sb="20" eb="22">
      <t>キニュウ</t>
    </rPh>
    <rPh sb="23" eb="24">
      <t>ウエ</t>
    </rPh>
    <phoneticPr fontId="63"/>
  </si>
  <si>
    <t>複合建築物</t>
    <rPh sb="0" eb="5">
      <t>フクゴウケンチクブツ</t>
    </rPh>
    <phoneticPr fontId="63"/>
  </si>
  <si>
    <r>
      <t>　こちらの</t>
    </r>
    <r>
      <rPr>
        <b/>
        <u/>
        <sz val="12"/>
        <color rgb="FFFF0000"/>
        <rFont val="HG丸ｺﾞｼｯｸM-PRO"/>
        <family val="3"/>
        <charset val="128"/>
      </rPr>
      <t>Excelデータも併せてご提出ください。</t>
    </r>
    <rPh sb="14" eb="15">
      <t>アワ</t>
    </rPh>
    <rPh sb="18" eb="20">
      <t>テイシュツ</t>
    </rPh>
    <phoneticPr fontId="63"/>
  </si>
  <si>
    <r>
      <t>・　　　</t>
    </r>
    <r>
      <rPr>
        <u/>
        <sz val="12"/>
        <rFont val="HG丸ｺﾞｼｯｸM-PRO"/>
        <family val="3"/>
        <charset val="128"/>
      </rPr>
      <t>色に網掛けされた箇所に文字等を入力</t>
    </r>
    <r>
      <rPr>
        <sz val="12"/>
        <rFont val="HG丸ｺﾞｼｯｸM-PRO"/>
        <family val="3"/>
        <charset val="128"/>
      </rPr>
      <t>してください。</t>
    </r>
    <rPh sb="4" eb="5">
      <t>イロ</t>
    </rPh>
    <rPh sb="6" eb="7">
      <t>アミ</t>
    </rPh>
    <rPh sb="7" eb="8">
      <t>カ</t>
    </rPh>
    <rPh sb="12" eb="14">
      <t>カショ</t>
    </rPh>
    <rPh sb="15" eb="18">
      <t>モジトウ</t>
    </rPh>
    <rPh sb="19" eb="21">
      <t>ニュウリョク</t>
    </rPh>
    <phoneticPr fontId="9"/>
  </si>
  <si>
    <t>・　　　色に網掛けされたセルの部分は、他のシートから自動転記されるため入力不要です。</t>
    <rPh sb="4" eb="5">
      <t>イロ</t>
    </rPh>
    <rPh sb="6" eb="8">
      <t>アミカ</t>
    </rPh>
    <rPh sb="19" eb="20">
      <t>タ</t>
    </rPh>
    <rPh sb="26" eb="28">
      <t>ジドウ</t>
    </rPh>
    <rPh sb="28" eb="30">
      <t>テンキ</t>
    </rPh>
    <phoneticPr fontId="2"/>
  </si>
  <si>
    <r>
      <t>・</t>
    </r>
    <r>
      <rPr>
        <u/>
        <sz val="12"/>
        <rFont val="HG丸ｺﾞｼｯｸM-PRO"/>
        <family val="3"/>
        <charset val="128"/>
      </rPr>
      <t>□については、該当箇所をクリック</t>
    </r>
    <r>
      <rPr>
        <sz val="12"/>
        <rFont val="HG丸ｺﾞｼｯｸM-PRO"/>
        <family val="3"/>
        <charset val="128"/>
      </rPr>
      <t>するとチェックされます。
  チェックされた部分をクリックするとチェックは消えます。</t>
    </r>
    <rPh sb="8" eb="10">
      <t>ガイトウ</t>
    </rPh>
    <rPh sb="10" eb="12">
      <t>カショ</t>
    </rPh>
    <rPh sb="39" eb="41">
      <t>ブブン</t>
    </rPh>
    <rPh sb="54" eb="55">
      <t>キ</t>
    </rPh>
    <phoneticPr fontId="9"/>
  </si>
  <si>
    <r>
      <t>・シート保護解除のPassWordは”</t>
    </r>
    <r>
      <rPr>
        <u/>
        <sz val="12"/>
        <rFont val="HG丸ｺﾞｼｯｸM-PRO"/>
        <family val="3"/>
        <charset val="128"/>
      </rPr>
      <t>0000</t>
    </r>
    <r>
      <rPr>
        <sz val="12"/>
        <rFont val="HG丸ｺﾞｼｯｸM-PRO"/>
        <family val="3"/>
        <charset val="128"/>
      </rPr>
      <t>”です。必要に応じ解除してご活用ください。</t>
    </r>
    <rPh sb="4" eb="6">
      <t>ホゴ</t>
    </rPh>
    <rPh sb="6" eb="8">
      <t>カイジョ</t>
    </rPh>
    <rPh sb="27" eb="29">
      <t>ヒツヨウ</t>
    </rPh>
    <rPh sb="30" eb="31">
      <t>オウ</t>
    </rPh>
    <rPh sb="32" eb="34">
      <t>カイジョ</t>
    </rPh>
    <rPh sb="37" eb="39">
      <t>カツヨウ</t>
    </rPh>
    <phoneticPr fontId="2"/>
  </si>
  <si>
    <t>連_建築物名称</t>
    <rPh sb="0" eb="1">
      <t>レン</t>
    </rPh>
    <rPh sb="2" eb="5">
      <t>ケンチクブツ</t>
    </rPh>
    <rPh sb="5" eb="7">
      <t>メイショウ</t>
    </rPh>
    <phoneticPr fontId="63"/>
  </si>
  <si>
    <t>連_併願確認</t>
    <rPh sb="0" eb="1">
      <t>レン</t>
    </rPh>
    <rPh sb="2" eb="4">
      <t>ヘイガン</t>
    </rPh>
    <rPh sb="4" eb="6">
      <t>カクニン</t>
    </rPh>
    <phoneticPr fontId="63"/>
  </si>
  <si>
    <t>連_併願BELS</t>
    <rPh sb="0" eb="1">
      <t>レン</t>
    </rPh>
    <rPh sb="2" eb="4">
      <t>ヘイガン</t>
    </rPh>
    <phoneticPr fontId="63"/>
  </si>
  <si>
    <t>連_併願性能評価</t>
    <rPh sb="0" eb="1">
      <t>レン</t>
    </rPh>
    <rPh sb="2" eb="4">
      <t>ヘイガン</t>
    </rPh>
    <rPh sb="4" eb="8">
      <t>セイノウヒョウカ</t>
    </rPh>
    <phoneticPr fontId="63"/>
  </si>
  <si>
    <t>連_併願長期</t>
    <rPh sb="0" eb="1">
      <t>レン</t>
    </rPh>
    <rPh sb="2" eb="4">
      <t>ヘイガン</t>
    </rPh>
    <rPh sb="4" eb="6">
      <t>チョウキ</t>
    </rPh>
    <phoneticPr fontId="63"/>
  </si>
  <si>
    <t>連_併願フラット</t>
    <rPh sb="0" eb="1">
      <t>レン</t>
    </rPh>
    <rPh sb="2" eb="4">
      <t>ヘイガン</t>
    </rPh>
    <phoneticPr fontId="63"/>
  </si>
  <si>
    <t>連_併願低炭素</t>
    <rPh sb="0" eb="1">
      <t>レン</t>
    </rPh>
    <rPh sb="2" eb="4">
      <t>ヘイガン</t>
    </rPh>
    <rPh sb="4" eb="7">
      <t>テイタンソ</t>
    </rPh>
    <phoneticPr fontId="63"/>
  </si>
  <si>
    <t>連_併願その他</t>
    <rPh sb="0" eb="1">
      <t>レン</t>
    </rPh>
    <rPh sb="2" eb="4">
      <t>ヘイガン</t>
    </rPh>
    <rPh sb="6" eb="7">
      <t>タ</t>
    </rPh>
    <phoneticPr fontId="63"/>
  </si>
  <si>
    <t>連_請求先会社名</t>
    <rPh sb="0" eb="1">
      <t>レン</t>
    </rPh>
    <rPh sb="2" eb="4">
      <t>セイキュウ</t>
    </rPh>
    <rPh sb="4" eb="5">
      <t>サキ</t>
    </rPh>
    <rPh sb="5" eb="8">
      <t>カイシャメイ</t>
    </rPh>
    <phoneticPr fontId="63"/>
  </si>
  <si>
    <t>連_請求先所属</t>
    <rPh sb="0" eb="1">
      <t>レン</t>
    </rPh>
    <rPh sb="2" eb="4">
      <t>セイキュウ</t>
    </rPh>
    <rPh sb="4" eb="5">
      <t>サキ</t>
    </rPh>
    <rPh sb="5" eb="7">
      <t>ショゾク</t>
    </rPh>
    <phoneticPr fontId="63"/>
  </si>
  <si>
    <t>連_請求先〒</t>
    <rPh sb="0" eb="1">
      <t>レン</t>
    </rPh>
    <rPh sb="2" eb="4">
      <t>セイキュウ</t>
    </rPh>
    <rPh sb="4" eb="5">
      <t>サキ</t>
    </rPh>
    <phoneticPr fontId="63"/>
  </si>
  <si>
    <t>連_請求先住所</t>
    <rPh sb="0" eb="1">
      <t>レン</t>
    </rPh>
    <rPh sb="2" eb="4">
      <t>セイキュウ</t>
    </rPh>
    <rPh sb="4" eb="5">
      <t>サキ</t>
    </rPh>
    <rPh sb="5" eb="7">
      <t>ジュウショ</t>
    </rPh>
    <phoneticPr fontId="63"/>
  </si>
  <si>
    <t>連_請求先担当名</t>
    <rPh sb="0" eb="1">
      <t>レン</t>
    </rPh>
    <rPh sb="2" eb="4">
      <t>セイキュウ</t>
    </rPh>
    <rPh sb="4" eb="5">
      <t>サキ</t>
    </rPh>
    <rPh sb="5" eb="8">
      <t>タントウメイ</t>
    </rPh>
    <phoneticPr fontId="63"/>
  </si>
  <si>
    <t>連_請求先TEL</t>
    <rPh sb="0" eb="1">
      <t>レン</t>
    </rPh>
    <rPh sb="2" eb="4">
      <t>セイキュウ</t>
    </rPh>
    <rPh sb="4" eb="5">
      <t>サキ</t>
    </rPh>
    <phoneticPr fontId="63"/>
  </si>
  <si>
    <t>連_請求先FAX</t>
    <rPh sb="0" eb="1">
      <t>レン</t>
    </rPh>
    <rPh sb="2" eb="4">
      <t>セイキュウ</t>
    </rPh>
    <rPh sb="4" eb="5">
      <t>サキ</t>
    </rPh>
    <phoneticPr fontId="63"/>
  </si>
  <si>
    <t>連_請求先MAIL</t>
    <rPh sb="0" eb="1">
      <t>レン</t>
    </rPh>
    <rPh sb="2" eb="4">
      <t>セイキュウ</t>
    </rPh>
    <rPh sb="4" eb="5">
      <t>サキ</t>
    </rPh>
    <phoneticPr fontId="63"/>
  </si>
  <si>
    <t>連_請求書宛名</t>
    <rPh sb="0" eb="1">
      <t>レン</t>
    </rPh>
    <rPh sb="2" eb="4">
      <t>セイキュウ</t>
    </rPh>
    <rPh sb="4" eb="5">
      <t>ショ</t>
    </rPh>
    <rPh sb="5" eb="7">
      <t>アテナ</t>
    </rPh>
    <phoneticPr fontId="63"/>
  </si>
  <si>
    <t>連_質疑会社名</t>
    <rPh sb="0" eb="1">
      <t>レン</t>
    </rPh>
    <rPh sb="2" eb="4">
      <t>シツギ</t>
    </rPh>
    <rPh sb="4" eb="7">
      <t>カイシャメイ</t>
    </rPh>
    <phoneticPr fontId="63"/>
  </si>
  <si>
    <t>連_質疑所属</t>
    <rPh sb="0" eb="1">
      <t>レン</t>
    </rPh>
    <rPh sb="2" eb="4">
      <t>シツギ</t>
    </rPh>
    <rPh sb="4" eb="6">
      <t>ショゾク</t>
    </rPh>
    <phoneticPr fontId="63"/>
  </si>
  <si>
    <t>連_質疑〒</t>
    <rPh sb="0" eb="1">
      <t>レン</t>
    </rPh>
    <rPh sb="2" eb="4">
      <t>シツギ</t>
    </rPh>
    <phoneticPr fontId="63"/>
  </si>
  <si>
    <t>連_質疑住所</t>
    <rPh sb="0" eb="1">
      <t>レン</t>
    </rPh>
    <rPh sb="2" eb="4">
      <t>シツギ</t>
    </rPh>
    <rPh sb="4" eb="6">
      <t>ジュウショ</t>
    </rPh>
    <phoneticPr fontId="63"/>
  </si>
  <si>
    <t>連_質疑担当名</t>
    <rPh sb="0" eb="1">
      <t>レン</t>
    </rPh>
    <rPh sb="2" eb="4">
      <t>シツギ</t>
    </rPh>
    <rPh sb="4" eb="7">
      <t>タントウメイ</t>
    </rPh>
    <phoneticPr fontId="63"/>
  </si>
  <si>
    <t>連_質疑TEL</t>
    <rPh sb="0" eb="1">
      <t>レン</t>
    </rPh>
    <rPh sb="2" eb="4">
      <t>シツギ</t>
    </rPh>
    <phoneticPr fontId="63"/>
  </si>
  <si>
    <t>連_質疑FAX</t>
    <rPh sb="0" eb="1">
      <t>レン</t>
    </rPh>
    <rPh sb="2" eb="4">
      <t>シツギ</t>
    </rPh>
    <phoneticPr fontId="63"/>
  </si>
  <si>
    <t>連_質疑MAIL</t>
    <rPh sb="0" eb="1">
      <t>レン</t>
    </rPh>
    <rPh sb="2" eb="4">
      <t>シツギ</t>
    </rPh>
    <phoneticPr fontId="63"/>
  </si>
  <si>
    <t>連_副本会社名</t>
    <rPh sb="0" eb="1">
      <t>レン</t>
    </rPh>
    <rPh sb="2" eb="4">
      <t>フクホン</t>
    </rPh>
    <rPh sb="4" eb="7">
      <t>カイシャメイ</t>
    </rPh>
    <phoneticPr fontId="63"/>
  </si>
  <si>
    <t>連_副本所属</t>
    <rPh sb="0" eb="1">
      <t>レン</t>
    </rPh>
    <rPh sb="4" eb="6">
      <t>ショゾク</t>
    </rPh>
    <phoneticPr fontId="63"/>
  </si>
  <si>
    <t>連_副本〒</t>
    <rPh sb="0" eb="1">
      <t>レン</t>
    </rPh>
    <phoneticPr fontId="63"/>
  </si>
  <si>
    <t>連_副本住所</t>
    <rPh sb="0" eb="1">
      <t>レン</t>
    </rPh>
    <rPh sb="4" eb="6">
      <t>ジュウショ</t>
    </rPh>
    <phoneticPr fontId="63"/>
  </si>
  <si>
    <t>連_副本担当名</t>
    <rPh sb="0" eb="1">
      <t>レン</t>
    </rPh>
    <rPh sb="4" eb="7">
      <t>タントウメイ</t>
    </rPh>
    <phoneticPr fontId="63"/>
  </si>
  <si>
    <t>連_副本TEL</t>
    <rPh sb="0" eb="1">
      <t>レン</t>
    </rPh>
    <phoneticPr fontId="63"/>
  </si>
  <si>
    <t>連_副本FAX</t>
    <rPh sb="0" eb="1">
      <t>レン</t>
    </rPh>
    <phoneticPr fontId="63"/>
  </si>
  <si>
    <t>連_副本MAIL</t>
    <rPh sb="0" eb="1">
      <t>レン</t>
    </rPh>
    <phoneticPr fontId="63"/>
  </si>
  <si>
    <t>連_証明書紙面希望</t>
    <rPh sb="0" eb="1">
      <t>レン</t>
    </rPh>
    <rPh sb="2" eb="5">
      <t>ショウメイショ</t>
    </rPh>
    <rPh sb="5" eb="7">
      <t>シメン</t>
    </rPh>
    <rPh sb="7" eb="9">
      <t>キボウ</t>
    </rPh>
    <phoneticPr fontId="63"/>
  </si>
  <si>
    <t>連_副本紙面希望</t>
    <rPh sb="0" eb="1">
      <t>レン</t>
    </rPh>
    <rPh sb="2" eb="4">
      <t>フクホン</t>
    </rPh>
    <rPh sb="4" eb="6">
      <t>シメン</t>
    </rPh>
    <rPh sb="6" eb="8">
      <t>キボウ</t>
    </rPh>
    <phoneticPr fontId="63"/>
  </si>
  <si>
    <t>連_確認or計通</t>
    <rPh sb="0" eb="1">
      <t>レン</t>
    </rPh>
    <rPh sb="2" eb="4">
      <t>カクニン</t>
    </rPh>
    <rPh sb="6" eb="8">
      <t>ケイツウ</t>
    </rPh>
    <phoneticPr fontId="63"/>
  </si>
  <si>
    <t>計_提出者住所</t>
    <rPh sb="0" eb="1">
      <t>ケイ</t>
    </rPh>
    <rPh sb="2" eb="5">
      <t>テイシュツシャ</t>
    </rPh>
    <rPh sb="5" eb="7">
      <t>ジュウショ</t>
    </rPh>
    <phoneticPr fontId="63"/>
  </si>
  <si>
    <t>計_提出者</t>
    <rPh sb="0" eb="1">
      <t>ケイ</t>
    </rPh>
    <rPh sb="2" eb="5">
      <t>テイシュツシャ</t>
    </rPh>
    <phoneticPr fontId="63"/>
  </si>
  <si>
    <t>計_代表者</t>
    <rPh sb="0" eb="1">
      <t>ケイ</t>
    </rPh>
    <rPh sb="2" eb="5">
      <t>ダイヒョウシャ</t>
    </rPh>
    <phoneticPr fontId="63"/>
  </si>
  <si>
    <t>計_設計者</t>
    <rPh sb="0" eb="1">
      <t>ケイ</t>
    </rPh>
    <rPh sb="2" eb="4">
      <t>セッケイ</t>
    </rPh>
    <rPh sb="4" eb="5">
      <t>シャ</t>
    </rPh>
    <phoneticPr fontId="63"/>
  </si>
  <si>
    <t>計_設計代表者</t>
    <rPh sb="0" eb="1">
      <t>ケイ</t>
    </rPh>
    <rPh sb="2" eb="4">
      <t>セッケイ</t>
    </rPh>
    <rPh sb="4" eb="6">
      <t>ダイヒョウ</t>
    </rPh>
    <rPh sb="6" eb="7">
      <t>シャ</t>
    </rPh>
    <phoneticPr fontId="63"/>
  </si>
  <si>
    <t>計通_計通番号</t>
    <rPh sb="0" eb="2">
      <t>ケイツウ</t>
    </rPh>
    <rPh sb="3" eb="7">
      <t>ケイツウバンゴウ</t>
    </rPh>
    <phoneticPr fontId="63"/>
  </si>
  <si>
    <t>計通_通知日</t>
    <rPh sb="0" eb="2">
      <t>ケイツウ</t>
    </rPh>
    <rPh sb="3" eb="6">
      <t>ツウチビ</t>
    </rPh>
    <phoneticPr fontId="63"/>
  </si>
  <si>
    <t>二_建築主名</t>
    <rPh sb="0" eb="1">
      <t>ニ</t>
    </rPh>
    <rPh sb="2" eb="6">
      <t>ケンチクヌシメイ</t>
    </rPh>
    <phoneticPr fontId="63"/>
  </si>
  <si>
    <t>二_建築主〒</t>
    <rPh sb="0" eb="1">
      <t>ニ</t>
    </rPh>
    <rPh sb="2" eb="4">
      <t>ケンチク</t>
    </rPh>
    <rPh sb="4" eb="5">
      <t>ヌシ</t>
    </rPh>
    <phoneticPr fontId="63"/>
  </si>
  <si>
    <t>二_建築主住所</t>
    <rPh sb="0" eb="1">
      <t>ニ</t>
    </rPh>
    <rPh sb="2" eb="4">
      <t>ケンチク</t>
    </rPh>
    <rPh sb="4" eb="5">
      <t>ヌシ</t>
    </rPh>
    <rPh sb="5" eb="7">
      <t>ジュウショ</t>
    </rPh>
    <phoneticPr fontId="63"/>
  </si>
  <si>
    <t>二_建築主TEL</t>
    <rPh sb="0" eb="1">
      <t>ニ</t>
    </rPh>
    <rPh sb="2" eb="4">
      <t>ケンチク</t>
    </rPh>
    <rPh sb="4" eb="5">
      <t>ヌシ</t>
    </rPh>
    <phoneticPr fontId="63"/>
  </si>
  <si>
    <t>二_代理者名</t>
    <rPh sb="0" eb="1">
      <t>ニ</t>
    </rPh>
    <rPh sb="2" eb="4">
      <t>ダイリ</t>
    </rPh>
    <rPh sb="4" eb="5">
      <t>シャ</t>
    </rPh>
    <rPh sb="5" eb="6">
      <t>メイ</t>
    </rPh>
    <phoneticPr fontId="63"/>
  </si>
  <si>
    <t>二_代理者勤務先</t>
    <rPh sb="5" eb="7">
      <t>キンム</t>
    </rPh>
    <rPh sb="7" eb="8">
      <t>サキ</t>
    </rPh>
    <phoneticPr fontId="63"/>
  </si>
  <si>
    <t>二_代理者〒</t>
    <rPh sb="0" eb="1">
      <t>ニ</t>
    </rPh>
    <rPh sb="2" eb="4">
      <t>ダイリ</t>
    </rPh>
    <rPh sb="4" eb="5">
      <t>シャ</t>
    </rPh>
    <phoneticPr fontId="63"/>
  </si>
  <si>
    <t>二_代理者住所</t>
    <rPh sb="0" eb="1">
      <t>ニ</t>
    </rPh>
    <rPh sb="2" eb="4">
      <t>ダイリ</t>
    </rPh>
    <rPh sb="4" eb="5">
      <t>シャ</t>
    </rPh>
    <rPh sb="5" eb="7">
      <t>ジュウショ</t>
    </rPh>
    <phoneticPr fontId="63"/>
  </si>
  <si>
    <t>二_代理者TEL</t>
    <rPh sb="0" eb="1">
      <t>ニ</t>
    </rPh>
    <rPh sb="2" eb="4">
      <t>ダイリ</t>
    </rPh>
    <rPh sb="4" eb="5">
      <t>シャ</t>
    </rPh>
    <phoneticPr fontId="63"/>
  </si>
  <si>
    <t>二_代表資格級</t>
    <rPh sb="0" eb="1">
      <t>ニ</t>
    </rPh>
    <rPh sb="2" eb="4">
      <t>ダイヒョウ</t>
    </rPh>
    <rPh sb="4" eb="6">
      <t>シカク</t>
    </rPh>
    <rPh sb="6" eb="7">
      <t>キュウ</t>
    </rPh>
    <phoneticPr fontId="63"/>
  </si>
  <si>
    <t>二_代表資格登録</t>
    <rPh sb="0" eb="1">
      <t>ニ</t>
    </rPh>
    <rPh sb="2" eb="4">
      <t>ダイヒョウ</t>
    </rPh>
    <rPh sb="4" eb="6">
      <t>シカク</t>
    </rPh>
    <rPh sb="6" eb="8">
      <t>トウロク</t>
    </rPh>
    <phoneticPr fontId="63"/>
  </si>
  <si>
    <t>二_代表資格番号</t>
    <rPh sb="0" eb="1">
      <t>ニ</t>
    </rPh>
    <rPh sb="2" eb="4">
      <t>ダイヒョウ</t>
    </rPh>
    <rPh sb="4" eb="6">
      <t>シカク</t>
    </rPh>
    <rPh sb="6" eb="8">
      <t>バンゴウ</t>
    </rPh>
    <phoneticPr fontId="63"/>
  </si>
  <si>
    <t>二_代表氏名</t>
    <rPh sb="0" eb="1">
      <t>ニ</t>
    </rPh>
    <rPh sb="2" eb="4">
      <t>ダイヒョウ</t>
    </rPh>
    <rPh sb="4" eb="6">
      <t>シメイ</t>
    </rPh>
    <phoneticPr fontId="63"/>
  </si>
  <si>
    <t>二_代表事務所級</t>
    <rPh sb="0" eb="1">
      <t>ニ</t>
    </rPh>
    <rPh sb="2" eb="4">
      <t>ダイヒョウ</t>
    </rPh>
    <rPh sb="4" eb="7">
      <t>ジムショ</t>
    </rPh>
    <rPh sb="7" eb="8">
      <t>キュウ</t>
    </rPh>
    <phoneticPr fontId="63"/>
  </si>
  <si>
    <t>二_代表事務所登録</t>
    <rPh sb="0" eb="1">
      <t>ニ</t>
    </rPh>
    <rPh sb="2" eb="4">
      <t>ダイヒョウ</t>
    </rPh>
    <rPh sb="4" eb="7">
      <t>ジムショ</t>
    </rPh>
    <rPh sb="7" eb="9">
      <t>トウロク</t>
    </rPh>
    <phoneticPr fontId="63"/>
  </si>
  <si>
    <t>二_代表事務所番号</t>
    <rPh sb="0" eb="1">
      <t>ニ</t>
    </rPh>
    <rPh sb="2" eb="4">
      <t>ダイヒョウ</t>
    </rPh>
    <rPh sb="4" eb="7">
      <t>ジムショ</t>
    </rPh>
    <rPh sb="7" eb="9">
      <t>バンゴウ</t>
    </rPh>
    <phoneticPr fontId="63"/>
  </si>
  <si>
    <t>二_代表事務所名</t>
    <rPh sb="0" eb="1">
      <t>ニ</t>
    </rPh>
    <rPh sb="2" eb="4">
      <t>ダイヒョウ</t>
    </rPh>
    <rPh sb="4" eb="7">
      <t>ジムショ</t>
    </rPh>
    <rPh sb="7" eb="8">
      <t>メイ</t>
    </rPh>
    <phoneticPr fontId="63"/>
  </si>
  <si>
    <t>二_代表事務所〒</t>
    <rPh sb="0" eb="1">
      <t>ニ</t>
    </rPh>
    <rPh sb="2" eb="4">
      <t>ダイヒョウ</t>
    </rPh>
    <rPh sb="4" eb="7">
      <t>ジムショ</t>
    </rPh>
    <phoneticPr fontId="63"/>
  </si>
  <si>
    <t>二_代表事務所住所</t>
    <rPh sb="0" eb="1">
      <t>ニ</t>
    </rPh>
    <rPh sb="2" eb="4">
      <t>ダイヒョウ</t>
    </rPh>
    <rPh sb="4" eb="7">
      <t>ジムショ</t>
    </rPh>
    <rPh sb="7" eb="9">
      <t>ジュウショ</t>
    </rPh>
    <phoneticPr fontId="63"/>
  </si>
  <si>
    <t>二_代表事務所TEL</t>
    <rPh sb="0" eb="1">
      <t>ニ</t>
    </rPh>
    <rPh sb="2" eb="4">
      <t>ダイヒョウ</t>
    </rPh>
    <rPh sb="4" eb="7">
      <t>ジムショ</t>
    </rPh>
    <phoneticPr fontId="63"/>
  </si>
  <si>
    <t>二_代表作成図書</t>
    <rPh sb="0" eb="1">
      <t>ニ</t>
    </rPh>
    <rPh sb="2" eb="4">
      <t>ダイヒョウ</t>
    </rPh>
    <rPh sb="4" eb="8">
      <t>サクセイトショ</t>
    </rPh>
    <phoneticPr fontId="63"/>
  </si>
  <si>
    <t>二_他１資格級</t>
    <rPh sb="0" eb="1">
      <t>ニ</t>
    </rPh>
    <rPh sb="4" eb="6">
      <t>シカク</t>
    </rPh>
    <rPh sb="6" eb="7">
      <t>キュウ</t>
    </rPh>
    <phoneticPr fontId="63"/>
  </si>
  <si>
    <t>二_他１資格登録</t>
    <rPh sb="0" eb="1">
      <t>ニ</t>
    </rPh>
    <rPh sb="4" eb="6">
      <t>シカク</t>
    </rPh>
    <rPh sb="6" eb="8">
      <t>トウロク</t>
    </rPh>
    <phoneticPr fontId="63"/>
  </si>
  <si>
    <t>二_他１資格番号</t>
    <rPh sb="0" eb="1">
      <t>ニ</t>
    </rPh>
    <rPh sb="4" eb="6">
      <t>シカク</t>
    </rPh>
    <rPh sb="6" eb="8">
      <t>バンゴウ</t>
    </rPh>
    <phoneticPr fontId="63"/>
  </si>
  <si>
    <t>二_他１氏名</t>
    <rPh sb="0" eb="1">
      <t>ニ</t>
    </rPh>
    <rPh sb="4" eb="6">
      <t>シメイ</t>
    </rPh>
    <phoneticPr fontId="63"/>
  </si>
  <si>
    <t>二_他１事務所級</t>
    <rPh sb="0" eb="1">
      <t>ニ</t>
    </rPh>
    <rPh sb="4" eb="7">
      <t>ジムショ</t>
    </rPh>
    <rPh sb="7" eb="8">
      <t>キュウ</t>
    </rPh>
    <phoneticPr fontId="63"/>
  </si>
  <si>
    <t>二_他１事務所登録</t>
    <rPh sb="0" eb="1">
      <t>ニ</t>
    </rPh>
    <rPh sb="4" eb="7">
      <t>ジムショ</t>
    </rPh>
    <rPh sb="7" eb="9">
      <t>トウロク</t>
    </rPh>
    <phoneticPr fontId="63"/>
  </si>
  <si>
    <t>二_他１事務所番号</t>
    <rPh sb="0" eb="1">
      <t>ニ</t>
    </rPh>
    <rPh sb="2" eb="3">
      <t>ホカ</t>
    </rPh>
    <rPh sb="4" eb="7">
      <t>ジムショ</t>
    </rPh>
    <rPh sb="7" eb="9">
      <t>バンゴウ</t>
    </rPh>
    <phoneticPr fontId="63"/>
  </si>
  <si>
    <t>二_他１事務所名</t>
    <rPh sb="0" eb="1">
      <t>ニ</t>
    </rPh>
    <rPh sb="4" eb="7">
      <t>ジムショ</t>
    </rPh>
    <rPh sb="7" eb="8">
      <t>メイ</t>
    </rPh>
    <phoneticPr fontId="63"/>
  </si>
  <si>
    <t>二_他１事務所〒</t>
    <rPh sb="0" eb="1">
      <t>ニ</t>
    </rPh>
    <rPh sb="4" eb="7">
      <t>ジムショ</t>
    </rPh>
    <phoneticPr fontId="63"/>
  </si>
  <si>
    <t>二_他１事務所住所</t>
    <rPh sb="0" eb="1">
      <t>ニ</t>
    </rPh>
    <rPh sb="4" eb="7">
      <t>ジムショ</t>
    </rPh>
    <rPh sb="7" eb="9">
      <t>ジュウショ</t>
    </rPh>
    <phoneticPr fontId="63"/>
  </si>
  <si>
    <t>二_他１事務所TEL</t>
    <rPh sb="0" eb="1">
      <t>ニ</t>
    </rPh>
    <rPh sb="4" eb="7">
      <t>ジムショ</t>
    </rPh>
    <phoneticPr fontId="63"/>
  </si>
  <si>
    <t>二_他１作成図書</t>
    <rPh sb="0" eb="1">
      <t>ニ</t>
    </rPh>
    <rPh sb="4" eb="8">
      <t>サクセイトショ</t>
    </rPh>
    <phoneticPr fontId="63"/>
  </si>
  <si>
    <t>二_他２資格級</t>
    <rPh sb="0" eb="1">
      <t>ニ</t>
    </rPh>
    <rPh sb="4" eb="6">
      <t>シカク</t>
    </rPh>
    <rPh sb="6" eb="7">
      <t>キュウ</t>
    </rPh>
    <phoneticPr fontId="63"/>
  </si>
  <si>
    <t>二_他２資格登録</t>
    <rPh sb="0" eb="1">
      <t>ニ</t>
    </rPh>
    <rPh sb="4" eb="6">
      <t>シカク</t>
    </rPh>
    <rPh sb="6" eb="8">
      <t>トウロク</t>
    </rPh>
    <phoneticPr fontId="63"/>
  </si>
  <si>
    <t>二_他２資格番号</t>
    <rPh sb="0" eb="1">
      <t>ニ</t>
    </rPh>
    <rPh sb="4" eb="6">
      <t>シカク</t>
    </rPh>
    <rPh sb="6" eb="8">
      <t>バンゴウ</t>
    </rPh>
    <phoneticPr fontId="63"/>
  </si>
  <si>
    <t>二_他２氏名</t>
    <rPh sb="0" eb="1">
      <t>ニ</t>
    </rPh>
    <rPh sb="4" eb="6">
      <t>シメイ</t>
    </rPh>
    <phoneticPr fontId="63"/>
  </si>
  <si>
    <t>二_他２事務所級</t>
    <rPh sb="0" eb="1">
      <t>ニ</t>
    </rPh>
    <rPh sb="4" eb="7">
      <t>ジムショ</t>
    </rPh>
    <rPh sb="7" eb="8">
      <t>キュウ</t>
    </rPh>
    <phoneticPr fontId="63"/>
  </si>
  <si>
    <t>二_他２事務所登録</t>
    <rPh sb="0" eb="1">
      <t>ニ</t>
    </rPh>
    <rPh sb="4" eb="7">
      <t>ジムショ</t>
    </rPh>
    <rPh sb="7" eb="9">
      <t>トウロク</t>
    </rPh>
    <phoneticPr fontId="63"/>
  </si>
  <si>
    <t>二_他２事務所番号</t>
    <rPh sb="0" eb="1">
      <t>ニ</t>
    </rPh>
    <rPh sb="2" eb="3">
      <t>ホカ</t>
    </rPh>
    <rPh sb="4" eb="7">
      <t>ジムショ</t>
    </rPh>
    <rPh sb="7" eb="9">
      <t>バンゴウ</t>
    </rPh>
    <phoneticPr fontId="63"/>
  </si>
  <si>
    <t>二_他２事務所名</t>
    <rPh sb="0" eb="1">
      <t>ニ</t>
    </rPh>
    <rPh sb="4" eb="7">
      <t>ジムショ</t>
    </rPh>
    <rPh sb="7" eb="8">
      <t>メイ</t>
    </rPh>
    <phoneticPr fontId="63"/>
  </si>
  <si>
    <t>二_他２事務所〒</t>
    <rPh sb="0" eb="1">
      <t>ニ</t>
    </rPh>
    <rPh sb="4" eb="7">
      <t>ジムショ</t>
    </rPh>
    <phoneticPr fontId="63"/>
  </si>
  <si>
    <t>二_他２事務所住所</t>
    <rPh sb="0" eb="1">
      <t>ニ</t>
    </rPh>
    <rPh sb="4" eb="7">
      <t>ジムショ</t>
    </rPh>
    <rPh sb="7" eb="9">
      <t>ジュウショ</t>
    </rPh>
    <phoneticPr fontId="63"/>
  </si>
  <si>
    <t>二_他２事務所TEL</t>
    <rPh sb="0" eb="1">
      <t>ニ</t>
    </rPh>
    <rPh sb="4" eb="7">
      <t>ジムショ</t>
    </rPh>
    <phoneticPr fontId="63"/>
  </si>
  <si>
    <t>二_他２作成図書</t>
    <rPh sb="0" eb="1">
      <t>ニ</t>
    </rPh>
    <rPh sb="4" eb="8">
      <t>サクセイトショ</t>
    </rPh>
    <phoneticPr fontId="63"/>
  </si>
  <si>
    <t>二_他３資格級</t>
    <rPh sb="0" eb="1">
      <t>ニ</t>
    </rPh>
    <rPh sb="4" eb="6">
      <t>シカク</t>
    </rPh>
    <rPh sb="6" eb="7">
      <t>キュウ</t>
    </rPh>
    <phoneticPr fontId="63"/>
  </si>
  <si>
    <t>二_他３資格登録</t>
    <rPh sb="0" eb="1">
      <t>ニ</t>
    </rPh>
    <rPh sb="4" eb="6">
      <t>シカク</t>
    </rPh>
    <rPh sb="6" eb="8">
      <t>トウロク</t>
    </rPh>
    <phoneticPr fontId="63"/>
  </si>
  <si>
    <t>二_他３資格番号</t>
    <rPh sb="0" eb="1">
      <t>ニ</t>
    </rPh>
    <rPh sb="4" eb="6">
      <t>シカク</t>
    </rPh>
    <rPh sb="6" eb="8">
      <t>バンゴウ</t>
    </rPh>
    <phoneticPr fontId="63"/>
  </si>
  <si>
    <t>二_他３氏名</t>
    <rPh sb="0" eb="1">
      <t>ニ</t>
    </rPh>
    <rPh sb="4" eb="6">
      <t>シメイ</t>
    </rPh>
    <phoneticPr fontId="63"/>
  </si>
  <si>
    <t>二_他３事務所級</t>
    <rPh sb="0" eb="1">
      <t>ニ</t>
    </rPh>
    <rPh sb="4" eb="7">
      <t>ジムショ</t>
    </rPh>
    <rPh sb="7" eb="8">
      <t>キュウ</t>
    </rPh>
    <phoneticPr fontId="63"/>
  </si>
  <si>
    <t>二_他３事務所登録</t>
    <rPh sb="0" eb="1">
      <t>ニ</t>
    </rPh>
    <rPh sb="4" eb="7">
      <t>ジムショ</t>
    </rPh>
    <rPh sb="7" eb="9">
      <t>トウロク</t>
    </rPh>
    <phoneticPr fontId="63"/>
  </si>
  <si>
    <t>二_他３事務所番号</t>
    <rPh sb="0" eb="1">
      <t>ニ</t>
    </rPh>
    <rPh sb="2" eb="3">
      <t>ホカ</t>
    </rPh>
    <rPh sb="4" eb="7">
      <t>ジムショ</t>
    </rPh>
    <rPh sb="7" eb="9">
      <t>バンゴウ</t>
    </rPh>
    <phoneticPr fontId="63"/>
  </si>
  <si>
    <t>二_他３事務所名</t>
    <rPh sb="0" eb="1">
      <t>ニ</t>
    </rPh>
    <rPh sb="4" eb="7">
      <t>ジムショ</t>
    </rPh>
    <rPh sb="7" eb="8">
      <t>メイ</t>
    </rPh>
    <phoneticPr fontId="63"/>
  </si>
  <si>
    <t>二_他３事務所〒</t>
    <rPh sb="0" eb="1">
      <t>ニ</t>
    </rPh>
    <rPh sb="4" eb="7">
      <t>ジムショ</t>
    </rPh>
    <phoneticPr fontId="63"/>
  </si>
  <si>
    <t>二_他３事務所住所</t>
    <rPh sb="0" eb="1">
      <t>ニ</t>
    </rPh>
    <rPh sb="4" eb="7">
      <t>ジムショ</t>
    </rPh>
    <rPh sb="7" eb="9">
      <t>ジュウショ</t>
    </rPh>
    <phoneticPr fontId="63"/>
  </si>
  <si>
    <t>二_他３事務所TEL</t>
    <rPh sb="0" eb="1">
      <t>ニ</t>
    </rPh>
    <rPh sb="4" eb="7">
      <t>ジムショ</t>
    </rPh>
    <phoneticPr fontId="63"/>
  </si>
  <si>
    <t>二_他３作成図書</t>
    <rPh sb="0" eb="1">
      <t>ニ</t>
    </rPh>
    <rPh sb="4" eb="8">
      <t>サクセイトショ</t>
    </rPh>
    <phoneticPr fontId="63"/>
  </si>
  <si>
    <t>二_確認状況</t>
    <rPh sb="0" eb="1">
      <t>ニ</t>
    </rPh>
    <rPh sb="2" eb="6">
      <t>カクニンジョウキョウ</t>
    </rPh>
    <phoneticPr fontId="63"/>
  </si>
  <si>
    <t>二_確認提出先</t>
    <rPh sb="0" eb="1">
      <t>ニ</t>
    </rPh>
    <rPh sb="2" eb="4">
      <t>カクニン</t>
    </rPh>
    <rPh sb="4" eb="6">
      <t>テイシュツ</t>
    </rPh>
    <rPh sb="6" eb="7">
      <t>サキ</t>
    </rPh>
    <phoneticPr fontId="63"/>
  </si>
  <si>
    <t>二_備考</t>
    <rPh sb="0" eb="1">
      <t>ニ</t>
    </rPh>
    <rPh sb="2" eb="4">
      <t>ビコウ</t>
    </rPh>
    <phoneticPr fontId="63"/>
  </si>
  <si>
    <t>三_地名地番</t>
    <rPh sb="0" eb="1">
      <t>サン</t>
    </rPh>
    <rPh sb="2" eb="6">
      <t>チメイチバン</t>
    </rPh>
    <phoneticPr fontId="63"/>
  </si>
  <si>
    <t>三_敷地面積</t>
    <rPh sb="0" eb="1">
      <t>サン</t>
    </rPh>
    <rPh sb="2" eb="6">
      <t>シキチメンセキ</t>
    </rPh>
    <phoneticPr fontId="63"/>
  </si>
  <si>
    <t>三_建築面積</t>
    <rPh sb="0" eb="1">
      <t>サン</t>
    </rPh>
    <rPh sb="2" eb="6">
      <t>ケンチクメンセキ</t>
    </rPh>
    <phoneticPr fontId="63"/>
  </si>
  <si>
    <t>三_延べ面積</t>
    <rPh sb="0" eb="1">
      <t>サン</t>
    </rPh>
    <rPh sb="2" eb="3">
      <t>ノ</t>
    </rPh>
    <rPh sb="4" eb="6">
      <t>メンセキ</t>
    </rPh>
    <phoneticPr fontId="63"/>
  </si>
  <si>
    <t>三_地上階</t>
    <rPh sb="0" eb="1">
      <t>サン</t>
    </rPh>
    <rPh sb="2" eb="4">
      <t>チジョウ</t>
    </rPh>
    <rPh sb="4" eb="5">
      <t>カイ</t>
    </rPh>
    <phoneticPr fontId="63"/>
  </si>
  <si>
    <t>三_地階</t>
    <rPh sb="0" eb="1">
      <t>サン</t>
    </rPh>
    <rPh sb="2" eb="4">
      <t>チカイ</t>
    </rPh>
    <rPh sb="3" eb="4">
      <t>カイ</t>
    </rPh>
    <phoneticPr fontId="63"/>
  </si>
  <si>
    <t>三_建物用途</t>
    <rPh sb="0" eb="1">
      <t>サン</t>
    </rPh>
    <rPh sb="2" eb="4">
      <t>タテモノ</t>
    </rPh>
    <rPh sb="4" eb="6">
      <t>ヨウト</t>
    </rPh>
    <phoneticPr fontId="63"/>
  </si>
  <si>
    <t>三_工事種別</t>
    <rPh sb="0" eb="1">
      <t>サン</t>
    </rPh>
    <rPh sb="2" eb="6">
      <t>コウジシュベツ</t>
    </rPh>
    <phoneticPr fontId="63"/>
  </si>
  <si>
    <t>三_構造</t>
    <rPh sb="0" eb="1">
      <t>サン</t>
    </rPh>
    <rPh sb="2" eb="4">
      <t>コウゾウ</t>
    </rPh>
    <phoneticPr fontId="63"/>
  </si>
  <si>
    <t>三_地域区分</t>
    <rPh sb="0" eb="1">
      <t>サン</t>
    </rPh>
    <rPh sb="2" eb="6">
      <t>チイキクブン</t>
    </rPh>
    <phoneticPr fontId="63"/>
  </si>
  <si>
    <t>三_着手予定日</t>
    <rPh sb="0" eb="1">
      <t>サン</t>
    </rPh>
    <rPh sb="2" eb="7">
      <t>チャクシュヨテイビ</t>
    </rPh>
    <phoneticPr fontId="63"/>
  </si>
  <si>
    <t>三_完了予定日</t>
    <rPh sb="0" eb="1">
      <t>サン</t>
    </rPh>
    <rPh sb="2" eb="4">
      <t>カンリョウ</t>
    </rPh>
    <rPh sb="4" eb="6">
      <t>ヨテイ</t>
    </rPh>
    <rPh sb="6" eb="7">
      <t>ビ</t>
    </rPh>
    <phoneticPr fontId="63"/>
  </si>
  <si>
    <t>三_備考</t>
    <rPh sb="0" eb="1">
      <t>サン</t>
    </rPh>
    <rPh sb="2" eb="4">
      <t>ビコウ</t>
    </rPh>
    <phoneticPr fontId="63"/>
  </si>
  <si>
    <t>四.非住宅用途</t>
    <rPh sb="0" eb="1">
      <t>ヨン</t>
    </rPh>
    <rPh sb="2" eb="5">
      <t>ヒジュウタク</t>
    </rPh>
    <rPh sb="5" eb="7">
      <t>ヨウト</t>
    </rPh>
    <phoneticPr fontId="63"/>
  </si>
  <si>
    <t>四.住戸数</t>
    <rPh sb="0" eb="1">
      <t>ヨン</t>
    </rPh>
    <rPh sb="2" eb="5">
      <t>ジュウコスウ</t>
    </rPh>
    <phoneticPr fontId="63"/>
  </si>
  <si>
    <t>四.新築床面</t>
    <rPh sb="0" eb="1">
      <t>ヨン</t>
    </rPh>
    <rPh sb="2" eb="4">
      <t>シンチク</t>
    </rPh>
    <rPh sb="4" eb="6">
      <t>ユカメン</t>
    </rPh>
    <phoneticPr fontId="63"/>
  </si>
  <si>
    <t>四.新築開放除く</t>
    <rPh sb="0" eb="1">
      <t>ヨン</t>
    </rPh>
    <rPh sb="2" eb="4">
      <t>シンチク</t>
    </rPh>
    <rPh sb="4" eb="6">
      <t>カイホウ</t>
    </rPh>
    <rPh sb="6" eb="7">
      <t>ノゾ</t>
    </rPh>
    <phoneticPr fontId="63"/>
  </si>
  <si>
    <t>四.新築開放共用除く</t>
    <rPh sb="0" eb="1">
      <t>ヨン</t>
    </rPh>
    <rPh sb="2" eb="4">
      <t>シンチク</t>
    </rPh>
    <rPh sb="4" eb="6">
      <t>カイホウ</t>
    </rPh>
    <rPh sb="6" eb="8">
      <t>キョウヨウ</t>
    </rPh>
    <rPh sb="8" eb="9">
      <t>ノゾ</t>
    </rPh>
    <phoneticPr fontId="63"/>
  </si>
  <si>
    <t>四.増築全床面</t>
    <rPh sb="0" eb="1">
      <t>ヨン</t>
    </rPh>
    <rPh sb="2" eb="4">
      <t>ゾウチク</t>
    </rPh>
    <rPh sb="4" eb="5">
      <t>ゼン</t>
    </rPh>
    <rPh sb="5" eb="7">
      <t>ユカメン</t>
    </rPh>
    <phoneticPr fontId="63"/>
  </si>
  <si>
    <t>四.増築全開放除く</t>
    <rPh sb="0" eb="1">
      <t>ヨン</t>
    </rPh>
    <rPh sb="2" eb="4">
      <t>ゾウチク</t>
    </rPh>
    <rPh sb="4" eb="5">
      <t>ゼン</t>
    </rPh>
    <rPh sb="5" eb="7">
      <t>カイホウ</t>
    </rPh>
    <rPh sb="7" eb="8">
      <t>ノゾ</t>
    </rPh>
    <phoneticPr fontId="63"/>
  </si>
  <si>
    <t>四.増築全開放共用除く</t>
    <rPh sb="0" eb="1">
      <t>ヨン</t>
    </rPh>
    <rPh sb="2" eb="4">
      <t>ゾウチク</t>
    </rPh>
    <rPh sb="4" eb="5">
      <t>ゼン</t>
    </rPh>
    <rPh sb="5" eb="7">
      <t>カイホウ</t>
    </rPh>
    <rPh sb="7" eb="9">
      <t>キョウヨウ</t>
    </rPh>
    <rPh sb="9" eb="10">
      <t>ノゾ</t>
    </rPh>
    <phoneticPr fontId="63"/>
  </si>
  <si>
    <t>四.増築部床面</t>
    <rPh sb="0" eb="1">
      <t>ヨン</t>
    </rPh>
    <rPh sb="2" eb="4">
      <t>ゾウチク</t>
    </rPh>
    <rPh sb="4" eb="5">
      <t>ブ</t>
    </rPh>
    <rPh sb="5" eb="7">
      <t>ユカメン</t>
    </rPh>
    <phoneticPr fontId="63"/>
  </si>
  <si>
    <t>四.増築部開放除く</t>
    <rPh sb="0" eb="1">
      <t>ヨン</t>
    </rPh>
    <rPh sb="2" eb="4">
      <t>ゾウチク</t>
    </rPh>
    <rPh sb="4" eb="5">
      <t>ブ</t>
    </rPh>
    <rPh sb="5" eb="7">
      <t>カイホウ</t>
    </rPh>
    <rPh sb="7" eb="8">
      <t>ノゾ</t>
    </rPh>
    <phoneticPr fontId="63"/>
  </si>
  <si>
    <t>四.増築部開放共用除く</t>
    <rPh sb="0" eb="1">
      <t>ヨン</t>
    </rPh>
    <rPh sb="2" eb="4">
      <t>ゾウチク</t>
    </rPh>
    <rPh sb="4" eb="5">
      <t>ブ</t>
    </rPh>
    <rPh sb="5" eb="7">
      <t>カイホウ</t>
    </rPh>
    <rPh sb="7" eb="9">
      <t>キョウヨウ</t>
    </rPh>
    <rPh sb="9" eb="10">
      <t>ノゾ</t>
    </rPh>
    <phoneticPr fontId="63"/>
  </si>
  <si>
    <t>四.改築全床面</t>
    <rPh sb="0" eb="1">
      <t>ヨン</t>
    </rPh>
    <rPh sb="2" eb="4">
      <t>カイチク</t>
    </rPh>
    <rPh sb="4" eb="5">
      <t>ゼン</t>
    </rPh>
    <rPh sb="5" eb="7">
      <t>ユカメン</t>
    </rPh>
    <phoneticPr fontId="63"/>
  </si>
  <si>
    <t>四.改築全開放除く</t>
    <rPh sb="0" eb="1">
      <t>ヨン</t>
    </rPh>
    <rPh sb="4" eb="5">
      <t>ゼン</t>
    </rPh>
    <rPh sb="5" eb="7">
      <t>カイホウ</t>
    </rPh>
    <rPh sb="7" eb="8">
      <t>ノゾ</t>
    </rPh>
    <phoneticPr fontId="63"/>
  </si>
  <si>
    <t>四.改築全開放共用除く</t>
    <rPh sb="0" eb="1">
      <t>ヨン</t>
    </rPh>
    <rPh sb="4" eb="5">
      <t>ゼン</t>
    </rPh>
    <rPh sb="5" eb="7">
      <t>カイホウ</t>
    </rPh>
    <rPh sb="7" eb="9">
      <t>キョウヨウ</t>
    </rPh>
    <rPh sb="9" eb="10">
      <t>ノゾ</t>
    </rPh>
    <phoneticPr fontId="63"/>
  </si>
  <si>
    <t>四.改築部床面</t>
    <rPh sb="0" eb="1">
      <t>ヨン</t>
    </rPh>
    <rPh sb="4" eb="5">
      <t>ブ</t>
    </rPh>
    <rPh sb="5" eb="7">
      <t>ユカメン</t>
    </rPh>
    <phoneticPr fontId="63"/>
  </si>
  <si>
    <t>四.改築部開放除く</t>
    <rPh sb="0" eb="1">
      <t>ヨン</t>
    </rPh>
    <rPh sb="4" eb="5">
      <t>ブ</t>
    </rPh>
    <rPh sb="5" eb="7">
      <t>カイホウ</t>
    </rPh>
    <rPh sb="7" eb="8">
      <t>ノゾ</t>
    </rPh>
    <phoneticPr fontId="63"/>
  </si>
  <si>
    <t>四.改築部開放共用除く</t>
    <rPh sb="0" eb="1">
      <t>ヨン</t>
    </rPh>
    <rPh sb="4" eb="5">
      <t>ブ</t>
    </rPh>
    <rPh sb="5" eb="7">
      <t>カイホウ</t>
    </rPh>
    <rPh sb="7" eb="9">
      <t>キョウヨウ</t>
    </rPh>
    <rPh sb="9" eb="10">
      <t>ノゾ</t>
    </rPh>
    <phoneticPr fontId="63"/>
  </si>
  <si>
    <t>四.非住宅基準</t>
    <rPh sb="0" eb="1">
      <t>ヨン</t>
    </rPh>
    <rPh sb="2" eb="5">
      <t>ヒジュウタク</t>
    </rPh>
    <rPh sb="5" eb="7">
      <t>キジュン</t>
    </rPh>
    <phoneticPr fontId="63"/>
  </si>
  <si>
    <t>四.非住宅基準BEI</t>
    <rPh sb="0" eb="1">
      <t>ヨン</t>
    </rPh>
    <rPh sb="2" eb="5">
      <t>ヒジュウタク</t>
    </rPh>
    <rPh sb="5" eb="7">
      <t>キジュン</t>
    </rPh>
    <phoneticPr fontId="63"/>
  </si>
  <si>
    <t>四.非住宅設計BEI</t>
    <rPh sb="0" eb="1">
      <t>ヨン</t>
    </rPh>
    <rPh sb="2" eb="5">
      <t>ヒジュウタク</t>
    </rPh>
    <rPh sb="5" eb="7">
      <t>セッケイ</t>
    </rPh>
    <phoneticPr fontId="63"/>
  </si>
  <si>
    <t>四.住宅外皮基準</t>
    <rPh sb="0" eb="1">
      <t>ヨン</t>
    </rPh>
    <rPh sb="2" eb="4">
      <t>ジュウタク</t>
    </rPh>
    <rPh sb="4" eb="6">
      <t>ガイヒ</t>
    </rPh>
    <rPh sb="6" eb="8">
      <t>キジュン</t>
    </rPh>
    <phoneticPr fontId="63"/>
  </si>
  <si>
    <t>四.住宅一次エネ基準</t>
    <rPh sb="4" eb="6">
      <t>イチジ</t>
    </rPh>
    <rPh sb="8" eb="10">
      <t>キジュン</t>
    </rPh>
    <phoneticPr fontId="63"/>
  </si>
  <si>
    <t>四.住宅省令区分</t>
    <rPh sb="4" eb="8">
      <t>ショウレイクブン</t>
    </rPh>
    <phoneticPr fontId="63"/>
  </si>
  <si>
    <t>四.複合建築基準</t>
    <rPh sb="2" eb="4">
      <t>フクゴウ</t>
    </rPh>
    <rPh sb="4" eb="6">
      <t>ケンチク</t>
    </rPh>
    <rPh sb="6" eb="8">
      <t>キジュン</t>
    </rPh>
    <phoneticPr fontId="63"/>
  </si>
  <si>
    <t>判定or軽微</t>
    <rPh sb="0" eb="2">
      <t>ハンテイ</t>
    </rPh>
    <rPh sb="4" eb="6">
      <t>ケイビ</t>
    </rPh>
    <phoneticPr fontId="63"/>
  </si>
  <si>
    <t>パターン別のシート表示</t>
    <rPh sb="4" eb="5">
      <t>ベツ</t>
    </rPh>
    <rPh sb="9" eb="11">
      <t>ヒョウジ</t>
    </rPh>
    <phoneticPr fontId="63"/>
  </si>
  <si>
    <t>確認検査の種別</t>
    <rPh sb="0" eb="4">
      <t>カクニンケンサ</t>
    </rPh>
    <rPh sb="5" eb="7">
      <t>シュベツ</t>
    </rPh>
    <phoneticPr fontId="63"/>
  </si>
  <si>
    <t>表示するシート</t>
    <rPh sb="0" eb="2">
      <t>ヒョウジ</t>
    </rPh>
    <phoneticPr fontId="63"/>
  </si>
  <si>
    <t>委任状（任意）,質疑等連絡票（適判）,計画書,２面,２面（別紙）,３面,４面集約版,設内（標準）,設内（モデル）</t>
    <phoneticPr fontId="63"/>
  </si>
  <si>
    <t>軽微変更(ルートC)</t>
    <rPh sb="0" eb="2">
      <t>ケイビ</t>
    </rPh>
    <rPh sb="2" eb="4">
      <t>ヘンコウ</t>
    </rPh>
    <phoneticPr fontId="63"/>
  </si>
  <si>
    <t>委任状（任意）,質疑等連絡票（軽微）,軽微変更該当証明申請書,２面,２面（別紙）,３面,４面集約版,説明書（標準入力法）,説明書（基本事項）,説明書（外皮）,説明書（空調）,説明書（換気）,説明書（照明）,説明書（給湯）,説明書（昇降機）,説明書（太陽光）,説明書（コージェネ）</t>
    <phoneticPr fontId="63"/>
  </si>
  <si>
    <t>計画変更</t>
    <phoneticPr fontId="63"/>
  </si>
  <si>
    <t>委任状（任意）,質疑等連絡票（適判）,変更計画書,２面,２面（別紙）,３面,４面集約版,設内（標準）,設内（モデル）</t>
    <phoneticPr fontId="63"/>
  </si>
  <si>
    <t>委任状（任意）,質疑等連絡票（適判）,計画通知書,２面,２面（別紙）,３面,４面集約版,設内（標準）,設内（モデル）</t>
    <phoneticPr fontId="63"/>
  </si>
  <si>
    <t>委任状（任意）,質疑等連絡票（適判）,計画変更通知書,２面,２面（別紙）,３面,４面集約版,設内（標準）,設内（モデル）</t>
    <phoneticPr fontId="63"/>
  </si>
  <si>
    <t>委任状（任意）,質疑等連絡票（適判）,計画書,２面,２面（別紙）,３面,４面集約版,設内（住宅用）</t>
    <phoneticPr fontId="63"/>
  </si>
  <si>
    <t>一戸建ての住宅</t>
    <rPh sb="0" eb="2">
      <t>イッコ</t>
    </rPh>
    <rPh sb="2" eb="3">
      <t>ダ</t>
    </rPh>
    <rPh sb="5" eb="7">
      <t>ジュウタク</t>
    </rPh>
    <phoneticPr fontId="63"/>
  </si>
  <si>
    <t>委任状（任意）,質疑等連絡票（軽微）,軽微変更該当証明申請書,２面,２面（別紙）,３面,４面集約版,説明書（住宅用）</t>
    <phoneticPr fontId="63"/>
  </si>
  <si>
    <t>委任状（任意）,質疑等連絡票（適判）,変更計画書,２面,２面（別紙）,３面,４面集約版,設内（住宅用）</t>
    <phoneticPr fontId="63"/>
  </si>
  <si>
    <t>委任状（任意）,質疑等連絡票（適判）,計画通知書,２面,２面（別紙）,３面,４面集約版,設内（住宅用）</t>
    <phoneticPr fontId="63"/>
  </si>
  <si>
    <t>委任状（任意）,質疑等連絡票（適判）,計画変更通知書,２面,２面（別紙）,３面,４面集約版,設内（住宅用）</t>
    <phoneticPr fontId="63"/>
  </si>
  <si>
    <t>共同住宅等</t>
    <phoneticPr fontId="63"/>
  </si>
  <si>
    <t>委任状（任意）,質疑等連絡票（適判）,計画書,２面,２面（別紙）,３面,４面集約版,５面集約版（共同住宅等）,別紙（住戸の仕様基準を用いる場合,設内（住宅用）</t>
    <phoneticPr fontId="63"/>
  </si>
  <si>
    <t>委任状（任意）,質疑等連絡票（軽微）,軽微変更該当証明申請書,２面,２面（別紙）,３面,４面集約版,５面集約版（共同住宅等）,別紙（住戸の仕様基準を用いる場合,説明書（住宅用）</t>
    <phoneticPr fontId="63"/>
  </si>
  <si>
    <t>委任状（任意）,質疑等連絡票（適判）,変更計画書,２面,２面（別紙）,３面,４面集約版,５面集約版（共同住宅等）,別紙（住戸の仕様基準を用いる場合,設内（住宅用）</t>
    <phoneticPr fontId="63"/>
  </si>
  <si>
    <t>委任状（任意）,質疑等連絡票（適判）,計画通知書,２面,２面（別紙）,３面,４面集約版,５面集約版（共同住宅等）,別紙（住戸の仕様基準を用いる場合,設内（住宅用）</t>
    <phoneticPr fontId="63"/>
  </si>
  <si>
    <t>委任状（任意）,質疑等連絡票（適判）,計画変更通知書,２面,２面（別紙）,３面,４面集約版,５面集約版（共同住宅等）,別紙（住戸の仕様基準を用いる場合,設内（住宅用）</t>
    <phoneticPr fontId="63"/>
  </si>
  <si>
    <t>委任状（任意）,質疑等連絡票（適判）,計画書,２面,２面（別紙）,３面,４面集約版,５面集約版（共同住宅等）,別紙（住戸の仕様基準を用いる場合,設内（住宅用）,設内（標準）,設内（モデル）</t>
    <phoneticPr fontId="63"/>
  </si>
  <si>
    <t>委任状（任意）,質疑等連絡票（軽微）,軽微変更該当証明申請書,２面,２面（別紙）,３面,４面集約版,５面集約版（共同住宅等）,別紙（住戸の仕様基準を用いる場合,説明書（住宅用）,説明書（標準入力法）,説明書（基本事項）,説明書（外皮）,説明書（空調）,説明書（換気）,説明書（照明）,説明書（給湯）,説明書（昇降機）,説明書（太陽光）,説明書（コージェネ）</t>
    <phoneticPr fontId="63"/>
  </si>
  <si>
    <t>委任状（任意）,質疑等連絡票（適判）,変更計画書,２面,２面（別紙）,３面,４面集約版,５面集約版（共同住宅等）,別紙（住戸の仕様基準を用いる場合,設内（住宅用）,設内（標準）,設内（モデル）</t>
    <phoneticPr fontId="63"/>
  </si>
  <si>
    <t>委任状（任意）,質疑等連絡票（適判）,計画通知書,２面,２面（別紙）,３面,４面集約版,５面集約版（共同住宅等）,別紙（住戸の仕様基準を用いる場合,設内（住宅用）,設内（標準）,設内（モデル）</t>
    <phoneticPr fontId="63"/>
  </si>
  <si>
    <t>委　　　　任　　　　状</t>
    <rPh sb="0" eb="1">
      <t>イ</t>
    </rPh>
    <rPh sb="5" eb="6">
      <t>ニン</t>
    </rPh>
    <rPh sb="10" eb="11">
      <t>ジョウ</t>
    </rPh>
    <phoneticPr fontId="9"/>
  </si>
  <si>
    <t>令和</t>
    <rPh sb="0" eb="2">
      <t>レイワ</t>
    </rPh>
    <phoneticPr fontId="9"/>
  </si>
  <si>
    <t>年</t>
    <rPh sb="0" eb="1">
      <t>ネン</t>
    </rPh>
    <phoneticPr fontId="9"/>
  </si>
  <si>
    <t>月</t>
    <rPh sb="0" eb="1">
      <t>ツキ</t>
    </rPh>
    <phoneticPr fontId="9"/>
  </si>
  <si>
    <t>日</t>
    <rPh sb="0" eb="1">
      <t>ニチ</t>
    </rPh>
    <phoneticPr fontId="9"/>
  </si>
  <si>
    <t>一般財団法人ベターリビング 殿</t>
    <rPh sb="0" eb="2">
      <t>イッパン</t>
    </rPh>
    <rPh sb="2" eb="4">
      <t>ザイダン</t>
    </rPh>
    <rPh sb="4" eb="6">
      <t>ホウジン</t>
    </rPh>
    <rPh sb="14" eb="15">
      <t>トノ</t>
    </rPh>
    <phoneticPr fontId="9"/>
  </si>
  <si>
    <t>申請者の住所又は主たる事務所の所在地</t>
    <rPh sb="0" eb="3">
      <t>シンセイシャ</t>
    </rPh>
    <rPh sb="4" eb="6">
      <t>ジュウショ</t>
    </rPh>
    <rPh sb="6" eb="7">
      <t>マタ</t>
    </rPh>
    <rPh sb="8" eb="9">
      <t>シュ</t>
    </rPh>
    <rPh sb="11" eb="13">
      <t>ジム</t>
    </rPh>
    <rPh sb="13" eb="14">
      <t>ショ</t>
    </rPh>
    <rPh sb="15" eb="18">
      <t>ショザイチ</t>
    </rPh>
    <phoneticPr fontId="9"/>
  </si>
  <si>
    <t>申請者の氏名又は名称</t>
    <phoneticPr fontId="2"/>
  </si>
  <si>
    <t/>
  </si>
  <si>
    <t>　私は次の代理者を代理人と定め、下記建築物等のエネルギー消費性能確保計画に係る
建築物省エネ法に基づく適合性判定の手続きに関する一切の権限を委任します。</t>
    <rPh sb="1" eb="2">
      <t>ワタシ</t>
    </rPh>
    <rPh sb="3" eb="4">
      <t>ツギ</t>
    </rPh>
    <rPh sb="5" eb="7">
      <t>ダイリ</t>
    </rPh>
    <rPh sb="7" eb="8">
      <t>シャ</t>
    </rPh>
    <rPh sb="9" eb="12">
      <t>ダイリニン</t>
    </rPh>
    <rPh sb="13" eb="14">
      <t>サダ</t>
    </rPh>
    <rPh sb="16" eb="18">
      <t>カキ</t>
    </rPh>
    <rPh sb="18" eb="21">
      <t>ケンチクブツ</t>
    </rPh>
    <rPh sb="37" eb="38">
      <t>カカワ</t>
    </rPh>
    <rPh sb="48" eb="49">
      <t>モト</t>
    </rPh>
    <phoneticPr fontId="9"/>
  </si>
  <si>
    <t>代理人：</t>
    <rPh sb="0" eb="3">
      <t>ダイリニン</t>
    </rPh>
    <phoneticPr fontId="9"/>
  </si>
  <si>
    <t>記</t>
    <rPh sb="0" eb="1">
      <t>キ</t>
    </rPh>
    <phoneticPr fontId="9"/>
  </si>
  <si>
    <t>１．建築物等の名称</t>
    <rPh sb="2" eb="5">
      <t>ケンチクブツ</t>
    </rPh>
    <rPh sb="5" eb="6">
      <t>トウ</t>
    </rPh>
    <rPh sb="7" eb="9">
      <t>メイショウ</t>
    </rPh>
    <phoneticPr fontId="9"/>
  </si>
  <si>
    <t>２.建築物等の所在地</t>
    <rPh sb="7" eb="10">
      <t>ショザイチ</t>
    </rPh>
    <phoneticPr fontId="9"/>
  </si>
  <si>
    <t>３.委任の区分</t>
    <rPh sb="2" eb="4">
      <t>イニン</t>
    </rPh>
    <rPh sb="5" eb="7">
      <t>クブン</t>
    </rPh>
    <phoneticPr fontId="9"/>
  </si>
  <si>
    <t>省エネ計画書の提出</t>
    <phoneticPr fontId="2"/>
  </si>
  <si>
    <t>省エネ計画書の変更（軽微な変更含）</t>
    <rPh sb="10" eb="12">
      <t>ケイビ</t>
    </rPh>
    <rPh sb="13" eb="15">
      <t>ヘンコウ</t>
    </rPh>
    <rPh sb="15" eb="16">
      <t>フク</t>
    </rPh>
    <phoneticPr fontId="2"/>
  </si>
  <si>
    <t>省エネ適合性判定　質疑等連絡先シート</t>
    <rPh sb="9" eb="12">
      <t>シツギトウ</t>
    </rPh>
    <rPh sb="12" eb="15">
      <t>レンラクサキ</t>
    </rPh>
    <phoneticPr fontId="9"/>
  </si>
  <si>
    <r>
      <t>申請の際は当シートも</t>
    </r>
    <r>
      <rPr>
        <sz val="9"/>
        <color indexed="10"/>
        <rFont val="明朝"/>
        <family val="1"/>
        <charset val="128"/>
      </rPr>
      <t>必ず添付してください。</t>
    </r>
    <rPh sb="0" eb="2">
      <t>シンセイ</t>
    </rPh>
    <rPh sb="3" eb="4">
      <t>サイ</t>
    </rPh>
    <rPh sb="5" eb="6">
      <t>トウ</t>
    </rPh>
    <rPh sb="10" eb="11">
      <t>カナラ</t>
    </rPh>
    <rPh sb="12" eb="14">
      <t>テンプ</t>
    </rPh>
    <phoneticPr fontId="7"/>
  </si>
  <si>
    <t>○建築物の概要</t>
    <rPh sb="1" eb="4">
      <t>ケンチクブツ</t>
    </rPh>
    <rPh sb="5" eb="7">
      <t>ガイヨウ</t>
    </rPh>
    <phoneticPr fontId="9"/>
  </si>
  <si>
    <t>建築物の名称</t>
    <rPh sb="0" eb="3">
      <t>ケンチクブツ</t>
    </rPh>
    <rPh sb="4" eb="6">
      <t>メイショウ</t>
    </rPh>
    <phoneticPr fontId="9"/>
  </si>
  <si>
    <t>建　築　主　名</t>
    <rPh sb="0" eb="1">
      <t>ケン</t>
    </rPh>
    <rPh sb="2" eb="3">
      <t>チク</t>
    </rPh>
    <rPh sb="4" eb="5">
      <t>ヌシ</t>
    </rPh>
    <rPh sb="6" eb="7">
      <t>メイ</t>
    </rPh>
    <phoneticPr fontId="9"/>
  </si>
  <si>
    <t>建築物の所在地</t>
    <rPh sb="0" eb="3">
      <t>ケンチクブツ</t>
    </rPh>
    <rPh sb="4" eb="7">
      <t>ショザイチ</t>
    </rPh>
    <phoneticPr fontId="9"/>
  </si>
  <si>
    <t>基準法審査の種別</t>
    <rPh sb="0" eb="5">
      <t>キジュンホウシンサ</t>
    </rPh>
    <rPh sb="6" eb="8">
      <t>シュベツ</t>
    </rPh>
    <phoneticPr fontId="9"/>
  </si>
  <si>
    <t>確認申請上の用途</t>
    <rPh sb="0" eb="2">
      <t>カクニン</t>
    </rPh>
    <rPh sb="2" eb="4">
      <t>シンセイ</t>
    </rPh>
    <rPh sb="4" eb="5">
      <t>ジョウ</t>
    </rPh>
    <rPh sb="6" eb="8">
      <t>ヨウト</t>
    </rPh>
    <phoneticPr fontId="9"/>
  </si>
  <si>
    <t>既申請・同時申請※</t>
    <phoneticPr fontId="7"/>
  </si>
  <si>
    <t>建築確認</t>
    <rPh sb="0" eb="4">
      <t>ケンチクカクニン</t>
    </rPh>
    <phoneticPr fontId="2"/>
  </si>
  <si>
    <t>BELS</t>
    <phoneticPr fontId="7"/>
  </si>
  <si>
    <t>設計住宅性能評価</t>
    <rPh sb="0" eb="2">
      <t>セッケイ</t>
    </rPh>
    <rPh sb="2" eb="4">
      <t>ジュウタク</t>
    </rPh>
    <rPh sb="4" eb="6">
      <t>セイノウ</t>
    </rPh>
    <rPh sb="6" eb="8">
      <t>ヒョウカ</t>
    </rPh>
    <phoneticPr fontId="2"/>
  </si>
  <si>
    <t>長期使用構造等確認</t>
    <rPh sb="0" eb="2">
      <t>チョウキ</t>
    </rPh>
    <rPh sb="2" eb="7">
      <t>シヨウコウゾウトウ</t>
    </rPh>
    <rPh sb="7" eb="9">
      <t>カクニン</t>
    </rPh>
    <phoneticPr fontId="2"/>
  </si>
  <si>
    <t>フラット35S</t>
    <phoneticPr fontId="2"/>
  </si>
  <si>
    <t>低炭素建築物技術審査</t>
    <phoneticPr fontId="7"/>
  </si>
  <si>
    <t>その他（</t>
    <rPh sb="2" eb="3">
      <t>タ</t>
    </rPh>
    <phoneticPr fontId="2"/>
  </si>
  <si>
    <t>）</t>
    <phoneticPr fontId="2"/>
  </si>
  <si>
    <t>※近日申請予定の場合、申請時期を「備考」欄にご記入ください。</t>
    <rPh sb="1" eb="3">
      <t>キンジツ</t>
    </rPh>
    <rPh sb="3" eb="7">
      <t>シンセイヨテイ</t>
    </rPh>
    <rPh sb="8" eb="10">
      <t>バアイ</t>
    </rPh>
    <rPh sb="11" eb="15">
      <t>シンセイジキ</t>
    </rPh>
    <rPh sb="17" eb="19">
      <t>ビコウ</t>
    </rPh>
    <rPh sb="20" eb="21">
      <t>ラン</t>
    </rPh>
    <rPh sb="23" eb="25">
      <t>キニュウ</t>
    </rPh>
    <phoneticPr fontId="7"/>
  </si>
  <si>
    <t>●当財団に確認検査を依頼した場合の同意事項</t>
    <rPh sb="1" eb="2">
      <t>トウ</t>
    </rPh>
    <rPh sb="2" eb="4">
      <t>ザイダン</t>
    </rPh>
    <rPh sb="5" eb="7">
      <t>カクニン</t>
    </rPh>
    <rPh sb="7" eb="9">
      <t>ケンサ</t>
    </rPh>
    <rPh sb="10" eb="12">
      <t>イライ</t>
    </rPh>
    <rPh sb="14" eb="16">
      <t>バアイ</t>
    </rPh>
    <rPh sb="17" eb="19">
      <t>ドウイ</t>
    </rPh>
    <rPh sb="19" eb="21">
      <t>ジコウ</t>
    </rPh>
    <phoneticPr fontId="9"/>
  </si>
  <si>
    <t>※当財団に建築確認を申請している場合、下記同意事項のチェックをお願いします。</t>
    <rPh sb="1" eb="4">
      <t>トウザイダン</t>
    </rPh>
    <rPh sb="5" eb="9">
      <t>ケンチクカクニン</t>
    </rPh>
    <rPh sb="10" eb="12">
      <t>シンセイ</t>
    </rPh>
    <rPh sb="16" eb="18">
      <t>バアイ</t>
    </rPh>
    <rPh sb="19" eb="21">
      <t>カキ</t>
    </rPh>
    <rPh sb="21" eb="23">
      <t>ドウイ</t>
    </rPh>
    <rPh sb="32" eb="33">
      <t>ネガ</t>
    </rPh>
    <phoneticPr fontId="7"/>
  </si>
  <si>
    <t>適合性判定通知書の写しを申請者に代わって指定確認検査機関（当財団）に提出することに同意します。</t>
    <rPh sb="0" eb="5">
      <t>テキゴウセイハンテイ</t>
    </rPh>
    <rPh sb="5" eb="8">
      <t>ツウチショ</t>
    </rPh>
    <rPh sb="9" eb="10">
      <t>ウツ</t>
    </rPh>
    <rPh sb="12" eb="15">
      <t>シンセイシャ</t>
    </rPh>
    <rPh sb="16" eb="17">
      <t>カ</t>
    </rPh>
    <rPh sb="20" eb="28">
      <t>シテイカクニンケンサキカン</t>
    </rPh>
    <rPh sb="34" eb="36">
      <t>テイシュツ</t>
    </rPh>
    <rPh sb="41" eb="43">
      <t>ドウイ</t>
    </rPh>
    <phoneticPr fontId="7"/>
  </si>
  <si>
    <t>本申請に要する提出書類を当財団の確認検査業務において利用することに同意します。</t>
    <rPh sb="0" eb="3">
      <t>ホンシンセイ</t>
    </rPh>
    <rPh sb="4" eb="5">
      <t>ヨウ</t>
    </rPh>
    <rPh sb="7" eb="9">
      <t>テイシュツ</t>
    </rPh>
    <rPh sb="9" eb="11">
      <t>ショルイ</t>
    </rPh>
    <rPh sb="12" eb="13">
      <t>トウ</t>
    </rPh>
    <rPh sb="13" eb="15">
      <t>ザイダン</t>
    </rPh>
    <rPh sb="16" eb="22">
      <t>カクニンケンサギョウム</t>
    </rPh>
    <rPh sb="26" eb="28">
      <t>リヨウ</t>
    </rPh>
    <rPh sb="33" eb="35">
      <t>ドウイ</t>
    </rPh>
    <phoneticPr fontId="7"/>
  </si>
  <si>
    <t>●判定料金請求書の送付先</t>
    <rPh sb="3" eb="5">
      <t>リョウキン</t>
    </rPh>
    <rPh sb="5" eb="8">
      <t>セイキュウショ</t>
    </rPh>
    <rPh sb="9" eb="11">
      <t>ソウフ</t>
    </rPh>
    <rPh sb="11" eb="12">
      <t>サキ</t>
    </rPh>
    <phoneticPr fontId="9"/>
  </si>
  <si>
    <t>会社名</t>
    <rPh sb="0" eb="3">
      <t>カイシャメイ</t>
    </rPh>
    <phoneticPr fontId="9"/>
  </si>
  <si>
    <t>フリガナ</t>
    <phoneticPr fontId="9"/>
  </si>
  <si>
    <t>氏　名</t>
    <rPh sb="0" eb="1">
      <t>シ</t>
    </rPh>
    <rPh sb="2" eb="3">
      <t>メイ</t>
    </rPh>
    <phoneticPr fontId="9"/>
  </si>
  <si>
    <t>所　属</t>
    <rPh sb="0" eb="1">
      <t>ショ</t>
    </rPh>
    <rPh sb="2" eb="3">
      <t>ゾク</t>
    </rPh>
    <phoneticPr fontId="9"/>
  </si>
  <si>
    <t>TEL</t>
    <phoneticPr fontId="9"/>
  </si>
  <si>
    <t>住　所</t>
    <rPh sb="0" eb="1">
      <t>ジュウ</t>
    </rPh>
    <rPh sb="2" eb="3">
      <t>ショ</t>
    </rPh>
    <phoneticPr fontId="9"/>
  </si>
  <si>
    <t>〒</t>
    <phoneticPr fontId="9"/>
  </si>
  <si>
    <t>FAX</t>
    <phoneticPr fontId="9"/>
  </si>
  <si>
    <t>E-mail</t>
    <phoneticPr fontId="9"/>
  </si>
  <si>
    <t>請求書宛名</t>
    <rPh sb="0" eb="3">
      <t>セイキュウショ</t>
    </rPh>
    <rPh sb="3" eb="5">
      <t>アテナ</t>
    </rPh>
    <phoneticPr fontId="9"/>
  </si>
  <si>
    <t>上記会社名と同じ（下欄記載不要。）</t>
    <rPh sb="0" eb="5">
      <t>ジョウキカイシャメイ</t>
    </rPh>
    <rPh sb="6" eb="7">
      <t>オナ</t>
    </rPh>
    <rPh sb="9" eb="10">
      <t>シタ</t>
    </rPh>
    <rPh sb="10" eb="11">
      <t>ラン</t>
    </rPh>
    <rPh sb="11" eb="15">
      <t>キサイフヨウ</t>
    </rPh>
    <phoneticPr fontId="7"/>
  </si>
  <si>
    <t>上記会社名と異なる（下欄に記載をお願いします。）</t>
    <phoneticPr fontId="7"/>
  </si>
  <si>
    <t>※原則、請求書は電子データにて送付します。書面をご希望の場合、「備考」欄にご記入ください。</t>
    <rPh sb="1" eb="3">
      <t>ゲンソク</t>
    </rPh>
    <rPh sb="4" eb="7">
      <t>セイキュウショ</t>
    </rPh>
    <rPh sb="8" eb="10">
      <t>デンシ</t>
    </rPh>
    <rPh sb="15" eb="17">
      <t>ソウフ</t>
    </rPh>
    <rPh sb="21" eb="23">
      <t>ショメン</t>
    </rPh>
    <rPh sb="25" eb="27">
      <t>キボウ</t>
    </rPh>
    <rPh sb="28" eb="30">
      <t>バアイ</t>
    </rPh>
    <rPh sb="32" eb="34">
      <t>ビコウ</t>
    </rPh>
    <rPh sb="35" eb="36">
      <t>ラン</t>
    </rPh>
    <rPh sb="38" eb="40">
      <t>キニュウ</t>
    </rPh>
    <phoneticPr fontId="7"/>
  </si>
  <si>
    <t>●質疑書</t>
    <rPh sb="1" eb="3">
      <t>シツギ</t>
    </rPh>
    <rPh sb="3" eb="4">
      <t>ショ</t>
    </rPh>
    <phoneticPr fontId="9"/>
  </si>
  <si>
    <t>判定料金請求書送付先担当者と同じ（下欄記載不要。）</t>
  </si>
  <si>
    <t>●判定通知書・副本等の返送先</t>
    <rPh sb="1" eb="3">
      <t>ハンテイ</t>
    </rPh>
    <rPh sb="3" eb="5">
      <t>ツウチ</t>
    </rPh>
    <rPh sb="5" eb="6">
      <t>ショ</t>
    </rPh>
    <rPh sb="7" eb="9">
      <t>フクホン</t>
    </rPh>
    <rPh sb="9" eb="10">
      <t>トウ</t>
    </rPh>
    <rPh sb="11" eb="13">
      <t>ヘンソウ</t>
    </rPh>
    <rPh sb="13" eb="14">
      <t>サキ</t>
    </rPh>
    <phoneticPr fontId="9"/>
  </si>
  <si>
    <t>判定料金請求書送付先担当者と同じ（下欄記載不要。）</t>
    <phoneticPr fontId="7"/>
  </si>
  <si>
    <t>質疑書担当者と同じ（下欄記載不要。）</t>
    <phoneticPr fontId="7"/>
  </si>
  <si>
    <t>上旬</t>
    <rPh sb="0" eb="2">
      <t>ジョウジュン</t>
    </rPh>
    <phoneticPr fontId="7"/>
  </si>
  <si>
    <t>中旬</t>
    <rPh sb="0" eb="2">
      <t>チュウジュン</t>
    </rPh>
    <phoneticPr fontId="7"/>
  </si>
  <si>
    <t>●判定通知書の交付希望時期</t>
    <rPh sb="1" eb="3">
      <t>ハンテイ</t>
    </rPh>
    <rPh sb="3" eb="6">
      <t>ツウチショ</t>
    </rPh>
    <rPh sb="7" eb="9">
      <t>コウフ</t>
    </rPh>
    <rPh sb="9" eb="11">
      <t>キボウ</t>
    </rPh>
    <rPh sb="11" eb="13">
      <t>ジキ</t>
    </rPh>
    <phoneticPr fontId="9"/>
  </si>
  <si>
    <t>年</t>
    <rPh sb="0" eb="1">
      <t>ネン</t>
    </rPh>
    <phoneticPr fontId="2"/>
  </si>
  <si>
    <t>月</t>
    <rPh sb="0" eb="1">
      <t>ガツ</t>
    </rPh>
    <phoneticPr fontId="2"/>
  </si>
  <si>
    <t>頃</t>
    <rPh sb="0" eb="1">
      <t>ゴロ</t>
    </rPh>
    <phoneticPr fontId="2"/>
  </si>
  <si>
    <t>※繁忙期等によりご希望に添えない場合があります。</t>
    <rPh sb="1" eb="4">
      <t>ハンボウキ</t>
    </rPh>
    <rPh sb="4" eb="5">
      <t>ナド</t>
    </rPh>
    <rPh sb="9" eb="11">
      <t>キボウ</t>
    </rPh>
    <rPh sb="12" eb="13">
      <t>ソ</t>
    </rPh>
    <rPh sb="16" eb="18">
      <t>バアイ</t>
    </rPh>
    <phoneticPr fontId="7"/>
  </si>
  <si>
    <t>下旬</t>
    <rPh sb="0" eb="2">
      <t>ゲジュン</t>
    </rPh>
    <phoneticPr fontId="7"/>
  </si>
  <si>
    <t>●判定通知書の交付方法</t>
    <rPh sb="1" eb="3">
      <t>ハンテイ</t>
    </rPh>
    <rPh sb="3" eb="6">
      <t>ツウチショ</t>
    </rPh>
    <rPh sb="7" eb="9">
      <t>コウフ</t>
    </rPh>
    <rPh sb="9" eb="11">
      <t>ホウホウ</t>
    </rPh>
    <phoneticPr fontId="7"/>
  </si>
  <si>
    <t>原則、判定通知書は電子データにて交付します。紙面をご希望の場合、次にチェックを入れてください。</t>
    <rPh sb="0" eb="2">
      <t>ゲンソク</t>
    </rPh>
    <rPh sb="3" eb="8">
      <t>ハンテイツウチショ</t>
    </rPh>
    <rPh sb="9" eb="11">
      <t>デンシ</t>
    </rPh>
    <rPh sb="16" eb="18">
      <t>コウフ</t>
    </rPh>
    <rPh sb="22" eb="24">
      <t>シメン</t>
    </rPh>
    <rPh sb="26" eb="28">
      <t>キボウ</t>
    </rPh>
    <rPh sb="29" eb="31">
      <t>バアイ</t>
    </rPh>
    <rPh sb="32" eb="33">
      <t>ツギ</t>
    </rPh>
    <rPh sb="39" eb="40">
      <t>イ</t>
    </rPh>
    <phoneticPr fontId="7"/>
  </si>
  <si>
    <t>紙面交付希望（1通につき2,200円（税込）加算されます）</t>
    <rPh sb="0" eb="2">
      <t>シメン</t>
    </rPh>
    <rPh sb="2" eb="4">
      <t>コウフ</t>
    </rPh>
    <rPh sb="4" eb="6">
      <t>キボウ</t>
    </rPh>
    <rPh sb="8" eb="9">
      <t>ツウ</t>
    </rPh>
    <phoneticPr fontId="2"/>
  </si>
  <si>
    <t>●計画書・計画通知書の提出方法、副本の返送方法</t>
    <rPh sb="1" eb="4">
      <t>ケイカクショ</t>
    </rPh>
    <rPh sb="5" eb="10">
      <t>ケイカクツウチショ</t>
    </rPh>
    <rPh sb="11" eb="15">
      <t>テイシュツホウホウ</t>
    </rPh>
    <rPh sb="16" eb="18">
      <t>フクホン</t>
    </rPh>
    <rPh sb="19" eb="23">
      <t>ヘンソウホウホウ</t>
    </rPh>
    <phoneticPr fontId="7"/>
  </si>
  <si>
    <t>原則、計画書・計画通知書は電子データにて引き受けます。副本も電子データにて返送いたします。</t>
    <rPh sb="0" eb="2">
      <t>ゲンソク</t>
    </rPh>
    <rPh sb="3" eb="6">
      <t>ケイカクショ</t>
    </rPh>
    <rPh sb="7" eb="12">
      <t>ケイカクツウチショ</t>
    </rPh>
    <rPh sb="13" eb="15">
      <t>デンシ</t>
    </rPh>
    <rPh sb="20" eb="21">
      <t>ヒ</t>
    </rPh>
    <rPh sb="22" eb="23">
      <t>ウ</t>
    </rPh>
    <rPh sb="27" eb="29">
      <t>フクホン</t>
    </rPh>
    <rPh sb="30" eb="32">
      <t>デンシ</t>
    </rPh>
    <rPh sb="37" eb="39">
      <t>ヘンソウ</t>
    </rPh>
    <phoneticPr fontId="7"/>
  </si>
  <si>
    <t>計画書・計画通知書及び副本を書面にてご希望の場合、次にチェックを入れてください。</t>
    <rPh sb="0" eb="3">
      <t>ケイカクショ</t>
    </rPh>
    <rPh sb="4" eb="6">
      <t>ケイカク</t>
    </rPh>
    <rPh sb="6" eb="9">
      <t>ツウチショ</t>
    </rPh>
    <rPh sb="9" eb="10">
      <t>オヨ</t>
    </rPh>
    <rPh sb="11" eb="13">
      <t>フクホン</t>
    </rPh>
    <rPh sb="14" eb="16">
      <t>ショメン</t>
    </rPh>
    <rPh sb="19" eb="21">
      <t>キボウ</t>
    </rPh>
    <rPh sb="22" eb="24">
      <t>バアイ</t>
    </rPh>
    <rPh sb="25" eb="26">
      <t>ツギ</t>
    </rPh>
    <rPh sb="32" eb="33">
      <t>イ</t>
    </rPh>
    <phoneticPr fontId="7"/>
  </si>
  <si>
    <t>書面申請・書面副本希望（1申請につき2,200円（税込）加算されます）</t>
    <rPh sb="0" eb="2">
      <t>ショメン</t>
    </rPh>
    <rPh sb="2" eb="4">
      <t>シンセイ</t>
    </rPh>
    <rPh sb="5" eb="7">
      <t>ショメン</t>
    </rPh>
    <rPh sb="7" eb="9">
      <t>フクホン</t>
    </rPh>
    <rPh sb="9" eb="11">
      <t>キボウ</t>
    </rPh>
    <rPh sb="13" eb="15">
      <t>シンセイ</t>
    </rPh>
    <phoneticPr fontId="2"/>
  </si>
  <si>
    <t>●備考</t>
    <rPh sb="1" eb="3">
      <t>ビコウ</t>
    </rPh>
    <phoneticPr fontId="7"/>
  </si>
  <si>
    <t xml:space="preserve"> 御見積書No.JKH</t>
    <phoneticPr fontId="7"/>
  </si>
  <si>
    <t>（注意）</t>
    <rPh sb="1" eb="3">
      <t>チュウイ</t>
    </rPh>
    <phoneticPr fontId="9"/>
  </si>
  <si>
    <r>
      <t>　１．各連絡先、送付先及び判定通知書の交付ご希望時期（予定）をご記入の上、</t>
    </r>
    <r>
      <rPr>
        <sz val="10"/>
        <color indexed="10"/>
        <rFont val="明朝"/>
        <family val="1"/>
        <charset val="128"/>
      </rPr>
      <t>申請書と併せて御提出ください。</t>
    </r>
    <rPh sb="3" eb="7">
      <t>カクレンラクサキ</t>
    </rPh>
    <rPh sb="8" eb="11">
      <t>ソウフサキ</t>
    </rPh>
    <rPh sb="11" eb="12">
      <t>オヨ</t>
    </rPh>
    <rPh sb="13" eb="15">
      <t>ハンテイ</t>
    </rPh>
    <rPh sb="15" eb="18">
      <t>ツウチショ</t>
    </rPh>
    <rPh sb="19" eb="21">
      <t>コウフ</t>
    </rPh>
    <rPh sb="22" eb="24">
      <t>キボウ</t>
    </rPh>
    <rPh sb="24" eb="26">
      <t>ジキ</t>
    </rPh>
    <rPh sb="27" eb="29">
      <t>ヨテイ</t>
    </rPh>
    <rPh sb="32" eb="34">
      <t>キニュウ</t>
    </rPh>
    <rPh sb="35" eb="36">
      <t>ウエ</t>
    </rPh>
    <rPh sb="37" eb="40">
      <t>シンセイショ</t>
    </rPh>
    <rPh sb="41" eb="42">
      <t>アワ</t>
    </rPh>
    <rPh sb="44" eb="47">
      <t>ゴテイシュツ</t>
    </rPh>
    <phoneticPr fontId="9"/>
  </si>
  <si>
    <t>軽微変更該当証明　質疑等連絡先シート</t>
    <rPh sb="9" eb="12">
      <t>シツギトウ</t>
    </rPh>
    <rPh sb="12" eb="15">
      <t>レンラクサキ</t>
    </rPh>
    <phoneticPr fontId="9"/>
  </si>
  <si>
    <t>確認申請上の用途</t>
    <rPh sb="0" eb="5">
      <t>カクニンシンセイジョウ</t>
    </rPh>
    <rPh sb="6" eb="8">
      <t>ヨウト</t>
    </rPh>
    <phoneticPr fontId="9"/>
  </si>
  <si>
    <t>※当財団に建築確認を申請している場合、下記同意事項のチェックをお願いします。</t>
    <rPh sb="1" eb="4">
      <t>トウザイダン</t>
    </rPh>
    <rPh sb="5" eb="7">
      <t>ケンチク</t>
    </rPh>
    <rPh sb="7" eb="9">
      <t>カクニン</t>
    </rPh>
    <rPh sb="10" eb="12">
      <t>シンセイ</t>
    </rPh>
    <rPh sb="16" eb="18">
      <t>バアイ</t>
    </rPh>
    <rPh sb="19" eb="21">
      <t>カキ</t>
    </rPh>
    <rPh sb="21" eb="23">
      <t>ドウイ</t>
    </rPh>
    <rPh sb="32" eb="33">
      <t>ネガ</t>
    </rPh>
    <phoneticPr fontId="2"/>
  </si>
  <si>
    <t>軽微変更該当証明書の写しを申請者に代わって指定確認検査機関（当財団）に提出することに同意します。</t>
    <rPh sb="0" eb="2">
      <t>ケイビ</t>
    </rPh>
    <rPh sb="2" eb="4">
      <t>ヘンコウ</t>
    </rPh>
    <rPh sb="4" eb="6">
      <t>ガイトウ</t>
    </rPh>
    <rPh sb="6" eb="9">
      <t>ショウメイショ</t>
    </rPh>
    <rPh sb="10" eb="11">
      <t>ウツ</t>
    </rPh>
    <rPh sb="13" eb="16">
      <t>シンセイシャ</t>
    </rPh>
    <rPh sb="17" eb="18">
      <t>カ</t>
    </rPh>
    <rPh sb="21" eb="29">
      <t>シテイカクニンケンサキカン</t>
    </rPh>
    <rPh sb="35" eb="37">
      <t>テイシュツ</t>
    </rPh>
    <rPh sb="42" eb="44">
      <t>ドウイ</t>
    </rPh>
    <phoneticPr fontId="2"/>
  </si>
  <si>
    <t>本申請に要する提出書類を当財団の確認検査業務において利用することに同意します。</t>
    <rPh sb="0" eb="3">
      <t>ホンシンセイ</t>
    </rPh>
    <rPh sb="4" eb="5">
      <t>ヨウ</t>
    </rPh>
    <rPh sb="7" eb="9">
      <t>テイシュツ</t>
    </rPh>
    <rPh sb="9" eb="11">
      <t>ショルイ</t>
    </rPh>
    <rPh sb="12" eb="13">
      <t>トウ</t>
    </rPh>
    <rPh sb="13" eb="15">
      <t>ザイダン</t>
    </rPh>
    <rPh sb="16" eb="22">
      <t>カクニンケンサギョウム</t>
    </rPh>
    <rPh sb="26" eb="28">
      <t>リヨウ</t>
    </rPh>
    <rPh sb="33" eb="35">
      <t>ドウイ</t>
    </rPh>
    <phoneticPr fontId="2"/>
  </si>
  <si>
    <t>●軽微変更該当証明書発行料金請求書の送付先</t>
    <rPh sb="12" eb="14">
      <t>リョウキン</t>
    </rPh>
    <rPh sb="14" eb="17">
      <t>セイキュウショ</t>
    </rPh>
    <rPh sb="18" eb="20">
      <t>ソウフ</t>
    </rPh>
    <rPh sb="20" eb="21">
      <t>サキ</t>
    </rPh>
    <phoneticPr fontId="9"/>
  </si>
  <si>
    <t>※原則、請求書は電子データにて送付します。書面をご希望の場合、「備考」欄にご記入ください。</t>
    <phoneticPr fontId="2"/>
  </si>
  <si>
    <t>軽微変更該当証明書発行料金請求書送付先担当者と同じ（下欄記載不要。）</t>
    <phoneticPr fontId="63"/>
  </si>
  <si>
    <t>●軽微変更該当証明書等の返送先</t>
    <rPh sb="1" eb="3">
      <t>ケイビ</t>
    </rPh>
    <rPh sb="3" eb="5">
      <t>ヘンコウ</t>
    </rPh>
    <rPh sb="5" eb="7">
      <t>ガイトウ</t>
    </rPh>
    <rPh sb="7" eb="10">
      <t>ショウメイショ</t>
    </rPh>
    <rPh sb="9" eb="10">
      <t>ショ</t>
    </rPh>
    <rPh sb="10" eb="11">
      <t>トウ</t>
    </rPh>
    <rPh sb="12" eb="14">
      <t>ヘンソウ</t>
    </rPh>
    <rPh sb="14" eb="15">
      <t>サキ</t>
    </rPh>
    <phoneticPr fontId="9"/>
  </si>
  <si>
    <t>軽微変更該当証明書発行料金請求書送付先担当者と同じ（下欄記載不要。）</t>
    <phoneticPr fontId="7"/>
  </si>
  <si>
    <t>上旬</t>
    <rPh sb="0" eb="2">
      <t>ジョウジュン</t>
    </rPh>
    <phoneticPr fontId="2"/>
  </si>
  <si>
    <t>中旬</t>
    <rPh sb="0" eb="2">
      <t>チュウジュン</t>
    </rPh>
    <phoneticPr fontId="2"/>
  </si>
  <si>
    <t>下旬</t>
    <rPh sb="0" eb="2">
      <t>ゲジュン</t>
    </rPh>
    <phoneticPr fontId="2"/>
  </si>
  <si>
    <t>●軽微変更該当証明書の交付希望時期</t>
    <rPh sb="1" eb="3">
      <t>ケイビ</t>
    </rPh>
    <rPh sb="3" eb="5">
      <t>ヘンコウ</t>
    </rPh>
    <rPh sb="5" eb="7">
      <t>ガイトウ</t>
    </rPh>
    <rPh sb="7" eb="10">
      <t>ショウメイショ</t>
    </rPh>
    <rPh sb="11" eb="13">
      <t>コウフ</t>
    </rPh>
    <rPh sb="13" eb="15">
      <t>キボウ</t>
    </rPh>
    <rPh sb="15" eb="17">
      <t>ジキ</t>
    </rPh>
    <phoneticPr fontId="9"/>
  </si>
  <si>
    <t>※繁忙期等によりご希望に添えない場合があります。</t>
    <phoneticPr fontId="2"/>
  </si>
  <si>
    <t>●軽微変更該当証明書の交付方法</t>
    <rPh sb="1" eb="5">
      <t>ケイビヘンコウ</t>
    </rPh>
    <rPh sb="5" eb="7">
      <t>ガイトウ</t>
    </rPh>
    <rPh sb="7" eb="10">
      <t>ショウメイショ</t>
    </rPh>
    <rPh sb="11" eb="13">
      <t>コウフ</t>
    </rPh>
    <rPh sb="13" eb="15">
      <t>ホウホウ</t>
    </rPh>
    <phoneticPr fontId="2"/>
  </si>
  <si>
    <t>原則、軽微変更該当証明書は電子データにて交付します。紙面をご希望の場合、次にチェックを入れてください。</t>
    <rPh sb="0" eb="2">
      <t>ゲンソク</t>
    </rPh>
    <rPh sb="3" eb="7">
      <t>ケイビヘンコウ</t>
    </rPh>
    <rPh sb="7" eb="9">
      <t>ガイトウ</t>
    </rPh>
    <rPh sb="9" eb="12">
      <t>ショウメイショ</t>
    </rPh>
    <rPh sb="13" eb="15">
      <t>デンシ</t>
    </rPh>
    <rPh sb="20" eb="22">
      <t>コウフ</t>
    </rPh>
    <rPh sb="26" eb="28">
      <t>シメン</t>
    </rPh>
    <rPh sb="30" eb="32">
      <t>キボウ</t>
    </rPh>
    <rPh sb="33" eb="35">
      <t>バアイ</t>
    </rPh>
    <rPh sb="36" eb="37">
      <t>ツギ</t>
    </rPh>
    <rPh sb="43" eb="44">
      <t>イ</t>
    </rPh>
    <phoneticPr fontId="2"/>
  </si>
  <si>
    <t>●申請書の提出方法、副本の返送方法</t>
    <rPh sb="1" eb="4">
      <t>シンセイショ</t>
    </rPh>
    <rPh sb="5" eb="9">
      <t>テイシュツホウホウ</t>
    </rPh>
    <rPh sb="10" eb="12">
      <t>フクホン</t>
    </rPh>
    <rPh sb="13" eb="17">
      <t>ヘンソウホウホウ</t>
    </rPh>
    <phoneticPr fontId="2"/>
  </si>
  <si>
    <t>原則、申請書は電子データにて引き受けます。副本も電子データにて返送いたします。</t>
    <rPh sb="0" eb="2">
      <t>ゲンソク</t>
    </rPh>
    <rPh sb="3" eb="6">
      <t>シンセイショ</t>
    </rPh>
    <rPh sb="7" eb="9">
      <t>デンシ</t>
    </rPh>
    <rPh sb="14" eb="15">
      <t>ヒ</t>
    </rPh>
    <rPh sb="16" eb="17">
      <t>ウ</t>
    </rPh>
    <rPh sb="21" eb="23">
      <t>フクホン</t>
    </rPh>
    <rPh sb="24" eb="26">
      <t>デンシ</t>
    </rPh>
    <rPh sb="31" eb="33">
      <t>ヘンソウ</t>
    </rPh>
    <phoneticPr fontId="2"/>
  </si>
  <si>
    <t>申請書及び副本を書面にてご希望の場合、次にチェックを入れてください。</t>
    <rPh sb="0" eb="2">
      <t>シンセイ</t>
    </rPh>
    <rPh sb="3" eb="4">
      <t>オヨ</t>
    </rPh>
    <rPh sb="5" eb="7">
      <t>フクホン</t>
    </rPh>
    <rPh sb="8" eb="10">
      <t>ショメン</t>
    </rPh>
    <rPh sb="13" eb="15">
      <t>キボウ</t>
    </rPh>
    <rPh sb="16" eb="18">
      <t>バアイ</t>
    </rPh>
    <rPh sb="19" eb="20">
      <t>ツギ</t>
    </rPh>
    <rPh sb="26" eb="27">
      <t>イ</t>
    </rPh>
    <phoneticPr fontId="2"/>
  </si>
  <si>
    <t>●備考</t>
    <rPh sb="1" eb="3">
      <t>ビコウ</t>
    </rPh>
    <phoneticPr fontId="2"/>
  </si>
  <si>
    <t xml:space="preserve"> 御見積書No.JKH</t>
    <phoneticPr fontId="2"/>
  </si>
  <si>
    <r>
      <t>　１．各連絡先、送付先及び軽微変更該当証明書の交付ご希望時期（予定）をご記入の上、</t>
    </r>
    <r>
      <rPr>
        <sz val="10"/>
        <color indexed="10"/>
        <rFont val="明朝"/>
        <family val="1"/>
        <charset val="128"/>
      </rPr>
      <t>申請書と併せて御提出ください。</t>
    </r>
    <rPh sb="3" eb="7">
      <t>カクレンラクサキ</t>
    </rPh>
    <rPh sb="8" eb="11">
      <t>ソウフサキ</t>
    </rPh>
    <rPh sb="11" eb="12">
      <t>オヨ</t>
    </rPh>
    <rPh sb="13" eb="15">
      <t>ケイビ</t>
    </rPh>
    <rPh sb="15" eb="17">
      <t>ヘンコウ</t>
    </rPh>
    <rPh sb="17" eb="19">
      <t>ガイトウ</t>
    </rPh>
    <rPh sb="19" eb="22">
      <t>ショウメイショ</t>
    </rPh>
    <rPh sb="23" eb="25">
      <t>コウフ</t>
    </rPh>
    <rPh sb="26" eb="28">
      <t>キボウ</t>
    </rPh>
    <rPh sb="28" eb="30">
      <t>ジキ</t>
    </rPh>
    <rPh sb="31" eb="33">
      <t>ヨテイ</t>
    </rPh>
    <rPh sb="36" eb="38">
      <t>キニュウ</t>
    </rPh>
    <rPh sb="39" eb="40">
      <t>ウエ</t>
    </rPh>
    <rPh sb="41" eb="44">
      <t>シンセイショ</t>
    </rPh>
    <rPh sb="45" eb="46">
      <t>アワ</t>
    </rPh>
    <rPh sb="48" eb="51">
      <t>ゴテイシュツ</t>
    </rPh>
    <phoneticPr fontId="9"/>
  </si>
  <si>
    <t>様式第一（第三条第一項関係）（日本産業規格Ａ列４番）</t>
    <rPh sb="0" eb="2">
      <t>ヨウシキ</t>
    </rPh>
    <rPh sb="6" eb="7">
      <t>サン</t>
    </rPh>
    <rPh sb="17" eb="19">
      <t>サンギョウ</t>
    </rPh>
    <phoneticPr fontId="7"/>
  </si>
  <si>
    <t>（第一面）</t>
    <phoneticPr fontId="7"/>
  </si>
  <si>
    <t>計画書</t>
    <rPh sb="0" eb="3">
      <t>ケイカクショ</t>
    </rPh>
    <phoneticPr fontId="7"/>
  </si>
  <si>
    <t>一般財団法人ベターリビング　殿</t>
    <rPh sb="14" eb="15">
      <t>トノ</t>
    </rPh>
    <phoneticPr fontId="7"/>
  </si>
  <si>
    <t>提出者の住所又は主たる事務所の所在地</t>
    <rPh sb="0" eb="2">
      <t>テイシュツ</t>
    </rPh>
    <rPh sb="2" eb="3">
      <t>シャ</t>
    </rPh>
    <rPh sb="4" eb="6">
      <t>ジュウショ</t>
    </rPh>
    <rPh sb="6" eb="7">
      <t>マタ</t>
    </rPh>
    <rPh sb="8" eb="9">
      <t>シュ</t>
    </rPh>
    <rPh sb="11" eb="13">
      <t>ジム</t>
    </rPh>
    <rPh sb="13" eb="14">
      <t>ショ</t>
    </rPh>
    <rPh sb="15" eb="18">
      <t>ショザイチ</t>
    </rPh>
    <phoneticPr fontId="9"/>
  </si>
  <si>
    <t>提出者の氏名又は名称
代表者の氏名</t>
    <rPh sb="0" eb="2">
      <t>テイシュツ</t>
    </rPh>
    <rPh sb="2" eb="3">
      <t>シャ</t>
    </rPh>
    <rPh sb="4" eb="6">
      <t>シメイ</t>
    </rPh>
    <rPh sb="6" eb="7">
      <t>マタ</t>
    </rPh>
    <rPh sb="8" eb="10">
      <t>メイショウ</t>
    </rPh>
    <phoneticPr fontId="9"/>
  </si>
  <si>
    <t>設計者氏名</t>
    <rPh sb="3" eb="5">
      <t>シメイ</t>
    </rPh>
    <phoneticPr fontId="9"/>
  </si>
  <si>
    <t>　建築物のエネルギー消費性能の向上等に関する法律第11条第１項（同法第14条第２項の規定により読み替えて適用される場合を含む。）の規定により、建築物エネルギー消費性能確保計画を提出します。この計画書及び添付図書に記載の事項は、事実に相違ありません。</t>
    <rPh sb="17" eb="18">
      <t>トウ</t>
    </rPh>
    <phoneticPr fontId="7"/>
  </si>
  <si>
    <t>（本欄には記入しないでください。）</t>
  </si>
  <si>
    <t>受付欄</t>
    <phoneticPr fontId="7"/>
  </si>
  <si>
    <t>適合判定通知書番号欄</t>
    <phoneticPr fontId="7"/>
  </si>
  <si>
    <t>決裁欄</t>
    <rPh sb="0" eb="2">
      <t>ケッサイ</t>
    </rPh>
    <rPh sb="2" eb="3">
      <t>ラン</t>
    </rPh>
    <phoneticPr fontId="7"/>
  </si>
  <si>
    <t>年　　月　　日</t>
    <rPh sb="0" eb="1">
      <t>ネン</t>
    </rPh>
    <rPh sb="3" eb="4">
      <t>ガツ</t>
    </rPh>
    <rPh sb="6" eb="7">
      <t>ヒ</t>
    </rPh>
    <phoneticPr fontId="2"/>
  </si>
  <si>
    <r>
      <t xml:space="preserve">第 </t>
    </r>
    <r>
      <rPr>
        <sz val="11"/>
        <rFont val="ＭＳ 明朝"/>
        <family val="1"/>
        <charset val="128"/>
      </rPr>
      <t>CBL-SH-</t>
    </r>
    <rPh sb="0" eb="1">
      <t>ダイ</t>
    </rPh>
    <phoneticPr fontId="9"/>
  </si>
  <si>
    <t>号</t>
    <rPh sb="0" eb="1">
      <t>ゴウ</t>
    </rPh>
    <phoneticPr fontId="9"/>
  </si>
  <si>
    <t>第</t>
    <rPh sb="0" eb="1">
      <t>ダイ</t>
    </rPh>
    <phoneticPr fontId="9"/>
  </si>
  <si>
    <t>係員氏名</t>
    <rPh sb="2" eb="4">
      <t>シメイ</t>
    </rPh>
    <phoneticPr fontId="7"/>
  </si>
  <si>
    <t>　１．提出者が法人である場合には、代表者の氏名を併せて記載してください。</t>
    <phoneticPr fontId="9"/>
  </si>
  <si>
    <t>様式第十一（第九条第一項関係）（日本産業規格Ａ列４番）</t>
    <rPh sb="7" eb="8">
      <t>ク</t>
    </rPh>
    <rPh sb="18" eb="20">
      <t>サンギョウ</t>
    </rPh>
    <phoneticPr fontId="43"/>
  </si>
  <si>
    <t>建築物のエネルギー消費性能の向上等に関する法律第12条第２項の規定による計画通知書</t>
    <rPh sb="16" eb="17">
      <t>トウ</t>
    </rPh>
    <phoneticPr fontId="9"/>
  </si>
  <si>
    <t>申請年月日</t>
    <rPh sb="0" eb="2">
      <t>シンセイ</t>
    </rPh>
    <rPh sb="2" eb="4">
      <t>ネンゲツ</t>
    </rPh>
    <rPh sb="4" eb="5">
      <t>ビ</t>
    </rPh>
    <phoneticPr fontId="2"/>
  </si>
  <si>
    <t>第</t>
    <rPh sb="0" eb="1">
      <t>ダイ</t>
    </rPh>
    <phoneticPr fontId="43"/>
  </si>
  <si>
    <t>文書管理番号（ある場合のみ記入）</t>
    <rPh sb="0" eb="2">
      <t>ブンショ</t>
    </rPh>
    <rPh sb="2" eb="4">
      <t>カンリ</t>
    </rPh>
    <rPh sb="4" eb="6">
      <t>バンゴウ</t>
    </rPh>
    <rPh sb="9" eb="11">
      <t>バアイ</t>
    </rPh>
    <rPh sb="13" eb="15">
      <t>キニュウ</t>
    </rPh>
    <phoneticPr fontId="2"/>
  </si>
  <si>
    <t>文書管理番号の発番日（ある場合のみ記入）</t>
    <rPh sb="0" eb="2">
      <t>ブンショ</t>
    </rPh>
    <rPh sb="2" eb="4">
      <t>カンリ</t>
    </rPh>
    <rPh sb="4" eb="6">
      <t>バンゴウ</t>
    </rPh>
    <rPh sb="7" eb="9">
      <t>ハツバン</t>
    </rPh>
    <rPh sb="9" eb="10">
      <t>ビ</t>
    </rPh>
    <rPh sb="13" eb="15">
      <t>バアイ</t>
    </rPh>
    <rPh sb="17" eb="19">
      <t>キニュウ</t>
    </rPh>
    <phoneticPr fontId="2"/>
  </si>
  <si>
    <t>通知者官職</t>
    <rPh sb="0" eb="2">
      <t>ツウチ</t>
    </rPh>
    <rPh sb="2" eb="3">
      <t>シャ</t>
    </rPh>
    <rPh sb="3" eb="5">
      <t>カンショク</t>
    </rPh>
    <phoneticPr fontId="43"/>
  </si>
  <si>
    <t>設計者氏名</t>
    <rPh sb="0" eb="2">
      <t>セッケイ</t>
    </rPh>
    <rPh sb="2" eb="3">
      <t>シャ</t>
    </rPh>
    <rPh sb="3" eb="5">
      <t>シメイ</t>
    </rPh>
    <phoneticPr fontId="43"/>
  </si>
  <si>
    <t>決済欄</t>
    <rPh sb="0" eb="2">
      <t>ケッサイ</t>
    </rPh>
    <rPh sb="2" eb="3">
      <t>ラン</t>
    </rPh>
    <phoneticPr fontId="7"/>
  </si>
  <si>
    <t>様式第二（第四条第一項関係）（日本産業規格Ａ列４番）</t>
    <rPh sb="6" eb="7">
      <t>ヨン</t>
    </rPh>
    <rPh sb="17" eb="19">
      <t>サンギョウ</t>
    </rPh>
    <phoneticPr fontId="39"/>
  </si>
  <si>
    <t>変更計画書</t>
    <phoneticPr fontId="39"/>
  </si>
  <si>
    <t>　建築物のエネルギー消費性能の向上等に関する法律第11条第２項（同法第14条第２項において読み替えて適用される場合を含む。）の規定により、変更後の建築物エネルギー消費性能確保計画を提出します。この計画書及び添付図書に記載の事項は、事実に相違ありません。</t>
    <rPh sb="17" eb="18">
      <t>トウ</t>
    </rPh>
    <phoneticPr fontId="39"/>
  </si>
  <si>
    <t>【計画を変更する建築物の直前の建築物エネルギー消費性能適合性判定】</t>
    <phoneticPr fontId="39"/>
  </si>
  <si>
    <t>【適合判定通知書番号】</t>
    <phoneticPr fontId="39"/>
  </si>
  <si>
    <t>第</t>
    <phoneticPr fontId="39"/>
  </si>
  <si>
    <t>号</t>
    <phoneticPr fontId="39"/>
  </si>
  <si>
    <t>←</t>
    <phoneticPr fontId="39"/>
  </si>
  <si>
    <t>当初の適合性判定通知書の交付番号を入力して下さい。</t>
    <rPh sb="0" eb="2">
      <t>トウショ</t>
    </rPh>
    <rPh sb="3" eb="11">
      <t>テキゴウセイハンテイツウチショ</t>
    </rPh>
    <rPh sb="12" eb="16">
      <t>コウフバンゴウ</t>
    </rPh>
    <rPh sb="17" eb="19">
      <t>ニュウリョク</t>
    </rPh>
    <rPh sb="21" eb="22">
      <t>クダ</t>
    </rPh>
    <phoneticPr fontId="39"/>
  </si>
  <si>
    <t>【適合判定通知書交付年月日】</t>
    <phoneticPr fontId="39"/>
  </si>
  <si>
    <t>当初の適合性判定通知書の交付年月日を入力して下さい。</t>
    <rPh sb="0" eb="2">
      <t>トウショ</t>
    </rPh>
    <rPh sb="3" eb="11">
      <t>テキゴウセイハンテイツウチショ</t>
    </rPh>
    <rPh sb="12" eb="14">
      <t>コウフ</t>
    </rPh>
    <rPh sb="14" eb="17">
      <t>ネンガッピ</t>
    </rPh>
    <rPh sb="18" eb="20">
      <t>ニュウリョク</t>
    </rPh>
    <rPh sb="22" eb="23">
      <t>クダ</t>
    </rPh>
    <phoneticPr fontId="39"/>
  </si>
  <si>
    <t>【適合判定通知書交付者】</t>
    <phoneticPr fontId="39"/>
  </si>
  <si>
    <t>一般財団法人　ベターリビング</t>
    <phoneticPr fontId="39"/>
  </si>
  <si>
    <t>【計画変更の概要】</t>
    <phoneticPr fontId="39"/>
  </si>
  <si>
    <t>決裁欄</t>
    <phoneticPr fontId="7"/>
  </si>
  <si>
    <t>　１．第二面から第五面までとして別記様式第一の第二面から第五面までに記載すべき事項を記載した書類を添えてください。</t>
    <phoneticPr fontId="9"/>
  </si>
  <si>
    <t>　２．別記様式第一の（注意）に準じて記入してください。</t>
    <phoneticPr fontId="39"/>
  </si>
  <si>
    <t>様式第十二（第九条第一項関係）（日本産業規格Ａ列４番）</t>
    <rPh sb="7" eb="8">
      <t>ク</t>
    </rPh>
    <rPh sb="18" eb="20">
      <t>サンギョウ</t>
    </rPh>
    <phoneticPr fontId="43"/>
  </si>
  <si>
    <t>建築物のエネルギー消費性能の向上等に関する法律第12条第３項の規定による計画変更通知書</t>
    <rPh sb="16" eb="17">
      <t>トウ</t>
    </rPh>
    <phoneticPr fontId="43"/>
  </si>
  <si>
    <t>←</t>
    <phoneticPr fontId="2"/>
  </si>
  <si>
    <t>　建築物のエネルギー消費性能の向上等に関する法律第12条第３項（同法第14条第２項において読み替えて適用される場合を含む。）の規定により、建築物エネルギー消費性能確保計画を通知します。</t>
    <rPh sb="17" eb="18">
      <t>トウ</t>
    </rPh>
    <phoneticPr fontId="43"/>
  </si>
  <si>
    <t>　１.第二面から第五面までとして別記様式第一の第二面から第五面までに記載すべき事項を記載</t>
    <rPh sb="3" eb="4">
      <t>ダイ</t>
    </rPh>
    <rPh sb="4" eb="6">
      <t>ニメン</t>
    </rPh>
    <rPh sb="8" eb="9">
      <t>ダイ</t>
    </rPh>
    <rPh sb="9" eb="10">
      <t>ゴ</t>
    </rPh>
    <rPh sb="10" eb="11">
      <t>メン</t>
    </rPh>
    <rPh sb="16" eb="18">
      <t>ベッキ</t>
    </rPh>
    <rPh sb="18" eb="20">
      <t>ヨウシキ</t>
    </rPh>
    <rPh sb="20" eb="21">
      <t>ダイ</t>
    </rPh>
    <rPh sb="21" eb="22">
      <t>イチ</t>
    </rPh>
    <rPh sb="23" eb="24">
      <t>ダイ</t>
    </rPh>
    <rPh sb="24" eb="26">
      <t>ニメン</t>
    </rPh>
    <rPh sb="28" eb="29">
      <t>ダイ</t>
    </rPh>
    <rPh sb="29" eb="30">
      <t>ゴ</t>
    </rPh>
    <rPh sb="30" eb="31">
      <t>メン</t>
    </rPh>
    <rPh sb="34" eb="36">
      <t>キサイ</t>
    </rPh>
    <rPh sb="39" eb="41">
      <t>ジコウ</t>
    </rPh>
    <rPh sb="42" eb="44">
      <t>キサイ</t>
    </rPh>
    <phoneticPr fontId="2"/>
  </si>
  <si>
    <t>　　した書類を添えてください。</t>
    <rPh sb="4" eb="6">
      <t>ショルイ</t>
    </rPh>
    <rPh sb="7" eb="8">
      <t>ソ</t>
    </rPh>
    <phoneticPr fontId="2"/>
  </si>
  <si>
    <t>　２.別記様式第一の（注意）に準じて記入してください。</t>
    <rPh sb="3" eb="5">
      <t>ベッキ</t>
    </rPh>
    <rPh sb="5" eb="7">
      <t>ヨウシキ</t>
    </rPh>
    <rPh sb="7" eb="8">
      <t>ダイ</t>
    </rPh>
    <rPh sb="8" eb="9">
      <t>イチ</t>
    </rPh>
    <rPh sb="11" eb="13">
      <t>チュウイ</t>
    </rPh>
    <rPh sb="15" eb="16">
      <t>ジュン</t>
    </rPh>
    <rPh sb="18" eb="20">
      <t>キニュウ</t>
    </rPh>
    <phoneticPr fontId="2"/>
  </si>
  <si>
    <t>別記様式第1
　　　　　　　　　　　　　　　　　　　　　　（第一面）</t>
    <rPh sb="0" eb="4">
      <t>ベッキヨウシキ</t>
    </rPh>
    <rPh sb="4" eb="5">
      <t>ダイ</t>
    </rPh>
    <phoneticPr fontId="2"/>
  </si>
  <si>
    <t>軽微変更該当証明申請書</t>
    <phoneticPr fontId="2"/>
  </si>
  <si>
    <t>令和</t>
    <rPh sb="0" eb="1">
      <t>レイ</t>
    </rPh>
    <rPh sb="1" eb="2">
      <t>ワ</t>
    </rPh>
    <phoneticPr fontId="9"/>
  </si>
  <si>
    <t>一般財団法人ベターリビング　殿</t>
    <rPh sb="14" eb="15">
      <t>トノ</t>
    </rPh>
    <phoneticPr fontId="2"/>
  </si>
  <si>
    <t>申請者の住所又は主たる事務所の所在地</t>
    <rPh sb="0" eb="2">
      <t>シンセイ</t>
    </rPh>
    <rPh sb="2" eb="3">
      <t>シャ</t>
    </rPh>
    <rPh sb="4" eb="6">
      <t>ジュウショ</t>
    </rPh>
    <rPh sb="6" eb="7">
      <t>マタ</t>
    </rPh>
    <rPh sb="8" eb="9">
      <t>シュ</t>
    </rPh>
    <rPh sb="11" eb="13">
      <t>ジム</t>
    </rPh>
    <rPh sb="13" eb="14">
      <t>ショ</t>
    </rPh>
    <rPh sb="15" eb="18">
      <t>ショザイチ</t>
    </rPh>
    <phoneticPr fontId="9"/>
  </si>
  <si>
    <t>申請者の氏名又は名称
代表者の氏名</t>
    <rPh sb="0" eb="2">
      <t>シンセイ</t>
    </rPh>
    <rPh sb="2" eb="3">
      <t>シャ</t>
    </rPh>
    <rPh sb="4" eb="6">
      <t>シメイ</t>
    </rPh>
    <rPh sb="6" eb="7">
      <t>マタ</t>
    </rPh>
    <rPh sb="8" eb="10">
      <t>メイショウ</t>
    </rPh>
    <phoneticPr fontId="9"/>
  </si>
  <si>
    <t>　建築物のエネルギー消費性能の向上等に関する法律施行規則第13条の規定により、建築物エネルギー消費性能確保計画の変更が同規則第５条（同規則第９条第２項において読み替えて準用する場合を含む。）の軽微な変更に該当していることを証する書面の交付を申請します。この申請書及び添付図書に記載の事項は、事実に相違ありません。</t>
    <rPh sb="17" eb="18">
      <t>トウ</t>
    </rPh>
    <phoneticPr fontId="9"/>
  </si>
  <si>
    <t>【軽微変更する建築物の直前の建築物エネルギー消費性能適合性判定又は軽微変更該当証明】</t>
    <phoneticPr fontId="2"/>
  </si>
  <si>
    <t>【適合判定通知書又は軽微変更該当証明書番号】</t>
    <rPh sb="1" eb="3">
      <t>テキゴウ</t>
    </rPh>
    <rPh sb="3" eb="5">
      <t>ハンテイ</t>
    </rPh>
    <rPh sb="5" eb="8">
      <t>ツウチショ</t>
    </rPh>
    <rPh sb="8" eb="9">
      <t>マタ</t>
    </rPh>
    <rPh sb="10" eb="12">
      <t>ケイビ</t>
    </rPh>
    <rPh sb="12" eb="14">
      <t>ヘンコウ</t>
    </rPh>
    <rPh sb="14" eb="16">
      <t>ガイトウ</t>
    </rPh>
    <rPh sb="16" eb="19">
      <t>ショウメイショ</t>
    </rPh>
    <rPh sb="19" eb="21">
      <t>バンゴウ</t>
    </rPh>
    <phoneticPr fontId="2"/>
  </si>
  <si>
    <t>第</t>
    <phoneticPr fontId="2"/>
  </si>
  <si>
    <t>号</t>
    <phoneticPr fontId="2"/>
  </si>
  <si>
    <t>【適合判定通知書又は軽微変更該当証明書交付年月日】</t>
    <rPh sb="19" eb="21">
      <t>コウフ</t>
    </rPh>
    <rPh sb="21" eb="24">
      <t>ネンガッピ</t>
    </rPh>
    <phoneticPr fontId="2"/>
  </si>
  <si>
    <t>【適合判定通知書又は軽微変更該当証明書交付者】</t>
    <rPh sb="1" eb="3">
      <t>テキゴウ</t>
    </rPh>
    <rPh sb="3" eb="5">
      <t>ハンテイ</t>
    </rPh>
    <rPh sb="5" eb="8">
      <t>ツウチショ</t>
    </rPh>
    <rPh sb="8" eb="9">
      <t>マタ</t>
    </rPh>
    <rPh sb="10" eb="12">
      <t>ケイビ</t>
    </rPh>
    <rPh sb="12" eb="14">
      <t>ヘンコウ</t>
    </rPh>
    <rPh sb="14" eb="16">
      <t>ガイトウ</t>
    </rPh>
    <rPh sb="16" eb="19">
      <t>ショウメイショ</t>
    </rPh>
    <rPh sb="19" eb="21">
      <t>コウフ</t>
    </rPh>
    <rPh sb="21" eb="22">
      <t>シャ</t>
    </rPh>
    <phoneticPr fontId="2"/>
  </si>
  <si>
    <t>一般財団法人　ベターリビング</t>
    <phoneticPr fontId="2"/>
  </si>
  <si>
    <t>【軽微な変更の概要】(変更の詳細は"軽微変更概要説明書"に記載してください。）</t>
    <rPh sb="1" eb="3">
      <t>ケイビ</t>
    </rPh>
    <rPh sb="4" eb="6">
      <t>ヘンコウ</t>
    </rPh>
    <rPh sb="7" eb="9">
      <t>ガイヨウ</t>
    </rPh>
    <rPh sb="11" eb="13">
      <t>ヘンコウ</t>
    </rPh>
    <rPh sb="14" eb="16">
      <t>ショウサイ</t>
    </rPh>
    <phoneticPr fontId="2"/>
  </si>
  <si>
    <t>モデル建物法　</t>
    <rPh sb="3" eb="6">
      <t>タテモノホウ</t>
    </rPh>
    <phoneticPr fontId="2"/>
  </si>
  <si>
    <t>標準計算・仕様基準等</t>
    <rPh sb="0" eb="2">
      <t>ヒョウジュン</t>
    </rPh>
    <rPh sb="2" eb="4">
      <t>ケイサン</t>
    </rPh>
    <rPh sb="5" eb="9">
      <t>シヨウキジュン</t>
    </rPh>
    <rPh sb="9" eb="10">
      <t>トウ</t>
    </rPh>
    <phoneticPr fontId="2"/>
  </si>
  <si>
    <t>受付欄</t>
    <phoneticPr fontId="2"/>
  </si>
  <si>
    <t>軽微変更該当証明書番号欄</t>
    <phoneticPr fontId="2"/>
  </si>
  <si>
    <t>決裁欄</t>
    <phoneticPr fontId="2"/>
  </si>
  <si>
    <t>年　　月　　日</t>
    <rPh sb="0" eb="1">
      <t>ネン</t>
    </rPh>
    <rPh sb="3" eb="4">
      <t>ガツ</t>
    </rPh>
    <rPh sb="6" eb="7">
      <t>ヒ</t>
    </rPh>
    <phoneticPr fontId="9"/>
  </si>
  <si>
    <t>CBL-SH-</t>
    <phoneticPr fontId="2"/>
  </si>
  <si>
    <t>係員氏名</t>
    <rPh sb="2" eb="4">
      <t>シメイ</t>
    </rPh>
    <phoneticPr fontId="2"/>
  </si>
  <si>
    <t>（注意）第二面から第五面までとして建築物のエネルギー消費性能の向上等に関する法律施行規則別記様式第一の第二面から第五面までに記載すべき事項を記載した書類を添えてください。ただし、直前の建築物エネルギー消費性能適合性判定又は軽微変更該当証明を当機関で実施している場合、変更に係る部分のみの提出とすることができます。</t>
    <rPh sb="33" eb="34">
      <t>トウ</t>
    </rPh>
    <phoneticPr fontId="2"/>
  </si>
  <si>
    <t>(第二面)</t>
    <rPh sb="1" eb="3">
      <t>ダイニ</t>
    </rPh>
    <rPh sb="3" eb="4">
      <t>メン</t>
    </rPh>
    <phoneticPr fontId="2"/>
  </si>
  <si>
    <t>[建築主等に関する事項]</t>
    <phoneticPr fontId="7"/>
  </si>
  <si>
    <t>【1.建築主】</t>
    <phoneticPr fontId="7"/>
  </si>
  <si>
    <t>【イ.氏名のフリガナ】</t>
    <rPh sb="3" eb="5">
      <t>シメイ</t>
    </rPh>
    <phoneticPr fontId="7"/>
  </si>
  <si>
    <t>【ロ.氏名】</t>
    <rPh sb="3" eb="5">
      <t>シメイ</t>
    </rPh>
    <phoneticPr fontId="7"/>
  </si>
  <si>
    <t>【ハ.郵便番号】</t>
    <rPh sb="3" eb="7">
      <t>ユウビンバンゴウ</t>
    </rPh>
    <phoneticPr fontId="7"/>
  </si>
  <si>
    <t>【ニ.住所】</t>
    <rPh sb="3" eb="5">
      <t>ジュウショ</t>
    </rPh>
    <phoneticPr fontId="7"/>
  </si>
  <si>
    <t>【ホ.電話番号】</t>
    <rPh sb="3" eb="5">
      <t>デンワ</t>
    </rPh>
    <rPh sb="5" eb="7">
      <t>バンゴウ</t>
    </rPh>
    <phoneticPr fontId="7"/>
  </si>
  <si>
    <t>【2.代理者】</t>
    <rPh sb="3" eb="5">
      <t>ダイリ</t>
    </rPh>
    <rPh sb="5" eb="6">
      <t>シャ</t>
    </rPh>
    <phoneticPr fontId="7"/>
  </si>
  <si>
    <t>【イ.氏名】</t>
    <rPh sb="3" eb="5">
      <t>シメイ</t>
    </rPh>
    <phoneticPr fontId="7"/>
  </si>
  <si>
    <t>【ロ.勤務先】</t>
    <rPh sb="3" eb="6">
      <t>キンムサキ</t>
    </rPh>
    <phoneticPr fontId="7"/>
  </si>
  <si>
    <t>【3.設計者】</t>
    <rPh sb="3" eb="6">
      <t>セッケイシャ</t>
    </rPh>
    <phoneticPr fontId="7"/>
  </si>
  <si>
    <t>（代表となる設計者）</t>
    <phoneticPr fontId="7"/>
  </si>
  <si>
    <t>【イ.資格】</t>
    <rPh sb="3" eb="5">
      <t>シカク</t>
    </rPh>
    <phoneticPr fontId="7"/>
  </si>
  <si>
    <t>（</t>
    <phoneticPr fontId="7"/>
  </si>
  <si>
    <t>）</t>
    <phoneticPr fontId="7"/>
  </si>
  <si>
    <t>建築士</t>
    <rPh sb="0" eb="3">
      <t>ケンチクシ</t>
    </rPh>
    <phoneticPr fontId="7"/>
  </si>
  <si>
    <t>登録第</t>
    <rPh sb="0" eb="2">
      <t>トウロク</t>
    </rPh>
    <rPh sb="2" eb="3">
      <t>ダイ</t>
    </rPh>
    <phoneticPr fontId="7"/>
  </si>
  <si>
    <t>号</t>
    <rPh sb="0" eb="1">
      <t>ゴウ</t>
    </rPh>
    <phoneticPr fontId="7"/>
  </si>
  <si>
    <t>【ハ.建築士事務所名】</t>
    <rPh sb="9" eb="10">
      <t>メイ</t>
    </rPh>
    <phoneticPr fontId="7"/>
  </si>
  <si>
    <t>建築士事務所</t>
    <rPh sb="0" eb="3">
      <t>ケンチクシ</t>
    </rPh>
    <phoneticPr fontId="7"/>
  </si>
  <si>
    <t>知事登録第</t>
    <rPh sb="4" eb="5">
      <t>ダイ</t>
    </rPh>
    <phoneticPr fontId="7"/>
  </si>
  <si>
    <t>【ニ.郵便番号】</t>
    <rPh sb="3" eb="7">
      <t>ユウビンバンゴウ</t>
    </rPh>
    <phoneticPr fontId="7"/>
  </si>
  <si>
    <t>【ホ.所在地】</t>
    <phoneticPr fontId="7"/>
  </si>
  <si>
    <t>【ヘ.電話番号】</t>
    <rPh sb="3" eb="5">
      <t>デンワ</t>
    </rPh>
    <rPh sb="5" eb="7">
      <t>バンゴウ</t>
    </rPh>
    <phoneticPr fontId="7"/>
  </si>
  <si>
    <t>【ト.作成した設計図書】</t>
    <rPh sb="3" eb="5">
      <t>サクセイ</t>
    </rPh>
    <rPh sb="7" eb="9">
      <t>セッケイ</t>
    </rPh>
    <rPh sb="9" eb="11">
      <t>トショ</t>
    </rPh>
    <phoneticPr fontId="7"/>
  </si>
  <si>
    <t>（その他の設計者）</t>
    <phoneticPr fontId="7"/>
  </si>
  <si>
    <t>【4.確認の申請】</t>
    <phoneticPr fontId="7"/>
  </si>
  <si>
    <t>申請済</t>
    <rPh sb="0" eb="3">
      <t>シンセイズ</t>
    </rPh>
    <phoneticPr fontId="7"/>
  </si>
  <si>
    <t>未申請</t>
    <rPh sb="0" eb="3">
      <t>ミシンセイ</t>
    </rPh>
    <phoneticPr fontId="7"/>
  </si>
  <si>
    <t>【5.備考】</t>
    <rPh sb="3" eb="5">
      <t>ビコウ</t>
    </rPh>
    <phoneticPr fontId="7"/>
  </si>
  <si>
    <t>１．建築主が２者以上の場合は、【１．建築主】の欄は代表となる建築主について記入し、別紙に他の建築主について記入して</t>
    <phoneticPr fontId="24"/>
  </si>
  <si>
    <t>添えてください。</t>
  </si>
  <si>
    <t>２．【１．建築主】の欄は、建築主が法人の場合は、「イ」は法人の名称及び代表者の氏名のフリガナを、「ロ」は法人の名称及び</t>
    <phoneticPr fontId="24"/>
  </si>
  <si>
    <t>代表者の氏名を、「ニ」は法人の所在地を、建築主がマンションの管理を行う建物の区分所有等に関する法律第３条</t>
    <phoneticPr fontId="7"/>
  </si>
  <si>
    <t>又は第65条に規定する団体の場合は、「イ」は団体の名称及び代表者の氏名のフリガナを、「ロ」は団体の名称及び</t>
    <phoneticPr fontId="7"/>
  </si>
  <si>
    <t>代表者の氏名を、「ニ」は団体の所在地を記入してください。</t>
    <phoneticPr fontId="7"/>
  </si>
  <si>
    <t>３．【２．代理者】の欄は、建築主からの委任を受けて提出をする場合に記入してください。</t>
    <phoneticPr fontId="24"/>
  </si>
  <si>
    <t>してください。設計者が建築士事務所に属しているときは、その名称を書き、建築士事務所に属していないときは、</t>
    <phoneticPr fontId="7"/>
  </si>
  <si>
    <t>所在地は設計者の住所を書いてください。</t>
    <phoneticPr fontId="7"/>
  </si>
  <si>
    <t>５．【４．確認の申請】の欄は、該当するチェックボックスに「✓」マークを入れ、申請済の場合には、申請をした市町村若しくは都道府県名又は</t>
    <phoneticPr fontId="24"/>
  </si>
  <si>
    <t>指定確認検査機関の名称及び事務所の所在地を記入してください。未申請の場合には、申請する予定の市町村若しくは</t>
    <phoneticPr fontId="7"/>
  </si>
  <si>
    <t>都道府県名又は指定確認検査機関の名称及び事務所の所在地を記入し、申請をした後に、遅滞なく、申請をした旨</t>
    <phoneticPr fontId="7"/>
  </si>
  <si>
    <t>（申請先を変更した場合においては、申請をした市町村名若しくは都道府県名又は指定確認検査機関の名称及び事務所の</t>
    <rPh sb="25" eb="26">
      <t>メイ</t>
    </rPh>
    <phoneticPr fontId="7"/>
  </si>
  <si>
    <t>所在地を含む。）を届け出てください。なお、所在地については、〇〇県〇〇市、郡〇〇町、村、程度で結構です。</t>
    <phoneticPr fontId="7"/>
  </si>
  <si>
    <t>(第二面別紙)</t>
    <rPh sb="1" eb="3">
      <t>ダイニ</t>
    </rPh>
    <rPh sb="3" eb="4">
      <t>メン</t>
    </rPh>
    <rPh sb="4" eb="6">
      <t>ベッシ</t>
    </rPh>
    <phoneticPr fontId="2"/>
  </si>
  <si>
    <t>【その他の建築主】</t>
    <rPh sb="3" eb="4">
      <t>タ</t>
    </rPh>
    <phoneticPr fontId="7"/>
  </si>
  <si>
    <t>４．【２．代理者】及び【３．設計者】の欄は、代理者又は設計者が建築士事務所に属しているときは、その名称を書き、建築士事務所に属して</t>
    <phoneticPr fontId="24"/>
  </si>
  <si>
    <t>いないときは、所在地はそれぞれ代理者又は設計者の住所を書いてください。</t>
    <phoneticPr fontId="7"/>
  </si>
  <si>
    <t>５．【３．設計者】の欄は、代表となる設計者及び提出に係る建築物のエネルギー消費性能確保計画に係る他のすべての設計者について記入</t>
    <phoneticPr fontId="24"/>
  </si>
  <si>
    <t>してください。</t>
    <phoneticPr fontId="7"/>
  </si>
  <si>
    <t>６．【４．確認の申請】の欄は、該当するチェックボックスに「」マークを入れ、申請済の場合には、申請をした市町村若しくは都道府県名又は</t>
    <phoneticPr fontId="24"/>
  </si>
  <si>
    <t>（申請先を変更した場合においては、申請をした市町村若しくは都道府県名又は指定確認検査機関の名称及び事務所の</t>
    <phoneticPr fontId="7"/>
  </si>
  <si>
    <t>所在地を含む。）を届け出てください。</t>
    <phoneticPr fontId="7"/>
  </si>
  <si>
    <t>(第三面)</t>
    <rPh sb="1" eb="2">
      <t>ダイ</t>
    </rPh>
    <rPh sb="2" eb="4">
      <t>サンメン</t>
    </rPh>
    <rPh sb="3" eb="4">
      <t>メン</t>
    </rPh>
    <phoneticPr fontId="2"/>
  </si>
  <si>
    <t>建築物エネルギー消費性能確保計画</t>
    <phoneticPr fontId="23"/>
  </si>
  <si>
    <t>[建築物に関する事項]</t>
    <phoneticPr fontId="7"/>
  </si>
  <si>
    <t>【1.地名地番】</t>
    <phoneticPr fontId="7"/>
  </si>
  <si>
    <t>【2.敷地面積】</t>
    <phoneticPr fontId="7"/>
  </si>
  <si>
    <r>
      <t>m</t>
    </r>
    <r>
      <rPr>
        <vertAlign val="superscript"/>
        <sz val="10.5"/>
        <rFont val="Century"/>
        <family val="1"/>
      </rPr>
      <t>2</t>
    </r>
    <phoneticPr fontId="23"/>
  </si>
  <si>
    <t>【3.建築面積】</t>
    <rPh sb="3" eb="5">
      <t>ケンチク</t>
    </rPh>
    <rPh sb="5" eb="7">
      <t>メンセキ</t>
    </rPh>
    <phoneticPr fontId="7"/>
  </si>
  <si>
    <t>【4.延べ面積】</t>
    <rPh sb="3" eb="4">
      <t>ノ</t>
    </rPh>
    <rPh sb="5" eb="7">
      <t>メンセキ</t>
    </rPh>
    <phoneticPr fontId="7"/>
  </si>
  <si>
    <t>【5.建築物の階数】</t>
    <rPh sb="3" eb="6">
      <t>ケンチクブツ</t>
    </rPh>
    <rPh sb="7" eb="9">
      <t>カイスウ</t>
    </rPh>
    <phoneticPr fontId="7"/>
  </si>
  <si>
    <t>（地上）</t>
    <rPh sb="1" eb="3">
      <t>チジョウ</t>
    </rPh>
    <phoneticPr fontId="7"/>
  </si>
  <si>
    <t>階</t>
    <rPh sb="0" eb="1">
      <t>カイ</t>
    </rPh>
    <phoneticPr fontId="7"/>
  </si>
  <si>
    <t>（地下）</t>
    <rPh sb="1" eb="3">
      <t>チカ</t>
    </rPh>
    <phoneticPr fontId="7"/>
  </si>
  <si>
    <t>非住宅</t>
    <rPh sb="0" eb="1">
      <t>ヒ</t>
    </rPh>
    <rPh sb="1" eb="3">
      <t>ジュウタク</t>
    </rPh>
    <phoneticPr fontId="23"/>
  </si>
  <si>
    <t>一戸建て</t>
    <rPh sb="0" eb="3">
      <t>イッコダ</t>
    </rPh>
    <phoneticPr fontId="23"/>
  </si>
  <si>
    <t>【6.建築物の用途】</t>
    <rPh sb="3" eb="6">
      <t>ケンチクブツ</t>
    </rPh>
    <phoneticPr fontId="7"/>
  </si>
  <si>
    <t>非住宅建築物</t>
    <rPh sb="0" eb="6">
      <t>ヒジュウタクケンチクブツ</t>
    </rPh>
    <phoneticPr fontId="7"/>
  </si>
  <si>
    <t>一戸建ての住宅</t>
    <rPh sb="0" eb="3">
      <t>イッコダ</t>
    </rPh>
    <rPh sb="5" eb="7">
      <t>ジュウタク</t>
    </rPh>
    <phoneticPr fontId="7"/>
  </si>
  <si>
    <t>共同住宅等</t>
    <rPh sb="0" eb="5">
      <t>キョウドウジュウタクトウ</t>
    </rPh>
    <phoneticPr fontId="7"/>
  </si>
  <si>
    <t>複合建築物</t>
    <rPh sb="0" eb="5">
      <t>フクゴウケンチクブツ</t>
    </rPh>
    <phoneticPr fontId="7"/>
  </si>
  <si>
    <t>複合</t>
    <rPh sb="0" eb="2">
      <t>フクゴウ</t>
    </rPh>
    <phoneticPr fontId="23"/>
  </si>
  <si>
    <t>共同</t>
    <rPh sb="0" eb="2">
      <t>キョウドウ</t>
    </rPh>
    <phoneticPr fontId="23"/>
  </si>
  <si>
    <t>【7.工事種別】</t>
    <phoneticPr fontId="7"/>
  </si>
  <si>
    <t>新築</t>
    <rPh sb="0" eb="2">
      <t>シンチク</t>
    </rPh>
    <phoneticPr fontId="7"/>
  </si>
  <si>
    <t>増築</t>
    <rPh sb="0" eb="2">
      <t>ゾウチク</t>
    </rPh>
    <phoneticPr fontId="7"/>
  </si>
  <si>
    <t>改築</t>
    <rPh sb="0" eb="2">
      <t>カイチク</t>
    </rPh>
    <phoneticPr fontId="7"/>
  </si>
  <si>
    <t>新築</t>
    <rPh sb="0" eb="2">
      <t>シンチク</t>
    </rPh>
    <phoneticPr fontId="23"/>
  </si>
  <si>
    <t>増築</t>
    <rPh sb="0" eb="2">
      <t>ゾウチク</t>
    </rPh>
    <phoneticPr fontId="23"/>
  </si>
  <si>
    <t>改築</t>
    <rPh sb="0" eb="2">
      <t>カイチク</t>
    </rPh>
    <phoneticPr fontId="23"/>
  </si>
  <si>
    <t>【8.構造】</t>
    <phoneticPr fontId="7"/>
  </si>
  <si>
    <t>造　一部</t>
    <phoneticPr fontId="7"/>
  </si>
  <si>
    <t>造</t>
    <phoneticPr fontId="7"/>
  </si>
  <si>
    <t>【9.該当する地域の区分】</t>
    <rPh sb="3" eb="5">
      <t>ガイトウ</t>
    </rPh>
    <rPh sb="7" eb="9">
      <t>チイキ</t>
    </rPh>
    <rPh sb="10" eb="12">
      <t>クブン</t>
    </rPh>
    <phoneticPr fontId="7"/>
  </si>
  <si>
    <t>地域</t>
    <phoneticPr fontId="23"/>
  </si>
  <si>
    <t>【10.工事着手予定年月日】</t>
    <rPh sb="4" eb="6">
      <t>コウジ</t>
    </rPh>
    <rPh sb="6" eb="8">
      <t>チャクシュ</t>
    </rPh>
    <rPh sb="8" eb="10">
      <t>ヨテイ</t>
    </rPh>
    <rPh sb="10" eb="13">
      <t>ネンガッピ</t>
    </rPh>
    <phoneticPr fontId="7"/>
  </si>
  <si>
    <t>【11.工事完了予定年月日】</t>
    <rPh sb="4" eb="6">
      <t>コウジ</t>
    </rPh>
    <rPh sb="8" eb="10">
      <t>ヨテイ</t>
    </rPh>
    <rPh sb="10" eb="13">
      <t>ネンガッピ</t>
    </rPh>
    <phoneticPr fontId="7"/>
  </si>
  <si>
    <t>【12.備考】</t>
    <phoneticPr fontId="7"/>
  </si>
  <si>
    <r>
      <t>１．</t>
    </r>
    <r>
      <rPr>
        <sz val="10.5"/>
        <color indexed="8"/>
        <rFont val="ＭＳ Ｐゴシック"/>
        <family val="3"/>
        <charset val="128"/>
      </rPr>
      <t>【６．建築物の用途】及び【７．工事種別】の欄は、該当するチェックボックスに「✓」マークを入れてください。</t>
    </r>
    <rPh sb="5" eb="8">
      <t>ケンチクブツ</t>
    </rPh>
    <rPh sb="9" eb="11">
      <t>ヨウト</t>
    </rPh>
    <rPh sb="12" eb="13">
      <t>オヨ</t>
    </rPh>
    <rPh sb="17" eb="19">
      <t>コウジ</t>
    </rPh>
    <rPh sb="19" eb="21">
      <t>シュベツ</t>
    </rPh>
    <rPh sb="23" eb="24">
      <t>ラン</t>
    </rPh>
    <rPh sb="26" eb="28">
      <t>ガイトウ</t>
    </rPh>
    <rPh sb="46" eb="47">
      <t>イ</t>
    </rPh>
    <phoneticPr fontId="24"/>
  </si>
  <si>
    <r>
      <rPr>
        <sz val="10.5"/>
        <color indexed="8"/>
        <rFont val="ＭＳ Ｐゴシック"/>
        <family val="3"/>
        <charset val="128"/>
      </rPr>
      <t>２．</t>
    </r>
    <r>
      <rPr>
        <sz val="10.5"/>
        <color indexed="8"/>
        <rFont val="ＭＳ Ｐゴシック"/>
        <family val="3"/>
        <charset val="128"/>
      </rPr>
      <t>【９．該当する地域の区分】の欄において、「地域の区分」は、基準省令第１条第１項第２号イ⑴の地域の区分をいいます。</t>
    </r>
    <phoneticPr fontId="24"/>
  </si>
  <si>
    <t>（一次エネルギー消費量に関する事項）</t>
    <phoneticPr fontId="63"/>
  </si>
  <si>
    <t>２．【２．建築物の住戸の数】の欄は、第三面の【６．建築物の用途】で「共同住宅等」又は「複合建築物」を選んだ場合のみ記載してください。</t>
    <phoneticPr fontId="63"/>
  </si>
  <si>
    <t>又は改築の場合は、延べ面積を併せて記載してください。「開放部分及び共用部分を除いた部分の床面積」は、第三面の【６．建築物の用途】で</t>
    <phoneticPr fontId="63"/>
  </si>
  <si>
    <t>「共同住宅等」又は「複合建築物」を選んだ場合のみ記載してください。</t>
    <phoneticPr fontId="63"/>
  </si>
  <si>
    <t>消費性能の向上等に関する法律施行令（平成28年政令第８号。以下「令」という。）第３条に規定する床面積をいい、「開放部分及び共用部</t>
    <phoneticPr fontId="63"/>
  </si>
  <si>
    <t>分を除いた部分の床面積」は、同条に規定する階又はその一部及び住宅部分のうち共用部分を除いた部分の面積をいいます。</t>
    <phoneticPr fontId="63"/>
  </si>
  <si>
    <t>以下の内容に従って記載してください。</t>
    <phoneticPr fontId="63"/>
  </si>
  <si>
    <t>なお、イからニまでの事項のうち、記載しないものについては削除して構いません。</t>
    <phoneticPr fontId="63"/>
  </si>
  <si>
    <t>(1)　（外壁、窓等を通しての熱の損失の防止に関する事項）及び（一次エネルギー消費量に関する事項）のそれぞれについて、</t>
    <phoneticPr fontId="63"/>
  </si>
  <si>
    <t>(2)　「外皮平均熱貫流率」及び「冷房期の平均日射熱取得率」については、それぞれの基準値（基準省令第１条第１項第２号イ(1)の表</t>
    <phoneticPr fontId="63"/>
  </si>
  <si>
    <t>に掲げる数値をいう。）と併せて記載してください。</t>
    <phoneticPr fontId="63"/>
  </si>
  <si>
    <t>(3)　【ハ．共同住宅等】及び【ニ．複合建築物】の（住宅部分）の「基準一次エネルギー消費量」、「設計一次エネルギー消費量」及び</t>
    <phoneticPr fontId="63"/>
  </si>
  <si>
    <t>「ＢＥＩ」については、住宅（複合建築物の場合は住宅部分。以下この(3)において同じ。）全体（住宅の増築又は改築をする場合にあっては、</t>
    <phoneticPr fontId="63"/>
  </si>
  <si>
    <t>当該増築又は改築をする住宅の部分全体）での数値を記載してください。</t>
    <phoneticPr fontId="63"/>
  </si>
  <si>
    <t>(4)　「基準省令第１条第１項第２号イ(2)の基準」又は「基準省令第１条第１項第２号ロ(2)の基準」を用いる場合は、別紙に詳細を記載してください。</t>
    <phoneticPr fontId="63"/>
  </si>
  <si>
    <t>(5)　「ＢＥＩ」は、設計一次エネルギー消費量（その他一次エネルギー消費量を除く。）を基準一次エネルギー消費量（その他一次エネルギー消費量を除く。</t>
    <phoneticPr fontId="63"/>
  </si>
  <si>
    <t>以下この(5)及び(6)において同じ。）で除したものをいいます。ただし、非住宅部分の「ＢＥＩ」を算出する場合における当該基準一次エネルギー消費量</t>
    <phoneticPr fontId="63"/>
  </si>
  <si>
    <t>（(5)において「引上げ前の基準一次エネルギー消費量」という。）についての基準省令第３条第１項の規定の適用については、</t>
    <phoneticPr fontId="63"/>
  </si>
  <si>
    <t>同項中「ＥＳＴ＝｛（ＥＳＡＣ＋ＥＳＶ＋ＥＳＬ＋ＥＳＷ＋ＥＳＥＶ）×Ｂ＋ＥＭ｝×10-3」とあるのは、「ＥＳＴ＝（ＥＳＡＣ＋ＥＳＶ＋ＥＳＬ＋ＥＳＷ＋ＥＳＥＶ＋ＥＭ）×10-3」とします。</t>
    <phoneticPr fontId="63"/>
  </si>
  <si>
    <t>「ＢＥＩ」を記載する場合は、小数点第二位未満を切り上げた数値としてください。</t>
    <phoneticPr fontId="63"/>
  </si>
  <si>
    <t>(6)　「ＢＥＩの基準値」は、基準一次エネルギー消費量を引上げ前の基準一次エネルギー消費量で除したものをいいます。なお、非住宅部分を二以上の用途に供する場合にあっては、</t>
    <phoneticPr fontId="63"/>
  </si>
  <si>
    <t>用途ごとに算出した基準一次エネルギー消費量の合計を、用途ごとに算出した引上げ前の基準一次エネルギー消費量の合計で除したものをいいます。</t>
    <phoneticPr fontId="63"/>
  </si>
  <si>
    <t>「ＢＥＩの基準値」を記載する場合は、小数点第二位未満を切り上げた数値としてください。</t>
    <phoneticPr fontId="63"/>
  </si>
  <si>
    <t>基準省令第１条第１項第２号イ(2)の基準</t>
    <phoneticPr fontId="63"/>
  </si>
  <si>
    <t>建築物に関する事項（第四面集約版）（参考様式）</t>
    <rPh sb="0" eb="3">
      <t>ケンチクブツ</t>
    </rPh>
    <rPh sb="10" eb="13">
      <t>ダイヨンメン</t>
    </rPh>
    <rPh sb="13" eb="16">
      <t>シュウヤクバン</t>
    </rPh>
    <rPh sb="18" eb="22">
      <t>サンコウヨウシキ</t>
    </rPh>
    <phoneticPr fontId="74"/>
  </si>
  <si>
    <t>【１．非住宅部分の用途】</t>
    <rPh sb="3" eb="4">
      <t>ヒ</t>
    </rPh>
    <rPh sb="4" eb="6">
      <t>ジュウタク</t>
    </rPh>
    <rPh sb="6" eb="8">
      <t>ブブン</t>
    </rPh>
    <rPh sb="9" eb="11">
      <t>ヨウト</t>
    </rPh>
    <phoneticPr fontId="74"/>
  </si>
  <si>
    <t>【２．建築物の住戸の数】</t>
    <phoneticPr fontId="74"/>
  </si>
  <si>
    <t>建築物全体</t>
    <rPh sb="0" eb="5">
      <t>ケンチクブツゼンタイ</t>
    </rPh>
    <phoneticPr fontId="74"/>
  </si>
  <si>
    <t>戸</t>
    <rPh sb="0" eb="1">
      <t>コ</t>
    </rPh>
    <phoneticPr fontId="74"/>
  </si>
  <si>
    <t>【３．建築物の床面積】</t>
    <phoneticPr fontId="74"/>
  </si>
  <si>
    <t>（　床面積　）</t>
    <phoneticPr fontId="74"/>
  </si>
  <si>
    <t>（開放部分を除いた
部分の床面積）</t>
    <phoneticPr fontId="74"/>
  </si>
  <si>
    <t>（開放部分及び共用部分を除いた部分の床面積）</t>
    <phoneticPr fontId="74"/>
  </si>
  <si>
    <t>【イ．新築】</t>
  </si>
  <si>
    <t>（</t>
    <phoneticPr fontId="74"/>
  </si>
  <si>
    <t>㎡）</t>
    <phoneticPr fontId="74"/>
  </si>
  <si>
    <t>【ロ．増築】</t>
    <phoneticPr fontId="74"/>
  </si>
  <si>
    <t>全体</t>
    <rPh sb="0" eb="2">
      <t>ゼンタイ</t>
    </rPh>
    <phoneticPr fontId="74"/>
  </si>
  <si>
    <t>増築部分</t>
    <rPh sb="0" eb="4">
      <t>ゾウチクブブン</t>
    </rPh>
    <phoneticPr fontId="74"/>
  </si>
  <si>
    <t>【ハ．改築】</t>
    <rPh sb="3" eb="5">
      <t>カイチク</t>
    </rPh>
    <phoneticPr fontId="74"/>
  </si>
  <si>
    <t>改築部分</t>
    <rPh sb="0" eb="2">
      <t>カイチク</t>
    </rPh>
    <rPh sb="2" eb="3">
      <t>ブ</t>
    </rPh>
    <rPh sb="3" eb="4">
      <t>ブン</t>
    </rPh>
    <phoneticPr fontId="74"/>
  </si>
  <si>
    <t>【４．建築物のエネルギー
　　　　　　　消費性能】</t>
    <phoneticPr fontId="74"/>
  </si>
  <si>
    <t>（建築物の種類）</t>
    <phoneticPr fontId="74"/>
  </si>
  <si>
    <t>（適用した基準）</t>
    <rPh sb="1" eb="3">
      <t>テキヨウ</t>
    </rPh>
    <rPh sb="5" eb="7">
      <t>キジュン</t>
    </rPh>
    <phoneticPr fontId="74"/>
  </si>
  <si>
    <t>・非住宅部分</t>
    <rPh sb="1" eb="4">
      <t>ヒジュウタク</t>
    </rPh>
    <rPh sb="4" eb="6">
      <t>ブブン</t>
    </rPh>
    <phoneticPr fontId="74"/>
  </si>
  <si>
    <t>基準省令第１条第１項第１号イの基準（標準入力法）</t>
    <rPh sb="18" eb="23">
      <t>ヒョウジュンニュウリョクホウ</t>
    </rPh>
    <phoneticPr fontId="74"/>
  </si>
  <si>
    <t>）</t>
    <phoneticPr fontId="74"/>
  </si>
  <si>
    <t>・住宅部分</t>
    <rPh sb="1" eb="5">
      <t>ジュウタクブブン</t>
    </rPh>
    <phoneticPr fontId="74"/>
  </si>
  <si>
    <t>（外壁、壁等を通しての熱の損失の防止に関する事項）</t>
    <phoneticPr fontId="74"/>
  </si>
  <si>
    <t>基準省令第１条第１項第２号イ(1)の基準（標準計算）</t>
    <rPh sb="21" eb="25">
      <t>ヒョウジュンケイサン</t>
    </rPh>
    <phoneticPr fontId="74"/>
  </si>
  <si>
    <t>（一次エネルギー消費量に関する事項）</t>
  </si>
  <si>
    <t>基準省令第１条第１項第２号ロ(1)の基準（標準計算）</t>
    <rPh sb="21" eb="25">
      <t>ヒョウジュンケイサン</t>
    </rPh>
    <phoneticPr fontId="74"/>
  </si>
  <si>
    <t>・基準省令第４条第３項に掲げる数値の区分</t>
    <phoneticPr fontId="74"/>
  </si>
  <si>
    <t>第1号</t>
  </si>
  <si>
    <t>・複合建築物</t>
    <rPh sb="1" eb="6">
      <t>フクゴウケンチクブツ</t>
    </rPh>
    <phoneticPr fontId="74"/>
  </si>
  <si>
    <t>基準省令第１条第１項第3号イの基準</t>
    <rPh sb="0" eb="2">
      <t>キジュン</t>
    </rPh>
    <rPh sb="2" eb="4">
      <t>ショウレイ</t>
    </rPh>
    <rPh sb="4" eb="5">
      <t>ダイ</t>
    </rPh>
    <rPh sb="6" eb="7">
      <t>ジョウ</t>
    </rPh>
    <rPh sb="7" eb="8">
      <t>ダイ</t>
    </rPh>
    <rPh sb="9" eb="10">
      <t>コウ</t>
    </rPh>
    <rPh sb="10" eb="11">
      <t>ダイ</t>
    </rPh>
    <rPh sb="12" eb="13">
      <t>ゴウ</t>
    </rPh>
    <rPh sb="15" eb="17">
      <t>キジュン</t>
    </rPh>
    <phoneticPr fontId="74"/>
  </si>
  <si>
    <t>一次エネルギー消費量集計表</t>
    <rPh sb="0" eb="2">
      <t>イチジ</t>
    </rPh>
    <rPh sb="7" eb="10">
      <t>ショウヒリョウ</t>
    </rPh>
    <rPh sb="10" eb="13">
      <t>シュウケイヒョウ</t>
    </rPh>
    <phoneticPr fontId="74"/>
  </si>
  <si>
    <t>非住宅部分のBEI</t>
    <rPh sb="0" eb="3">
      <t>ヒジュウタク</t>
    </rPh>
    <rPh sb="3" eb="5">
      <t>ブブン</t>
    </rPh>
    <phoneticPr fontId="74"/>
  </si>
  <si>
    <t>設計一次エネ</t>
    <rPh sb="0" eb="2">
      <t>セッケイ</t>
    </rPh>
    <rPh sb="2" eb="4">
      <t>イチジ</t>
    </rPh>
    <phoneticPr fontId="74"/>
  </si>
  <si>
    <t>基準一次エネ</t>
    <rPh sb="0" eb="2">
      <t>キジュン</t>
    </rPh>
    <rPh sb="2" eb="4">
      <t>イチジ</t>
    </rPh>
    <phoneticPr fontId="74"/>
  </si>
  <si>
    <t>設計BEI</t>
    <rPh sb="0" eb="2">
      <t>セッケイ</t>
    </rPh>
    <phoneticPr fontId="74"/>
  </si>
  <si>
    <t>基準値（</t>
    <rPh sb="0" eb="3">
      <t>キジュンチ</t>
    </rPh>
    <phoneticPr fontId="74"/>
  </si>
  <si>
    <t>(その他含)[GJ/年]</t>
    <rPh sb="10" eb="11">
      <t>ネン</t>
    </rPh>
    <phoneticPr fontId="74"/>
  </si>
  <si>
    <t>①　住戸部分合計</t>
    <rPh sb="2" eb="6">
      <t>ジュウコブブン</t>
    </rPh>
    <rPh sb="6" eb="8">
      <t>ゴウケイ</t>
    </rPh>
    <phoneticPr fontId="74"/>
  </si>
  <si>
    <t>②　住宅共用部</t>
    <rPh sb="2" eb="4">
      <t>ジュウタク</t>
    </rPh>
    <rPh sb="4" eb="7">
      <t>キョウヨウブ</t>
    </rPh>
    <phoneticPr fontId="74"/>
  </si>
  <si>
    <t>③　非住宅部分</t>
    <rPh sb="2" eb="7">
      <t>ヒジュウタクブブン</t>
    </rPh>
    <phoneticPr fontId="74"/>
  </si>
  <si>
    <t>合計（①～③）</t>
    <rPh sb="0" eb="2">
      <t>ゴウケイ</t>
    </rPh>
    <phoneticPr fontId="74"/>
  </si>
  <si>
    <t>外皮性能集計表</t>
    <rPh sb="0" eb="4">
      <t>ガイヒセイノウ</t>
    </rPh>
    <rPh sb="4" eb="7">
      <t>シュウケイヒョウ</t>
    </rPh>
    <phoneticPr fontId="74"/>
  </si>
  <si>
    <t>外皮基準適合戸数</t>
    <rPh sb="0" eb="4">
      <t>ガイヒキジュン</t>
    </rPh>
    <rPh sb="4" eb="6">
      <t>テキゴウ</t>
    </rPh>
    <rPh sb="6" eb="8">
      <t>コスウ</t>
    </rPh>
    <phoneticPr fontId="74"/>
  </si>
  <si>
    <t>外皮基準値</t>
    <rPh sb="0" eb="2">
      <t>ガイヒ</t>
    </rPh>
    <rPh sb="2" eb="5">
      <t>キジュンチ</t>
    </rPh>
    <phoneticPr fontId="74"/>
  </si>
  <si>
    <r>
      <t>基準U</t>
    </r>
    <r>
      <rPr>
        <vertAlign val="subscript"/>
        <sz val="10"/>
        <color theme="1"/>
        <rFont val="ＭＳ Ｐゴシック"/>
        <family val="3"/>
        <charset val="128"/>
        <scheme val="minor"/>
      </rPr>
      <t>A</t>
    </r>
    <r>
      <rPr>
        <sz val="10"/>
        <color theme="1"/>
        <rFont val="ＭＳ Ｐゴシック"/>
        <family val="2"/>
        <charset val="128"/>
        <scheme val="minor"/>
      </rPr>
      <t>値</t>
    </r>
    <rPh sb="0" eb="2">
      <t>キジュン</t>
    </rPh>
    <rPh sb="4" eb="5">
      <t>アタイ</t>
    </rPh>
    <phoneticPr fontId="74"/>
  </si>
  <si>
    <r>
      <t>基準η</t>
    </r>
    <r>
      <rPr>
        <vertAlign val="subscript"/>
        <sz val="10"/>
        <color theme="1"/>
        <rFont val="ＭＳ Ｐゴシック"/>
        <family val="3"/>
        <charset val="128"/>
        <scheme val="minor"/>
      </rPr>
      <t>AC</t>
    </r>
    <r>
      <rPr>
        <sz val="10"/>
        <color theme="1"/>
        <rFont val="ＭＳ Ｐゴシック"/>
        <family val="2"/>
        <charset val="128"/>
        <scheme val="minor"/>
      </rPr>
      <t>値</t>
    </r>
    <rPh sb="0" eb="2">
      <t>キジュン</t>
    </rPh>
    <rPh sb="5" eb="6">
      <t>アタイ</t>
    </rPh>
    <phoneticPr fontId="74"/>
  </si>
  <si>
    <t>外皮設計値</t>
    <rPh sb="0" eb="2">
      <t>ガイヒ</t>
    </rPh>
    <rPh sb="2" eb="5">
      <t>セッケイチ</t>
    </rPh>
    <phoneticPr fontId="74"/>
  </si>
  <si>
    <r>
      <t>設計U</t>
    </r>
    <r>
      <rPr>
        <vertAlign val="subscript"/>
        <sz val="10"/>
        <color theme="1"/>
        <rFont val="ＭＳ Ｐゴシック"/>
        <family val="3"/>
        <charset val="128"/>
        <scheme val="minor"/>
      </rPr>
      <t>A</t>
    </r>
    <r>
      <rPr>
        <sz val="10"/>
        <color theme="1"/>
        <rFont val="ＭＳ Ｐゴシック"/>
        <family val="2"/>
        <charset val="128"/>
        <scheme val="minor"/>
      </rPr>
      <t>値</t>
    </r>
    <rPh sb="0" eb="2">
      <t>セッケイ</t>
    </rPh>
    <rPh sb="4" eb="5">
      <t>アタイ</t>
    </rPh>
    <phoneticPr fontId="74"/>
  </si>
  <si>
    <t>～</t>
    <phoneticPr fontId="74"/>
  </si>
  <si>
    <r>
      <t>設計η</t>
    </r>
    <r>
      <rPr>
        <vertAlign val="subscript"/>
        <sz val="10"/>
        <color theme="1"/>
        <rFont val="ＭＳ Ｐゴシック"/>
        <family val="3"/>
        <charset val="128"/>
        <scheme val="minor"/>
      </rPr>
      <t>AC</t>
    </r>
    <r>
      <rPr>
        <sz val="10"/>
        <color theme="1"/>
        <rFont val="ＭＳ Ｐゴシック"/>
        <family val="2"/>
        <charset val="128"/>
        <scheme val="minor"/>
      </rPr>
      <t>値</t>
    </r>
    <rPh sb="0" eb="2">
      <t>セッケイ</t>
    </rPh>
    <rPh sb="5" eb="6">
      <t>アタイ</t>
    </rPh>
    <phoneticPr fontId="74"/>
  </si>
  <si>
    <r>
      <t>１．</t>
    </r>
    <r>
      <rPr>
        <sz val="10.5"/>
        <color indexed="8"/>
        <rFont val="ＭＳ Ｐ明朝"/>
        <family val="1"/>
        <charset val="128"/>
      </rPr>
      <t>【１．非住宅部分の用途】の欄は、建築基準法施行規則（昭和25年建設省令第40号）別紙の表の用途の区分に従い記入して下さい。</t>
    </r>
    <phoneticPr fontId="2"/>
  </si>
  <si>
    <r>
      <t>３．</t>
    </r>
    <r>
      <rPr>
        <sz val="10.5"/>
        <color indexed="8"/>
        <rFont val="ＭＳ Ｐ明朝"/>
        <family val="1"/>
        <charset val="128"/>
      </rPr>
      <t>【3．建築物の床面積】の欄は、第三面の【７．工事種別】の欄の工事種別に応じ、新築等に係る建築物の床面積を記載してください。増築</t>
    </r>
    <rPh sb="5" eb="8">
      <t>ケンチクブツ</t>
    </rPh>
    <phoneticPr fontId="2"/>
  </si>
  <si>
    <r>
      <t>４．</t>
    </r>
    <r>
      <rPr>
        <sz val="10.5"/>
        <color indexed="8"/>
        <rFont val="ＭＳ Ｐ明朝"/>
        <family val="1"/>
        <charset val="128"/>
      </rPr>
      <t>【３．建築物の床面積】の欄において、「床面積」は、単に建築物の床面積をいい、「開放部分を除いた部分の床面積」は、建築物のエネルギー</t>
    </r>
    <phoneticPr fontId="2"/>
  </si>
  <si>
    <r>
      <t>５．</t>
    </r>
    <r>
      <rPr>
        <sz val="10.5"/>
        <color indexed="8"/>
        <rFont val="ＭＳ Ｐ明朝"/>
        <family val="1"/>
        <charset val="128"/>
      </rPr>
      <t>【４．建築物のエネルギー消費性能】の欄は、第三面の【６．建築物の用途】の欄において選択した用途に応じて、イからニまでのいずれかについて、</t>
    </r>
    <rPh sb="5" eb="8">
      <t>ケンチクブツ</t>
    </rPh>
    <phoneticPr fontId="2"/>
  </si>
  <si>
    <t>該当する基準をプルダウンから選択してください。</t>
    <rPh sb="4" eb="6">
      <t>キジュン</t>
    </rPh>
    <rPh sb="14" eb="16">
      <t>センタク</t>
    </rPh>
    <phoneticPr fontId="63"/>
  </si>
  <si>
    <r>
      <t>６．</t>
    </r>
    <r>
      <rPr>
        <sz val="10.5"/>
        <color indexed="8"/>
        <rFont val="ＭＳ Ｐ明朝"/>
        <family val="1"/>
        <charset val="128"/>
      </rPr>
      <t>　第四面は、確認申請等他の制度の申請書の写しに必要事項を補って追加して記載した書面その他の記載すべき事項の全てが明示された別の書面をもって代えることができます。</t>
    </r>
    <phoneticPr fontId="2"/>
  </si>
  <si>
    <t>住戸に関する事項（第五面集約版）（参考様式）</t>
    <rPh sb="9" eb="12">
      <t>ダイゴメン</t>
    </rPh>
    <rPh sb="12" eb="15">
      <t>シュウヤクバン</t>
    </rPh>
    <rPh sb="17" eb="21">
      <t>サンコウヨウシキ</t>
    </rPh>
    <phoneticPr fontId="74"/>
  </si>
  <si>
    <t>①　住戸部分[標準計算（外皮：基準省令第１条第１項第２号イ(1)の基準、一次エネ：基準省令第１条第１項第２号ロ(1)の基準）］</t>
    <rPh sb="2" eb="6">
      <t>ジュウコブブン</t>
    </rPh>
    <rPh sb="7" eb="11">
      <t>ヒョウジュンケイサン</t>
    </rPh>
    <rPh sb="12" eb="14">
      <t>ガイヒ</t>
    </rPh>
    <rPh sb="36" eb="38">
      <t>イチジ</t>
    </rPh>
    <phoneticPr fontId="74"/>
  </si>
  <si>
    <r>
      <t>１．</t>
    </r>
    <r>
      <rPr>
        <sz val="10.5"/>
        <color indexed="8"/>
        <rFont val="明朝"/>
        <family val="1"/>
        <charset val="128"/>
      </rPr>
      <t>第五面は、第三面の【６．建築物の用途】の欄で「共同住宅等」又は「複合建築物」を選択した場合に、住戸ごとに作成してください。</t>
    </r>
    <rPh sb="3" eb="4">
      <t>ゴ</t>
    </rPh>
    <rPh sb="25" eb="27">
      <t>キョウドウ</t>
    </rPh>
    <rPh sb="27" eb="29">
      <t>ジュウタク</t>
    </rPh>
    <rPh sb="29" eb="30">
      <t>トウ</t>
    </rPh>
    <rPh sb="31" eb="32">
      <t>マタ</t>
    </rPh>
    <rPh sb="49" eb="50">
      <t>ジュウ</t>
    </rPh>
    <rPh sb="50" eb="51">
      <t>コ</t>
    </rPh>
    <rPh sb="54" eb="56">
      <t>サクセイ</t>
    </rPh>
    <phoneticPr fontId="2"/>
  </si>
  <si>
    <t xml:space="preserve">
No</t>
    <phoneticPr fontId="74"/>
  </si>
  <si>
    <t xml:space="preserve">
タイプ名</t>
    <rPh sb="5" eb="6">
      <t>メイ</t>
    </rPh>
    <phoneticPr fontId="74"/>
  </si>
  <si>
    <t xml:space="preserve">
【1.住戸の番号】</t>
    <rPh sb="5" eb="7">
      <t>ジュウコ</t>
    </rPh>
    <rPh sb="8" eb="10">
      <t>バンゴウ</t>
    </rPh>
    <phoneticPr fontId="74"/>
  </si>
  <si>
    <t xml:space="preserve">
【2.住戸の存する階】</t>
    <rPh sb="5" eb="7">
      <t>ジュウコ</t>
    </rPh>
    <rPh sb="8" eb="9">
      <t>ゾン</t>
    </rPh>
    <rPh sb="11" eb="12">
      <t>カイ</t>
    </rPh>
    <phoneticPr fontId="74"/>
  </si>
  <si>
    <t xml:space="preserve">
【3.専用部分の床面積】</t>
    <rPh sb="5" eb="7">
      <t>センヨウ</t>
    </rPh>
    <rPh sb="7" eb="9">
      <t>ブブン</t>
    </rPh>
    <rPh sb="10" eb="13">
      <t>ユカメンセキ</t>
    </rPh>
    <phoneticPr fontId="74"/>
  </si>
  <si>
    <t>【4.住戸のエネルギー消費性能】</t>
    <rPh sb="3" eb="5">
      <t>ジュウコ</t>
    </rPh>
    <rPh sb="11" eb="15">
      <t>ショウヒセイノウ</t>
    </rPh>
    <phoneticPr fontId="63"/>
  </si>
  <si>
    <t>適用した基準</t>
    <rPh sb="0" eb="2">
      <t>テキヨウ</t>
    </rPh>
    <rPh sb="4" eb="6">
      <t>キジュン</t>
    </rPh>
    <phoneticPr fontId="63"/>
  </si>
  <si>
    <t>２．住戸の階数が二以上である場合には、【3.専用部分の床面積】に各階ごとの床面積を併せて記載してください。</t>
    <rPh sb="2" eb="3">
      <t>ジュウ</t>
    </rPh>
    <rPh sb="3" eb="4">
      <t>コ</t>
    </rPh>
    <rPh sb="5" eb="7">
      <t>カイスウ</t>
    </rPh>
    <rPh sb="8" eb="9">
      <t>２</t>
    </rPh>
    <rPh sb="9" eb="11">
      <t>イジョウ</t>
    </rPh>
    <rPh sb="14" eb="16">
      <t>バアイ</t>
    </rPh>
    <rPh sb="22" eb="24">
      <t>センヨウ</t>
    </rPh>
    <rPh sb="24" eb="26">
      <t>ブブン</t>
    </rPh>
    <rPh sb="27" eb="30">
      <t>ユカメンセキ</t>
    </rPh>
    <rPh sb="32" eb="34">
      <t>カクカイ</t>
    </rPh>
    <rPh sb="37" eb="40">
      <t>ユカメンセキ</t>
    </rPh>
    <rPh sb="41" eb="42">
      <t>アワ</t>
    </rPh>
    <rPh sb="44" eb="46">
      <t>キサイ</t>
    </rPh>
    <phoneticPr fontId="2"/>
  </si>
  <si>
    <t>（外壁、窓等通しての熱の損失の防止に関する事項）</t>
    <phoneticPr fontId="63"/>
  </si>
  <si>
    <t>※仕様基準を用いる場合</t>
    <rPh sb="1" eb="5">
      <t>シヨウキジュン</t>
    </rPh>
    <phoneticPr fontId="63"/>
  </si>
  <si>
    <r>
      <t>３．</t>
    </r>
    <r>
      <rPr>
        <sz val="10.5"/>
        <color indexed="8"/>
        <rFont val="明朝"/>
        <family val="1"/>
        <charset val="128"/>
      </rPr>
      <t>【4．住戸のエネルギー消費性能】の欄は、以下の内容に従って記載してください。</t>
    </r>
    <rPh sb="5" eb="6">
      <t>ジュウ</t>
    </rPh>
    <rPh sb="6" eb="7">
      <t>コ</t>
    </rPh>
    <rPh sb="13" eb="15">
      <t>ショウヒ</t>
    </rPh>
    <rPh sb="15" eb="17">
      <t>セイノウ</t>
    </rPh>
    <rPh sb="22" eb="24">
      <t>イカ</t>
    </rPh>
    <rPh sb="25" eb="27">
      <t>ナイヨウ</t>
    </rPh>
    <rPh sb="28" eb="29">
      <t>シタガ</t>
    </rPh>
    <rPh sb="31" eb="33">
      <t>キサイ</t>
    </rPh>
    <phoneticPr fontId="2"/>
  </si>
  <si>
    <t>外皮平均
熱貫流率</t>
    <rPh sb="0" eb="2">
      <t>ガイヒ</t>
    </rPh>
    <rPh sb="2" eb="4">
      <t>ヘイキン</t>
    </rPh>
    <rPh sb="5" eb="9">
      <t>ネツカンリュウリツ</t>
    </rPh>
    <phoneticPr fontId="74"/>
  </si>
  <si>
    <t xml:space="preserve">冷房期の平均日射熱取得率
</t>
    <rPh sb="0" eb="3">
      <t>レイボウキ</t>
    </rPh>
    <rPh sb="4" eb="6">
      <t>ヘイキン</t>
    </rPh>
    <rPh sb="6" eb="8">
      <t>ニッシャ</t>
    </rPh>
    <rPh sb="8" eb="9">
      <t>ネツ</t>
    </rPh>
    <rPh sb="9" eb="12">
      <t>シュトクリツ</t>
    </rPh>
    <phoneticPr fontId="74"/>
  </si>
  <si>
    <t>判定</t>
    <rPh sb="0" eb="2">
      <t>ハンテイ</t>
    </rPh>
    <phoneticPr fontId="63"/>
  </si>
  <si>
    <t>設計一次
エネルギー
消費量
(その他含)</t>
    <rPh sb="0" eb="2">
      <t>セッケイ</t>
    </rPh>
    <rPh sb="2" eb="4">
      <t>イチジ</t>
    </rPh>
    <rPh sb="11" eb="14">
      <t>ショウヒリョウ</t>
    </rPh>
    <phoneticPr fontId="74"/>
  </si>
  <si>
    <t>基準一次
エネルギー
消費量
(その他含)</t>
    <rPh sb="0" eb="4">
      <t>キジュンイチジ</t>
    </rPh>
    <rPh sb="11" eb="14">
      <t>ショウヒリョウ</t>
    </rPh>
    <phoneticPr fontId="74"/>
  </si>
  <si>
    <t>BEI</t>
    <phoneticPr fontId="74"/>
  </si>
  <si>
    <t>基準省令第１条第１項第２号ロ(2)の基準</t>
    <phoneticPr fontId="63"/>
  </si>
  <si>
    <t>(1)（外壁、窓等を通しての熱の損失の防止に関する事項）又は（一次エネルギー消費量に関する事項）のそれぞれについて、</t>
    <rPh sb="28" eb="29">
      <t>マタ</t>
    </rPh>
    <phoneticPr fontId="2"/>
  </si>
  <si>
    <t>[階]</t>
    <rPh sb="1" eb="2">
      <t>カイ</t>
    </rPh>
    <phoneticPr fontId="74"/>
  </si>
  <si>
    <t>[㎡]</t>
    <phoneticPr fontId="74"/>
  </si>
  <si>
    <t>[W/㎡・K]</t>
    <phoneticPr fontId="74"/>
  </si>
  <si>
    <t>[－]</t>
    <phoneticPr fontId="74"/>
  </si>
  <si>
    <t>[GJ/年]</t>
    <rPh sb="4" eb="5">
      <t>ネン</t>
    </rPh>
    <phoneticPr fontId="74"/>
  </si>
  <si>
    <t>外皮</t>
    <rPh sb="0" eb="2">
      <t>ガイヒ</t>
    </rPh>
    <phoneticPr fontId="63"/>
  </si>
  <si>
    <t>一次エネ</t>
    <rPh sb="0" eb="2">
      <t>イチジ</t>
    </rPh>
    <phoneticPr fontId="63"/>
  </si>
  <si>
    <t>該当するチェックボックスに「✓」マークを入れた上で記載してください。</t>
    <phoneticPr fontId="2"/>
  </si>
  <si>
    <t>(2)「外皮平均熱貫流率」及び「冷房期の平均日射熱取得率」については、それぞれの基準値（基準省令第１条第１項第２号イ（１）の表</t>
    <phoneticPr fontId="2"/>
  </si>
  <si>
    <t>に掲げる数値をいう。）と併せて記載してください。</t>
    <phoneticPr fontId="2"/>
  </si>
  <si>
    <t>(3)「基準省令第１条第１項第２号イ⑵の基準」又は「基準省令第１条第１項第２号ロ⑵の基準」を用いる場合は、</t>
    <rPh sb="23" eb="24">
      <t>マタ</t>
    </rPh>
    <phoneticPr fontId="2"/>
  </si>
  <si>
    <t>別紙に詳細を記載してください。</t>
    <phoneticPr fontId="2"/>
  </si>
  <si>
    <t>(4)「ＢＥＩ」は、設計一次エネルギー消費量（その他一次エネルギー消費量を除く。）を基準一次エネルギー消費量（その他一次エネルギー</t>
    <phoneticPr fontId="2"/>
  </si>
  <si>
    <t>消費量を除く。）で除したものをいいます。「ＢＥＩ」を記載する場合は、小数点第二位未満を切り上げた数値としてください。</t>
    <phoneticPr fontId="2"/>
  </si>
  <si>
    <t>４. 第五面は、確認申請等他の制度の申請書の写しに必要事項を補うこと、複数の住戸に関する情報を集約して記載すること等により記載</t>
    <rPh sb="4" eb="5">
      <t>ゴ</t>
    </rPh>
    <phoneticPr fontId="2"/>
  </si>
  <si>
    <t>　  すべき事項の全てが明示された別の書面をもって代えることができます。</t>
    <phoneticPr fontId="2"/>
  </si>
  <si>
    <t>建物種別</t>
  </si>
  <si>
    <t>計算１</t>
  </si>
  <si>
    <t>計算２</t>
  </si>
  <si>
    <t>計算３</t>
  </si>
  <si>
    <t>計算４</t>
  </si>
  <si>
    <t>計算5</t>
    <rPh sb="0" eb="2">
      <t>ケイサン</t>
    </rPh>
    <phoneticPr fontId="74"/>
  </si>
  <si>
    <t>計算6</t>
    <rPh sb="0" eb="2">
      <t>ケイサン</t>
    </rPh>
    <phoneticPr fontId="74"/>
  </si>
  <si>
    <t>【イ．非住宅建築物】</t>
  </si>
  <si>
    <t>標準計算</t>
    <rPh sb="0" eb="2">
      <t>ヒョウジュン</t>
    </rPh>
    <rPh sb="2" eb="4">
      <t>ケイサン</t>
    </rPh>
    <phoneticPr fontId="74"/>
  </si>
  <si>
    <t>【ロ．一戸建ての住宅】</t>
  </si>
  <si>
    <t>基準省令第１条第１項第１号ロの基準（モデル建物法）</t>
    <rPh sb="21" eb="24">
      <t>タテモノホウ</t>
    </rPh>
    <phoneticPr fontId="74"/>
  </si>
  <si>
    <t>基準省令第１条第１項第２号イ(2)の基準（仕様基準）</t>
    <rPh sb="21" eb="25">
      <t>シヨウキジュン</t>
    </rPh>
    <phoneticPr fontId="74"/>
  </si>
  <si>
    <t>基準省令第１条第１項第２号ロ(2)の基準（仕様基準）</t>
    <rPh sb="21" eb="25">
      <t>シヨウキジュン</t>
    </rPh>
    <phoneticPr fontId="74"/>
  </si>
  <si>
    <t>第2号</t>
  </si>
  <si>
    <t>基準省令第１条第１項第3号ロの基準</t>
    <phoneticPr fontId="74"/>
  </si>
  <si>
    <t>仕様基準</t>
    <rPh sb="0" eb="4">
      <t>シヨウキジュン</t>
    </rPh>
    <phoneticPr fontId="74"/>
  </si>
  <si>
    <t>【ハ．共同住宅等】</t>
  </si>
  <si>
    <t>国土交通大臣が認める方法及びその結果</t>
    <phoneticPr fontId="74"/>
  </si>
  <si>
    <t>誘導仕様基準</t>
    <rPh sb="0" eb="2">
      <t>ユウドウ</t>
    </rPh>
    <rPh sb="2" eb="6">
      <t>シヨウキジュン</t>
    </rPh>
    <phoneticPr fontId="74"/>
  </si>
  <si>
    <t>【ニ．複合建築物】</t>
  </si>
  <si>
    <t>基準省令第１条第１項第２号イただし書の規定による適用除外</t>
    <phoneticPr fontId="74"/>
  </si>
  <si>
    <t>四面_用途_非住宅</t>
  </si>
  <si>
    <t>四面_戸数_住宅</t>
  </si>
  <si>
    <t>四面_床面積_新築</t>
  </si>
  <si>
    <t>四面_床面積_新築_開放部分除く</t>
  </si>
  <si>
    <t>四面_床面積_新築_開放部分と共用部除く</t>
  </si>
  <si>
    <t>四面_床面積_増築_全体</t>
  </si>
  <si>
    <t>四面_床面積_増築_全体_開放部分除く</t>
  </si>
  <si>
    <t>四面_床面積_増築_全体_開放部分除と共用部除く</t>
  </si>
  <si>
    <t>四面_床面積_増築_増築部</t>
  </si>
  <si>
    <t>四面_床面積_増築_増築部_開放部分除く</t>
  </si>
  <si>
    <t>四面_床面積_増築_増築部_開放部分と共用部除く</t>
  </si>
  <si>
    <t>四面_床面積_改築_全体</t>
  </si>
  <si>
    <t>四面_床面積_改築_全体_開放部分除く</t>
  </si>
  <si>
    <t>四面_床面積_改築_全体_開放部分と共用部除く</t>
  </si>
  <si>
    <t>四面_床面積_改築部</t>
  </si>
  <si>
    <t>四面_床面積_改築_改築部_開放部分除く</t>
  </si>
  <si>
    <t>四面_床面積_改築_改築部_開放部分と共用部除く</t>
  </si>
  <si>
    <t>三面_建築物_用途</t>
  </si>
  <si>
    <t>四面_計算方法_非住宅</t>
  </si>
  <si>
    <t>四面_計算方法_備考_非住宅</t>
  </si>
  <si>
    <t>四面_計算方法_住宅_外皮</t>
  </si>
  <si>
    <t>四面_計算方法_備考_住宅_外皮</t>
  </si>
  <si>
    <t>四面_計算方法_住宅_一次エネ</t>
  </si>
  <si>
    <t>四面_計算方法_備考_住宅_一次エネ</t>
  </si>
  <si>
    <t>四面_計算方法_住宅_一次エネ_区分</t>
  </si>
  <si>
    <t>四面_基準BEI_非住宅</t>
  </si>
  <si>
    <t>四面_設計一次エネ_住宅</t>
  </si>
  <si>
    <t>四面_基準一次エネ_住宅</t>
  </si>
  <si>
    <t>四面_その他エネ_住宅</t>
  </si>
  <si>
    <t>四面_設計BEI_住宅</t>
  </si>
  <si>
    <t>四面_設計一次エネ_住宅_共用部</t>
  </si>
  <si>
    <t>四面_基準一次エネ_住宅_共用部</t>
  </si>
  <si>
    <t>四面_その他エネ_住宅_共用部</t>
  </si>
  <si>
    <t>四面_設計BEI_住宅_共用部</t>
  </si>
  <si>
    <t>四面_設計一次エネ_非住宅</t>
  </si>
  <si>
    <t>四面_基準一次エネ_非住宅</t>
  </si>
  <si>
    <t>四面_その他エネ_非住宅</t>
  </si>
  <si>
    <t>四面_設計BEI_非住宅</t>
  </si>
  <si>
    <t>四面_設計一次エネ_合計</t>
  </si>
  <si>
    <t>四面_基準一次エネ_合計</t>
  </si>
  <si>
    <t>四面_その他エネ_合計</t>
  </si>
  <si>
    <t>四面_設計BEI_合計</t>
  </si>
  <si>
    <t>四面_戸数_外皮適合</t>
  </si>
  <si>
    <t>四面_基準U</t>
  </si>
  <si>
    <t>四面_基準η</t>
  </si>
  <si>
    <t>四面_設計U</t>
  </si>
  <si>
    <t>四面_設計U_Max</t>
  </si>
  <si>
    <t>四面_設計η</t>
  </si>
  <si>
    <t>四面_設計η_Max</t>
  </si>
  <si>
    <t>四面_計算方法_複合建築物_一次エネ</t>
    <phoneticPr fontId="74"/>
  </si>
  <si>
    <t>住戸_連番</t>
  </si>
  <si>
    <t>住戸_タイプ名</t>
  </si>
  <si>
    <t>住戸_住戸番号</t>
  </si>
  <si>
    <t>住戸_存する階</t>
  </si>
  <si>
    <t>住戸_床面積</t>
  </si>
  <si>
    <t>住戸_設計U</t>
  </si>
  <si>
    <t>住戸_設計η</t>
  </si>
  <si>
    <t>住戸_設計一次エネ</t>
  </si>
  <si>
    <t>住戸_基準一次エネ</t>
  </si>
  <si>
    <t>住戸_その他エネ</t>
  </si>
  <si>
    <t>住戸_設計BEI</t>
  </si>
  <si>
    <t>（別紙）基準省令第１条第１項第２号イ⑵の基準又は基準省令第１条第１項第２号ロ⑵の基準を用いる場合</t>
    <rPh sb="1" eb="3">
      <t>ベッシ</t>
    </rPh>
    <phoneticPr fontId="2"/>
  </si>
  <si>
    <t>１．住戸に係る事項</t>
    <phoneticPr fontId="2"/>
  </si>
  <si>
    <r>
      <rPr>
        <sz val="10.5"/>
        <rFont val="ＭＳ Ｐ明朝"/>
        <family val="1"/>
        <charset val="128"/>
      </rPr>
      <t>（</t>
    </r>
    <r>
      <rPr>
        <sz val="10.5"/>
        <rFont val="Century"/>
        <family val="1"/>
      </rPr>
      <t>1</t>
    </r>
    <r>
      <rPr>
        <sz val="10.5"/>
        <rFont val="ＭＳ Ｐ明朝"/>
        <family val="1"/>
        <charset val="128"/>
      </rPr>
      <t>）外壁、窓等を通しての熱の損失の防止のための措置</t>
    </r>
    <phoneticPr fontId="38"/>
  </si>
  <si>
    <t>1）屋根又は天井</t>
    <phoneticPr fontId="38"/>
  </si>
  <si>
    <t>【断熱材の施工法】</t>
    <phoneticPr fontId="38"/>
  </si>
  <si>
    <t>内断熱</t>
    <phoneticPr fontId="38"/>
  </si>
  <si>
    <t>外断熱</t>
    <phoneticPr fontId="38"/>
  </si>
  <si>
    <t>両面断熱</t>
    <rPh sb="0" eb="4">
      <t>リョウメンダンネツ</t>
    </rPh>
    <phoneticPr fontId="38"/>
  </si>
  <si>
    <t>充填断熱</t>
    <phoneticPr fontId="38"/>
  </si>
  <si>
    <t>外張断熱</t>
    <phoneticPr fontId="38"/>
  </si>
  <si>
    <t>内張断熱</t>
    <phoneticPr fontId="38"/>
  </si>
  <si>
    <t>【断熱性能】</t>
    <phoneticPr fontId="38"/>
  </si>
  <si>
    <t>熱貫流率（</t>
    <phoneticPr fontId="38"/>
  </si>
  <si>
    <r>
      <t>W/(m</t>
    </r>
    <r>
      <rPr>
        <vertAlign val="superscript"/>
        <sz val="10.5"/>
        <rFont val="Century"/>
        <family val="1"/>
      </rPr>
      <t>2</t>
    </r>
    <r>
      <rPr>
        <sz val="10.5"/>
        <rFont val="ＭＳ Ｐ明朝"/>
        <family val="1"/>
        <charset val="128"/>
      </rPr>
      <t>・</t>
    </r>
    <r>
      <rPr>
        <sz val="10.5"/>
        <rFont val="Century"/>
        <family val="1"/>
      </rPr>
      <t>K</t>
    </r>
    <r>
      <rPr>
        <sz val="10.5"/>
        <rFont val="ＭＳ Ｐ明朝"/>
        <family val="1"/>
        <charset val="128"/>
      </rPr>
      <t>)）</t>
    </r>
    <phoneticPr fontId="38"/>
  </si>
  <si>
    <t>熱抵抗値（</t>
    <phoneticPr fontId="38"/>
  </si>
  <si>
    <r>
      <t>(m</t>
    </r>
    <r>
      <rPr>
        <vertAlign val="superscript"/>
        <sz val="10.5"/>
        <rFont val="Century"/>
        <family val="1"/>
      </rPr>
      <t>2</t>
    </r>
    <r>
      <rPr>
        <sz val="10.5"/>
        <rFont val="ＭＳ Ｐ明朝"/>
        <family val="1"/>
        <charset val="128"/>
      </rPr>
      <t>・</t>
    </r>
    <r>
      <rPr>
        <sz val="10.5"/>
        <rFont val="Century"/>
        <family val="1"/>
      </rPr>
      <t>K)/W</t>
    </r>
    <r>
      <rPr>
        <sz val="10.5"/>
        <rFont val="ＭＳ Ｐ明朝"/>
        <family val="1"/>
        <charset val="128"/>
      </rPr>
      <t>）</t>
    </r>
    <phoneticPr fontId="38"/>
  </si>
  <si>
    <t>2）壁</t>
    <phoneticPr fontId="38"/>
  </si>
  <si>
    <t>両面断熱</t>
    <rPh sb="0" eb="2">
      <t>リョウメン</t>
    </rPh>
    <rPh sb="2" eb="4">
      <t>ダンネツ</t>
    </rPh>
    <phoneticPr fontId="38"/>
  </si>
  <si>
    <t>3）床</t>
    <phoneticPr fontId="38"/>
  </si>
  <si>
    <t>（イ）外気に接する部分</t>
    <phoneticPr fontId="38"/>
  </si>
  <si>
    <t>【該当箇所の有無】</t>
    <phoneticPr fontId="38"/>
  </si>
  <si>
    <t>有</t>
    <phoneticPr fontId="38"/>
  </si>
  <si>
    <t>無</t>
    <phoneticPr fontId="38"/>
  </si>
  <si>
    <t>（ロ）その他の部分</t>
    <phoneticPr fontId="38"/>
  </si>
  <si>
    <t>4）土間床等の外周部分の基礎</t>
    <phoneticPr fontId="38"/>
  </si>
  <si>
    <t>5）開口部</t>
    <phoneticPr fontId="38"/>
  </si>
  <si>
    <t>【日射遮蔽性能】</t>
    <phoneticPr fontId="38"/>
  </si>
  <si>
    <t>開口部の日射熱取得率</t>
    <phoneticPr fontId="38"/>
  </si>
  <si>
    <t>（日射熱取得率</t>
    <phoneticPr fontId="38"/>
  </si>
  <si>
    <t>）</t>
    <phoneticPr fontId="38"/>
  </si>
  <si>
    <t>ガラスの日射熱取得率</t>
    <phoneticPr fontId="38"/>
  </si>
  <si>
    <t>付属部材</t>
    <phoneticPr fontId="38"/>
  </si>
  <si>
    <t>ひさし、軒等</t>
    <phoneticPr fontId="38"/>
  </si>
  <si>
    <t>6）構造熱橋部</t>
    <phoneticPr fontId="38"/>
  </si>
  <si>
    <t>断熱補強の範囲</t>
    <phoneticPr fontId="38"/>
  </si>
  <si>
    <t>（</t>
    <phoneticPr fontId="38"/>
  </si>
  <si>
    <t>mm</t>
    <phoneticPr fontId="38"/>
  </si>
  <si>
    <t>断熱補強の熱抵抗値</t>
    <phoneticPr fontId="38"/>
  </si>
  <si>
    <t>（2）一次エネルギー消費量に関する措置</t>
    <rPh sb="3" eb="5">
      <t>イチジ</t>
    </rPh>
    <rPh sb="10" eb="13">
      <t>ショウヒリョウ</t>
    </rPh>
    <rPh sb="14" eb="15">
      <t>カン</t>
    </rPh>
    <rPh sb="17" eb="19">
      <t>ソチ</t>
    </rPh>
    <phoneticPr fontId="38"/>
  </si>
  <si>
    <t>【暖房】</t>
    <phoneticPr fontId="38"/>
  </si>
  <si>
    <t>暖房設備</t>
    <phoneticPr fontId="38"/>
  </si>
  <si>
    <t>効率</t>
    <phoneticPr fontId="38"/>
  </si>
  <si>
    <t>【冷房】</t>
    <phoneticPr fontId="38"/>
  </si>
  <si>
    <t>冷房設備</t>
    <phoneticPr fontId="38"/>
  </si>
  <si>
    <t>【換気】</t>
    <phoneticPr fontId="38"/>
  </si>
  <si>
    <t>換気設備</t>
    <phoneticPr fontId="38"/>
  </si>
  <si>
    <t>【照明】</t>
    <phoneticPr fontId="38"/>
  </si>
  <si>
    <t>照明設備</t>
    <phoneticPr fontId="38"/>
  </si>
  <si>
    <t>【給湯】</t>
    <phoneticPr fontId="38"/>
  </si>
  <si>
    <t>給湯設備</t>
    <phoneticPr fontId="38"/>
  </si>
  <si>
    <t>２．備考</t>
    <phoneticPr fontId="2"/>
  </si>
  <si>
    <r>
      <rPr>
        <b/>
        <sz val="10.5"/>
        <color indexed="10"/>
        <rFont val="ＭＳ Ｐ明朝"/>
        <family val="1"/>
        <charset val="128"/>
      </rPr>
      <t>（注意）</t>
    </r>
    <rPh sb="1" eb="3">
      <t>チュウイ</t>
    </rPh>
    <phoneticPr fontId="9"/>
  </si>
  <si>
    <t>１．１欄は、共同住宅等又は複合建築物については、その住戸に係る措置について、住戸ごとに記入してください。なお、計画に係る</t>
    <phoneticPr fontId="2"/>
  </si>
  <si>
    <t>住戸の数が二以上である場合は、当該各住戸に関して記載すべき事項の全てが明示された別の書面をもって代えることが</t>
    <phoneticPr fontId="38"/>
  </si>
  <si>
    <t>できます。共同住宅等又は複合建築物の増築又は改築については、１欄の措置のうち、記載しないものについては削除して構いません。</t>
    <phoneticPr fontId="38"/>
  </si>
  <si>
    <t>２．１欄の（１）の１）から３）までにおける「断熱材の施工法」は、部位ごとに断熱材の施工法を複数用いている場合</t>
    <phoneticPr fontId="2"/>
  </si>
  <si>
    <t>は、主たる施工法のチェックボックスに「✔」マークを入れてください。なお、主たる施工法以外の施工法について、主たる施工法</t>
    <phoneticPr fontId="38"/>
  </si>
  <si>
    <t>に準じて、別紙のうち当該部位に係る事項を記入したものを添えることを妨げるものではありません。</t>
    <phoneticPr fontId="38"/>
  </si>
  <si>
    <t>３．１欄の（１）の１）から４）までにおける「断熱性能」は、「熱貫流率」又は「熱抵抗値」のうち、</t>
    <phoneticPr fontId="2"/>
  </si>
  <si>
    <t>該当するチェックボックスに「✔」マークを入れ、併せて必要な事項を記入してください。</t>
    <phoneticPr fontId="38"/>
  </si>
  <si>
    <t>４．１欄の（１）の３）及び４）における（イ）及び（ロ）の「該当箇所の有無」は、該当箇所がある場合には「有」</t>
    <phoneticPr fontId="2"/>
  </si>
  <si>
    <t>のチェックボックスに、「✔」マークを入れてください。</t>
    <phoneticPr fontId="38"/>
  </si>
  <si>
    <t>５．１欄の（１）の５）は、開口部のうち主たるものを対象として、必要な事項を記入してください。</t>
    <phoneticPr fontId="2"/>
  </si>
  <si>
    <t>６．１欄の（１）の５）の「日射遮蔽性能」は、「開口部の日射熱取得率」、「ガラスの日射熱取得率」、「付属部材」又は</t>
    <phoneticPr fontId="2"/>
  </si>
  <si>
    <t>「ひさし、軒等」について該当するチェックボックスに「✔」マークを入れ、必要な事項を記入してください。地域の区分のうち８の地域に存する複合建築物</t>
    <phoneticPr fontId="38"/>
  </si>
  <si>
    <t>に係る「日射遮蔽性能」については、北±22.5度以外の方位に設置する開口部について記載してください。</t>
    <phoneticPr fontId="38"/>
  </si>
  <si>
    <t>７．１欄の（１）の６）の「該当箇所の有無」は、該当箇所がある場合には、「有」のチェックボックスに「✔」マーク</t>
    <phoneticPr fontId="2"/>
  </si>
  <si>
    <t>を入れ、「断熱性能」の欄に、「断熱補強の範囲」及び「断熱補強の熱抵抗値」を記入してください。</t>
    <phoneticPr fontId="38"/>
  </si>
  <si>
    <t>８．１欄の（２）の「暖房」、「冷房」、「換気」、「照明」、「給湯」については、住戸に設置する設備機器（「照明」</t>
    <phoneticPr fontId="2"/>
  </si>
  <si>
    <t>にあっては、非居室に白熱灯又はこれと同等以下の性能の照明設備を採用しない旨）とその効率（「照明」を除き、かつ、</t>
    <phoneticPr fontId="38"/>
  </si>
  <si>
    <t>効率に係る基準を用いる場合に限る。）を記載してください。設備機器が複数ある場合は最も効率の低い設備機器とその効率を記載してください。</t>
    <phoneticPr fontId="38"/>
  </si>
  <si>
    <t>「効率」の欄には、「暖房」では熱源機の熱効率又は暖房能力を消費電力で除した値を、「冷房」では冷房能力を消費電力で除した値を、</t>
    <phoneticPr fontId="38"/>
  </si>
  <si>
    <t>「換気」では比消費電力（全般換気設備の消費電力を設計風量で除した値をいう。以下同じ。）（熱交換換気設備を採用する場合にあっては、</t>
    <phoneticPr fontId="38"/>
  </si>
  <si>
    <t>比消費電力を有効換気量率で除した値）を、「給湯」ではモード熱効率、年間給湯保温効率又は年間給湯効率をそれぞれ記載してください。</t>
    <phoneticPr fontId="38"/>
  </si>
  <si>
    <t>ただし、浴室等、台所及び洗面所がない場合は、「給湯」の欄は記載する必要はありません。</t>
    <phoneticPr fontId="38"/>
  </si>
  <si>
    <t>９．１欄に書き表せない事項で特に記入すべき事項は、２欄に記入し、又は別紙に記入して添えてください。</t>
    <phoneticPr fontId="2"/>
  </si>
  <si>
    <t>設計内容説明書（標準入力法）</t>
    <phoneticPr fontId="25"/>
  </si>
  <si>
    <t>建築物の名称</t>
    <phoneticPr fontId="25"/>
  </si>
  <si>
    <t>設計者等氏名</t>
    <phoneticPr fontId="25"/>
  </si>
  <si>
    <t>【基本事項】</t>
    <phoneticPr fontId="25"/>
  </si>
  <si>
    <t>確認
事項</t>
    <phoneticPr fontId="25"/>
  </si>
  <si>
    <t>確認
項目</t>
    <phoneticPr fontId="25"/>
  </si>
  <si>
    <t>設計内容説明欄</t>
    <phoneticPr fontId="25"/>
  </si>
  <si>
    <t>設　計
内　容
確認欄</t>
    <phoneticPr fontId="25"/>
  </si>
  <si>
    <t>項目</t>
    <phoneticPr fontId="25"/>
  </si>
  <si>
    <t>設計内容</t>
    <phoneticPr fontId="25"/>
  </si>
  <si>
    <t>記載図書</t>
    <phoneticPr fontId="25"/>
  </si>
  <si>
    <t>建物の</t>
    <phoneticPr fontId="25"/>
  </si>
  <si>
    <t>建築物に</t>
    <phoneticPr fontId="25"/>
  </si>
  <si>
    <t>用途</t>
    <phoneticPr fontId="25"/>
  </si>
  <si>
    <t>非住宅建築物</t>
    <phoneticPr fontId="25"/>
  </si>
  <si>
    <t>非住宅複合建築物</t>
    <phoneticPr fontId="25"/>
  </si>
  <si>
    <t>概要書</t>
    <phoneticPr fontId="25"/>
  </si>
  <si>
    <t>適</t>
    <phoneticPr fontId="25"/>
  </si>
  <si>
    <t>概要</t>
    <phoneticPr fontId="25"/>
  </si>
  <si>
    <t>関する事項</t>
    <phoneticPr fontId="25"/>
  </si>
  <si>
    <t>非住宅・住宅複合建築物</t>
    <phoneticPr fontId="25"/>
  </si>
  <si>
    <t>面積表</t>
    <phoneticPr fontId="25"/>
  </si>
  <si>
    <t>否</t>
    <phoneticPr fontId="25"/>
  </si>
  <si>
    <t>・非住宅部分の具体的な用途</t>
    <phoneticPr fontId="25"/>
  </si>
  <si>
    <t>事務所等</t>
    <phoneticPr fontId="25"/>
  </si>
  <si>
    <t>ホテル等</t>
    <phoneticPr fontId="25"/>
  </si>
  <si>
    <t>病院等</t>
    <phoneticPr fontId="25"/>
  </si>
  <si>
    <t>百貨店等</t>
    <phoneticPr fontId="25"/>
  </si>
  <si>
    <t>学校等</t>
    <phoneticPr fontId="25"/>
  </si>
  <si>
    <t>飲食店等</t>
    <phoneticPr fontId="25"/>
  </si>
  <si>
    <t>集会所等</t>
    <phoneticPr fontId="25"/>
  </si>
  <si>
    <t>工場等</t>
    <phoneticPr fontId="25"/>
  </si>
  <si>
    <t>その他（</t>
    <phoneticPr fontId="25"/>
  </si>
  <si>
    <t>）</t>
    <phoneticPr fontId="25"/>
  </si>
  <si>
    <t>地域区分</t>
    <phoneticPr fontId="25"/>
  </si>
  <si>
    <t>・建設地の地域区分</t>
    <phoneticPr fontId="25"/>
  </si>
  <si>
    <t>（</t>
    <phoneticPr fontId="25"/>
  </si>
  <si>
    <t>地域</t>
    <phoneticPr fontId="25"/>
  </si>
  <si>
    <t>階数</t>
    <phoneticPr fontId="25"/>
  </si>
  <si>
    <t>・地上</t>
    <phoneticPr fontId="25"/>
  </si>
  <si>
    <t>階</t>
    <phoneticPr fontId="25"/>
  </si>
  <si>
    <t>地下</t>
    <phoneticPr fontId="25"/>
  </si>
  <si>
    <t>面積</t>
    <phoneticPr fontId="25"/>
  </si>
  <si>
    <t>・延べ面積</t>
    <phoneticPr fontId="25"/>
  </si>
  <si>
    <r>
      <t>m</t>
    </r>
    <r>
      <rPr>
        <vertAlign val="superscript"/>
        <sz val="10"/>
        <color indexed="8"/>
        <rFont val="ＤＦ平成ゴシック体W5"/>
        <family val="3"/>
        <charset val="128"/>
      </rPr>
      <t>2</t>
    </r>
    <phoneticPr fontId="25"/>
  </si>
  <si>
    <t>・住宅部分の面積</t>
    <phoneticPr fontId="25"/>
  </si>
  <si>
    <t>・高い開放性を有する部分の面積</t>
    <phoneticPr fontId="25"/>
  </si>
  <si>
    <t>・計算対象部分の床面積</t>
    <phoneticPr fontId="25"/>
  </si>
  <si>
    <t>計算方法に</t>
    <phoneticPr fontId="25"/>
  </si>
  <si>
    <t>申請する</t>
    <phoneticPr fontId="25"/>
  </si>
  <si>
    <t>・申請に用いる評価手法</t>
    <phoneticPr fontId="25"/>
  </si>
  <si>
    <t>出力ｼｰﾄ</t>
    <phoneticPr fontId="25"/>
  </si>
  <si>
    <t>評価手法</t>
    <phoneticPr fontId="25"/>
  </si>
  <si>
    <t>標準入力法</t>
    <phoneticPr fontId="25"/>
  </si>
  <si>
    <t>主要室入力法</t>
    <phoneticPr fontId="25"/>
  </si>
  <si>
    <t>その他</t>
    <phoneticPr fontId="25"/>
  </si>
  <si>
    <t>外皮の</t>
    <phoneticPr fontId="25"/>
  </si>
  <si>
    <t>外壁の性能</t>
    <phoneticPr fontId="25"/>
  </si>
  <si>
    <t>計算手法等</t>
    <phoneticPr fontId="25"/>
  </si>
  <si>
    <t>断熱種別等による入力</t>
    <phoneticPr fontId="25"/>
  </si>
  <si>
    <t>仕様書</t>
    <phoneticPr fontId="25"/>
  </si>
  <si>
    <t>断熱材の性能及び厚さによる入力</t>
    <phoneticPr fontId="25"/>
  </si>
  <si>
    <t>計算書</t>
    <phoneticPr fontId="25"/>
  </si>
  <si>
    <t>層構成に応じた計算</t>
    <phoneticPr fontId="25"/>
  </si>
  <si>
    <t>窓の性能</t>
    <phoneticPr fontId="25"/>
  </si>
  <si>
    <t>建具・ガラス種別による入力</t>
    <phoneticPr fontId="25"/>
  </si>
  <si>
    <t>建具種別とガラス性能値による入力</t>
    <phoneticPr fontId="25"/>
  </si>
  <si>
    <t>窓の性能値による入力</t>
    <phoneticPr fontId="25"/>
  </si>
  <si>
    <t>設備の</t>
    <phoneticPr fontId="25"/>
  </si>
  <si>
    <t>設備の仕様</t>
    <phoneticPr fontId="25"/>
  </si>
  <si>
    <t>対象の有無</t>
    <phoneticPr fontId="25"/>
  </si>
  <si>
    <t>・計算対象空調設備の有無</t>
    <phoneticPr fontId="25"/>
  </si>
  <si>
    <t>有り</t>
    <phoneticPr fontId="25"/>
  </si>
  <si>
    <t>無し</t>
    <phoneticPr fontId="25"/>
  </si>
  <si>
    <t>・計算対象換気設備の有無</t>
    <phoneticPr fontId="25"/>
  </si>
  <si>
    <t>機器表</t>
    <phoneticPr fontId="25"/>
  </si>
  <si>
    <t>・計算対象照明設備の有無</t>
    <phoneticPr fontId="25"/>
  </si>
  <si>
    <t>・計算対象給湯設備の有無</t>
    <phoneticPr fontId="25"/>
  </si>
  <si>
    <t>・計算対象昇降機の有無</t>
    <phoneticPr fontId="25"/>
  </si>
  <si>
    <t>・太陽光発電の有無</t>
    <phoneticPr fontId="25"/>
  </si>
  <si>
    <t>太陽光発電有りの場合、全量自家消費とする</t>
    <phoneticPr fontId="25"/>
  </si>
  <si>
    <t>太陽光発電有りの場合、全量売電を行わない</t>
    <phoneticPr fontId="25"/>
  </si>
  <si>
    <t>任意評定等</t>
    <phoneticPr fontId="25"/>
  </si>
  <si>
    <t>・任意評定等の活用の有無</t>
    <phoneticPr fontId="25"/>
  </si>
  <si>
    <t>評定書</t>
    <phoneticPr fontId="25"/>
  </si>
  <si>
    <t>の活用</t>
    <phoneticPr fontId="25"/>
  </si>
  <si>
    <t>内容（</t>
    <phoneticPr fontId="25"/>
  </si>
  <si>
    <t>計算の結果</t>
    <phoneticPr fontId="25"/>
  </si>
  <si>
    <t>一次エネ</t>
    <phoneticPr fontId="25"/>
  </si>
  <si>
    <t>・一次エネ基準への適否</t>
    <phoneticPr fontId="25"/>
  </si>
  <si>
    <t>適合（ＢＥＩ：</t>
    <phoneticPr fontId="25"/>
  </si>
  <si>
    <t>不適合</t>
    <phoneticPr fontId="25"/>
  </si>
  <si>
    <t>設計内容説明書（モデル建物法）</t>
    <phoneticPr fontId="25"/>
  </si>
  <si>
    <t>選択した</t>
    <phoneticPr fontId="25"/>
  </si>
  <si>
    <t>・計算に用いたモデル建物の種別</t>
    <phoneticPr fontId="25"/>
  </si>
  <si>
    <t>モデル建物</t>
    <phoneticPr fontId="25"/>
  </si>
  <si>
    <t>第二面による</t>
    <phoneticPr fontId="27"/>
  </si>
  <si>
    <t>集計表</t>
    <phoneticPr fontId="25"/>
  </si>
  <si>
    <t>（第二面）</t>
    <phoneticPr fontId="25"/>
  </si>
  <si>
    <t>【適用したモデル建物】</t>
    <phoneticPr fontId="25"/>
  </si>
  <si>
    <t>用途等に</t>
    <phoneticPr fontId="27"/>
  </si>
  <si>
    <t>用途区分</t>
    <phoneticPr fontId="27"/>
  </si>
  <si>
    <t>・建築基準法施行規則別表に定める用途区分コード</t>
    <phoneticPr fontId="27"/>
  </si>
  <si>
    <t>関する</t>
    <phoneticPr fontId="27"/>
  </si>
  <si>
    <t>コード</t>
    <phoneticPr fontId="27"/>
  </si>
  <si>
    <t>用途区分コード</t>
    <phoneticPr fontId="27"/>
  </si>
  <si>
    <t>規則別紙で記載のある用途の名称</t>
    <phoneticPr fontId="27"/>
  </si>
  <si>
    <t>事項</t>
    <phoneticPr fontId="27"/>
  </si>
  <si>
    <t>・</t>
    <phoneticPr fontId="27"/>
  </si>
  <si>
    <t>（</t>
    <phoneticPr fontId="27"/>
  </si>
  <si>
    <t>）</t>
    <phoneticPr fontId="27"/>
  </si>
  <si>
    <t>用いた</t>
    <phoneticPr fontId="27"/>
  </si>
  <si>
    <t>事務所モデル</t>
    <phoneticPr fontId="27"/>
  </si>
  <si>
    <t>ビジネスホテルモデル</t>
    <phoneticPr fontId="27"/>
  </si>
  <si>
    <t>シティホテルモデル</t>
    <phoneticPr fontId="27"/>
  </si>
  <si>
    <t>モデル建物</t>
    <phoneticPr fontId="27"/>
  </si>
  <si>
    <t>総合病院モデル</t>
    <phoneticPr fontId="27"/>
  </si>
  <si>
    <t>福祉施設モデル</t>
    <phoneticPr fontId="27"/>
  </si>
  <si>
    <t>クリニックモデル</t>
    <phoneticPr fontId="27"/>
  </si>
  <si>
    <t>学校モデル</t>
    <phoneticPr fontId="27"/>
  </si>
  <si>
    <t>幼稚園モデル</t>
    <phoneticPr fontId="27"/>
  </si>
  <si>
    <t>大学モデル</t>
    <phoneticPr fontId="27"/>
  </si>
  <si>
    <t>講堂モデル</t>
    <phoneticPr fontId="27"/>
  </si>
  <si>
    <t>大規模物販モデル</t>
    <phoneticPr fontId="27"/>
  </si>
  <si>
    <t>小規模物販モデル</t>
    <phoneticPr fontId="27"/>
  </si>
  <si>
    <t>飲食店モデル</t>
    <phoneticPr fontId="27"/>
  </si>
  <si>
    <t>集会所モデル</t>
    <phoneticPr fontId="27"/>
  </si>
  <si>
    <t>工場モデル</t>
    <phoneticPr fontId="27"/>
  </si>
  <si>
    <t>・集会所等にあっては、以下の室用途を併せて選択</t>
    <phoneticPr fontId="27"/>
  </si>
  <si>
    <t>アスレチック場</t>
    <phoneticPr fontId="27"/>
  </si>
  <si>
    <t>体育館</t>
    <phoneticPr fontId="27"/>
  </si>
  <si>
    <t>浴場施設</t>
    <phoneticPr fontId="27"/>
  </si>
  <si>
    <t>映画館</t>
    <phoneticPr fontId="27"/>
  </si>
  <si>
    <t>図書館</t>
    <phoneticPr fontId="27"/>
  </si>
  <si>
    <t>博物館</t>
    <phoneticPr fontId="27"/>
  </si>
  <si>
    <t>劇場</t>
    <phoneticPr fontId="27"/>
  </si>
  <si>
    <t>カラオケボックス</t>
    <phoneticPr fontId="27"/>
  </si>
  <si>
    <t>ボーリング場</t>
    <phoneticPr fontId="27"/>
  </si>
  <si>
    <t>ぱちんこ屋</t>
    <phoneticPr fontId="27"/>
  </si>
  <si>
    <t>競馬場又は競輪場</t>
    <phoneticPr fontId="27"/>
  </si>
  <si>
    <t>社寺</t>
    <phoneticPr fontId="27"/>
  </si>
  <si>
    <t>設計内容説明書（住宅用）</t>
    <rPh sb="8" eb="11">
      <t>ジュウタクヨウ</t>
    </rPh>
    <phoneticPr fontId="25"/>
  </si>
  <si>
    <t>住宅又は、複合建築物の住宅部分</t>
    <rPh sb="2" eb="3">
      <t>マタ</t>
    </rPh>
    <phoneticPr fontId="2"/>
  </si>
  <si>
    <t>（</t>
    <phoneticPr fontId="2"/>
  </si>
  <si>
    <t>一戸建て住宅　・</t>
    <phoneticPr fontId="2"/>
  </si>
  <si>
    <t>共同住宅等、複合建築物の住戸</t>
    <rPh sb="6" eb="11">
      <t>フクゴウケンチクブツ</t>
    </rPh>
    <phoneticPr fontId="2"/>
  </si>
  <si>
    <t>別表に記載）</t>
    <phoneticPr fontId="2"/>
  </si>
  <si>
    <t>住戸番号　※共同住宅等の場合以外は記入不要</t>
  </si>
  <si>
    <t>【外皮に関する事項】</t>
    <phoneticPr fontId="2"/>
  </si>
  <si>
    <t>確認事項</t>
    <rPh sb="2" eb="4">
      <t>ジコウ</t>
    </rPh>
    <phoneticPr fontId="2"/>
  </si>
  <si>
    <t>確認項目</t>
    <rPh sb="0" eb="2">
      <t>カクニン</t>
    </rPh>
    <rPh sb="2" eb="4">
      <t>コウモク</t>
    </rPh>
    <phoneticPr fontId="2"/>
  </si>
  <si>
    <t>設計内容（現況）説明欄</t>
    <rPh sb="0" eb="2">
      <t>セッケイ</t>
    </rPh>
    <rPh sb="2" eb="4">
      <t>ナイヨウ</t>
    </rPh>
    <rPh sb="8" eb="10">
      <t>セツメイ</t>
    </rPh>
    <rPh sb="10" eb="11">
      <t>ラン</t>
    </rPh>
    <phoneticPr fontId="2"/>
  </si>
  <si>
    <t>設計内容
確認欄</t>
    <rPh sb="0" eb="2">
      <t>セッケイ</t>
    </rPh>
    <rPh sb="2" eb="4">
      <t>ナイヨウ</t>
    </rPh>
    <rPh sb="5" eb="7">
      <t>カクニン</t>
    </rPh>
    <rPh sb="7" eb="8">
      <t>ラン</t>
    </rPh>
    <phoneticPr fontId="2"/>
  </si>
  <si>
    <t>項目</t>
    <rPh sb="0" eb="2">
      <t>コウモク</t>
    </rPh>
    <phoneticPr fontId="2"/>
  </si>
  <si>
    <t>設計内容（現況）</t>
    <rPh sb="0" eb="2">
      <t>セッケイ</t>
    </rPh>
    <rPh sb="2" eb="4">
      <t>ナイヨウ</t>
    </rPh>
    <rPh sb="5" eb="7">
      <t>ゲンキョウ</t>
    </rPh>
    <phoneticPr fontId="2"/>
  </si>
  <si>
    <t>記載図書欄</t>
    <rPh sb="0" eb="2">
      <t>キサイ</t>
    </rPh>
    <rPh sb="2" eb="4">
      <t>トショ</t>
    </rPh>
    <phoneticPr fontId="2"/>
  </si>
  <si>
    <t>躯体の外皮性能等</t>
    <phoneticPr fontId="2"/>
  </si>
  <si>
    <t>性能基準等</t>
    <rPh sb="4" eb="5">
      <t>トウ</t>
    </rPh>
    <phoneticPr fontId="2"/>
  </si>
  <si>
    <t>外皮平均熱貫流率[W/m2K]</t>
    <phoneticPr fontId="2"/>
  </si>
  <si>
    <t>外皮平均熱貫流率（UA）</t>
    <phoneticPr fontId="2"/>
  </si>
  <si>
    <t>計算書</t>
    <rPh sb="0" eb="3">
      <t>ケイサンショ</t>
    </rPh>
    <phoneticPr fontId="2"/>
  </si>
  <si>
    <t>設計値：エネルギー消費性能計算プログラムの出力票による</t>
    <phoneticPr fontId="2"/>
  </si>
  <si>
    <t>仕様書</t>
    <rPh sb="0" eb="3">
      <t>シヨウショ</t>
    </rPh>
    <phoneticPr fontId="2"/>
  </si>
  <si>
    <t>基準値：1・2地域0.46以下、3地域0.56以下、4地域0.75以下、5～7地域0.87以下</t>
    <rPh sb="7" eb="9">
      <t>チイキ</t>
    </rPh>
    <rPh sb="13" eb="15">
      <t>イカ</t>
    </rPh>
    <rPh sb="17" eb="19">
      <t>チイキ</t>
    </rPh>
    <rPh sb="23" eb="25">
      <t>イカ</t>
    </rPh>
    <rPh sb="27" eb="29">
      <t>チイキ</t>
    </rPh>
    <rPh sb="33" eb="35">
      <t>イカ</t>
    </rPh>
    <rPh sb="39" eb="41">
      <t>チイキ</t>
    </rPh>
    <rPh sb="45" eb="47">
      <t>イカ</t>
    </rPh>
    <phoneticPr fontId="2"/>
  </si>
  <si>
    <t>平面図</t>
    <rPh sb="0" eb="3">
      <t>ヘイメンズ</t>
    </rPh>
    <phoneticPr fontId="2"/>
  </si>
  <si>
    <t>外皮平均日射熱取得率</t>
    <phoneticPr fontId="2"/>
  </si>
  <si>
    <t>冷房期の平均日射熱取得率の計算値（ηAC）</t>
    <phoneticPr fontId="2"/>
  </si>
  <si>
    <t>立面図</t>
    <rPh sb="0" eb="3">
      <t>リツメンズ</t>
    </rPh>
    <phoneticPr fontId="2"/>
  </si>
  <si>
    <t>建具表</t>
    <rPh sb="0" eb="2">
      <t>タテグ</t>
    </rPh>
    <rPh sb="2" eb="3">
      <t>ヒョウ</t>
    </rPh>
    <phoneticPr fontId="2"/>
  </si>
  <si>
    <t>適</t>
    <rPh sb="0" eb="1">
      <t>テキ</t>
    </rPh>
    <phoneticPr fontId="2"/>
  </si>
  <si>
    <t>基準値：5地域3.0以下、6地域2.8以下、7地域2.7以下、8地域6.7以下</t>
    <rPh sb="5" eb="7">
      <t>チイキ</t>
    </rPh>
    <rPh sb="10" eb="12">
      <t>イカ</t>
    </rPh>
    <rPh sb="14" eb="16">
      <t>チイキ</t>
    </rPh>
    <rPh sb="19" eb="21">
      <t>イカ</t>
    </rPh>
    <rPh sb="23" eb="25">
      <t>チイキ</t>
    </rPh>
    <rPh sb="28" eb="30">
      <t>イカ</t>
    </rPh>
    <rPh sb="32" eb="34">
      <t>チイキ</t>
    </rPh>
    <rPh sb="37" eb="39">
      <t>イカ</t>
    </rPh>
    <phoneticPr fontId="2"/>
  </si>
  <si>
    <t>仕様基準</t>
    <phoneticPr fontId="2"/>
  </si>
  <si>
    <t>基準の選択</t>
    <rPh sb="0" eb="2">
      <t>キジュン</t>
    </rPh>
    <rPh sb="3" eb="5">
      <t>センタク</t>
    </rPh>
    <phoneticPr fontId="2"/>
  </si>
  <si>
    <t>仕様基準</t>
    <rPh sb="0" eb="4">
      <t>シヨウキジュン</t>
    </rPh>
    <phoneticPr fontId="2"/>
  </si>
  <si>
    <t>誘導仕様基準</t>
    <rPh sb="0" eb="6">
      <t>ユウドウシヨウキジュン</t>
    </rPh>
    <phoneticPr fontId="2"/>
  </si>
  <si>
    <t>躯体の断熱性能等</t>
    <phoneticPr fontId="2"/>
  </si>
  <si>
    <t>熱貫流率の基準に適合</t>
    <phoneticPr fontId="2"/>
  </si>
  <si>
    <t>仕様表</t>
    <rPh sb="0" eb="2">
      <t>シヨウ</t>
    </rPh>
    <rPh sb="2" eb="3">
      <t>ヒョウ</t>
    </rPh>
    <phoneticPr fontId="2"/>
  </si>
  <si>
    <t>断熱材の熱抵抗値の基準に適合</t>
    <phoneticPr fontId="2"/>
  </si>
  <si>
    <t>構造熱橋部の基準に適合（鉄筋コンクリート造等の場合）</t>
    <phoneticPr fontId="2"/>
  </si>
  <si>
    <t>開口部の断熱性能等</t>
    <phoneticPr fontId="2"/>
  </si>
  <si>
    <t>開口部の熱貫流率と日射遮蔽対策の基準に適合</t>
    <phoneticPr fontId="2"/>
  </si>
  <si>
    <t>緩和措置あり</t>
    <phoneticPr fontId="2"/>
  </si>
  <si>
    <t>窓の断熱（2％緩和）</t>
    <phoneticPr fontId="2"/>
  </si>
  <si>
    <t>窓の日射（4％緩和）</t>
    <phoneticPr fontId="2"/>
  </si>
  <si>
    <t>【一次エネルギー消費量等に関する事項】</t>
    <rPh sb="11" eb="12">
      <t>トウ</t>
    </rPh>
    <phoneticPr fontId="2"/>
  </si>
  <si>
    <t>確認事項</t>
  </si>
  <si>
    <t>確認
項目</t>
    <rPh sb="0" eb="2">
      <t>カクニン</t>
    </rPh>
    <rPh sb="3" eb="5">
      <t>コウモク</t>
    </rPh>
    <phoneticPr fontId="2"/>
  </si>
  <si>
    <t>設計内容説明欄（現況）</t>
    <phoneticPr fontId="2"/>
  </si>
  <si>
    <t>設計内容（現況）</t>
    <phoneticPr fontId="2"/>
  </si>
  <si>
    <t>基本事項</t>
    <rPh sb="2" eb="4">
      <t>ジコウ</t>
    </rPh>
    <phoneticPr fontId="2"/>
  </si>
  <si>
    <t>計算対象床面積</t>
    <phoneticPr fontId="2"/>
  </si>
  <si>
    <t>エネルギー消費性能計算プログラムの出力票による</t>
    <phoneticPr fontId="2"/>
  </si>
  <si>
    <t>仕様基準・誘導仕様基準を採用</t>
    <phoneticPr fontId="2"/>
  </si>
  <si>
    <t>求積図</t>
    <rPh sb="0" eb="1">
      <t>キュウ</t>
    </rPh>
    <rPh sb="1" eb="2">
      <t>セキ</t>
    </rPh>
    <rPh sb="2" eb="3">
      <t>ズ</t>
    </rPh>
    <phoneticPr fontId="2"/>
  </si>
  <si>
    <t>一次エネルギー
消費量</t>
    <rPh sb="8" eb="11">
      <t>ショウヒリョウ</t>
    </rPh>
    <phoneticPr fontId="2"/>
  </si>
  <si>
    <t>計算結果等</t>
    <phoneticPr fontId="2"/>
  </si>
  <si>
    <t>一次エネルギー消費量に関する仕様基準（住宅部分）</t>
    <phoneticPr fontId="2"/>
  </si>
  <si>
    <t>誘導仕様基準（住宅部分）</t>
    <rPh sb="0" eb="2">
      <t>ユウドウ</t>
    </rPh>
    <phoneticPr fontId="2"/>
  </si>
  <si>
    <t xml:space="preserve">設備の概要　 </t>
  </si>
  <si>
    <t>設備機器に係る概要</t>
    <phoneticPr fontId="2"/>
  </si>
  <si>
    <t>暖房方式</t>
    <phoneticPr fontId="2"/>
  </si>
  <si>
    <t>仕上表</t>
    <rPh sb="0" eb="2">
      <t>シアゲ</t>
    </rPh>
    <rPh sb="2" eb="3">
      <t>ヒョウ</t>
    </rPh>
    <phoneticPr fontId="2"/>
  </si>
  <si>
    <t>仕様基準・誘導仕様基準に適合</t>
  </si>
  <si>
    <t>冷房方式</t>
    <phoneticPr fontId="2"/>
  </si>
  <si>
    <t>矩計図</t>
    <rPh sb="0" eb="1">
      <t>ノリ</t>
    </rPh>
    <rPh sb="1" eb="2">
      <t>ハカ</t>
    </rPh>
    <rPh sb="2" eb="3">
      <t>ズ</t>
    </rPh>
    <phoneticPr fontId="2"/>
  </si>
  <si>
    <t>換気設備方式</t>
    <phoneticPr fontId="2"/>
  </si>
  <si>
    <t>機器表</t>
    <rPh sb="0" eb="2">
      <t>キキ</t>
    </rPh>
    <rPh sb="2" eb="3">
      <t>ヒョウ</t>
    </rPh>
    <phoneticPr fontId="2"/>
  </si>
  <si>
    <t>系統図</t>
    <rPh sb="0" eb="2">
      <t>ケイトウ</t>
    </rPh>
    <rPh sb="2" eb="3">
      <t>ズ</t>
    </rPh>
    <phoneticPr fontId="2"/>
  </si>
  <si>
    <t>給湯設備</t>
    <phoneticPr fontId="2"/>
  </si>
  <si>
    <t>照明設備</t>
    <phoneticPr fontId="2"/>
  </si>
  <si>
    <t>太陽光発電の使用について</t>
    <phoneticPr fontId="2"/>
  </si>
  <si>
    <t>ｺｰｼﾞｪﾈﾚｰｼｮﾝの使用について</t>
    <phoneticPr fontId="2"/>
  </si>
  <si>
    <t>共用部</t>
    <rPh sb="0" eb="3">
      <t>キョウヨウブ</t>
    </rPh>
    <phoneticPr fontId="63"/>
  </si>
  <si>
    <t>住宅の共用部分なし</t>
    <rPh sb="0" eb="2">
      <t>ジュウタク</t>
    </rPh>
    <rPh sb="3" eb="6">
      <t>キョウヨウブ</t>
    </rPh>
    <rPh sb="6" eb="7">
      <t>ブン</t>
    </rPh>
    <phoneticPr fontId="63"/>
  </si>
  <si>
    <t>住宅の共用部分の計算を省略</t>
    <rPh sb="0" eb="2">
      <t>ジュウタク</t>
    </rPh>
    <rPh sb="3" eb="6">
      <t>キョウヨウブ</t>
    </rPh>
    <rPh sb="6" eb="7">
      <t>ブン</t>
    </rPh>
    <rPh sb="8" eb="10">
      <t>ケイサン</t>
    </rPh>
    <rPh sb="11" eb="13">
      <t>ショウリャク</t>
    </rPh>
    <phoneticPr fontId="63"/>
  </si>
  <si>
    <t>住宅の共用部分を計算の対象とする</t>
    <rPh sb="0" eb="2">
      <t>ジュウタク</t>
    </rPh>
    <rPh sb="3" eb="7">
      <t>キョウヨウブブン</t>
    </rPh>
    <rPh sb="8" eb="10">
      <t>ケイサン</t>
    </rPh>
    <rPh sb="11" eb="13">
      <t>タイショウ</t>
    </rPh>
    <phoneticPr fontId="63"/>
  </si>
  <si>
    <t>軽微変更概要説明書（住宅用）</t>
    <rPh sb="10" eb="13">
      <t>ジュウタクヨウ</t>
    </rPh>
    <phoneticPr fontId="2"/>
  </si>
  <si>
    <t>［基本情報に係る変更関係］</t>
    <phoneticPr fontId="2"/>
  </si>
  <si>
    <t>住宅の標準計算・仕様基準等に係る内容について、以下の事項を変更します。</t>
    <rPh sb="0" eb="2">
      <t>ジュウタク</t>
    </rPh>
    <rPh sb="3" eb="5">
      <t>ヒョウジュン</t>
    </rPh>
    <rPh sb="5" eb="7">
      <t>ケイサン</t>
    </rPh>
    <rPh sb="8" eb="10">
      <t>シヨウ</t>
    </rPh>
    <rPh sb="10" eb="12">
      <t>キジュン</t>
    </rPh>
    <rPh sb="12" eb="13">
      <t>トウ</t>
    </rPh>
    <phoneticPr fontId="2"/>
  </si>
  <si>
    <t>変更事項</t>
    <phoneticPr fontId="2"/>
  </si>
  <si>
    <t>図面名</t>
    <phoneticPr fontId="2"/>
  </si>
  <si>
    <t>確認欄※</t>
    <phoneticPr fontId="2"/>
  </si>
  <si>
    <t>確認</t>
    <phoneticPr fontId="2"/>
  </si>
  <si>
    <t>未</t>
    <phoneticPr fontId="2"/>
  </si>
  <si>
    <r>
      <t>１．</t>
    </r>
    <r>
      <rPr>
        <sz val="10.5"/>
        <color indexed="8"/>
        <rFont val="ＭＳ Ｐゴシック"/>
        <family val="3"/>
        <charset val="128"/>
      </rPr>
      <t>計画変更に係る変更事由は記載することができませんのでご注意ください。</t>
    </r>
    <phoneticPr fontId="2"/>
  </si>
  <si>
    <t>２．※欄は判定機関の記入欄となります。</t>
    <phoneticPr fontId="2"/>
  </si>
  <si>
    <t>３．※欄は判定機関の記入欄となります。</t>
    <phoneticPr fontId="2"/>
  </si>
  <si>
    <t>行が不足する場合はシートをコピーしてご活用ください。</t>
    <rPh sb="0" eb="1">
      <t>ギョウ</t>
    </rPh>
    <rPh sb="2" eb="4">
      <t>フソク</t>
    </rPh>
    <rPh sb="6" eb="8">
      <t>バアイ</t>
    </rPh>
    <rPh sb="19" eb="21">
      <t>カツヨウ</t>
    </rPh>
    <phoneticPr fontId="63"/>
  </si>
  <si>
    <t>軽微変更概要説明書（標準入力法）</t>
    <rPh sb="10" eb="15">
      <t>ヒョウジュンニュウリョクホウ</t>
    </rPh>
    <phoneticPr fontId="2"/>
  </si>
  <si>
    <t>　標準入力法入力シートに係る内容について、以下の事項を変更します。</t>
    <rPh sb="1" eb="6">
      <t>ヒョウジュンニュウリョクホウ</t>
    </rPh>
    <phoneticPr fontId="2"/>
  </si>
  <si>
    <t>様式</t>
    <rPh sb="0" eb="2">
      <t>ヨウシキ</t>
    </rPh>
    <phoneticPr fontId="63"/>
  </si>
  <si>
    <t>軽微変更概要説明書（モデル建物法）</t>
    <phoneticPr fontId="2"/>
  </si>
  <si>
    <t>　モデル建物法入力シート（様式Ａ）に係る内容について、以下の事項を変更します。</t>
    <phoneticPr fontId="2"/>
  </si>
  <si>
    <t>［外皮等に係る変更関係］</t>
    <phoneticPr fontId="2"/>
  </si>
  <si>
    <t>　モデル建物法入力シート（様式Ｂ１～Ｂ３）に係る内容について、以下の事項を変更します。</t>
    <phoneticPr fontId="2"/>
  </si>
  <si>
    <t>［空調設備等に係る変更関係］</t>
    <phoneticPr fontId="2"/>
  </si>
  <si>
    <t>　モデル建物法入力シート（様式Ｃ１～Ｃ４）に係る内容について、以下の事項を変更します。</t>
    <phoneticPr fontId="2"/>
  </si>
  <si>
    <t>［換気設備等に係る変更関係］</t>
    <phoneticPr fontId="2"/>
  </si>
  <si>
    <t>　モデル建物法入力シート（様式Ｄ）に係る内容について、以下の事項を変更します。</t>
    <phoneticPr fontId="2"/>
  </si>
  <si>
    <t>［照明設備等に係る変更関係］</t>
    <phoneticPr fontId="2"/>
  </si>
  <si>
    <t>　モデル建物法入力シート（様式Ｅ）に係る内容について、以下の事項を変更します。</t>
    <phoneticPr fontId="2"/>
  </si>
  <si>
    <t>［給湯設備等に係る変更関係］</t>
    <phoneticPr fontId="2"/>
  </si>
  <si>
    <t>　モデル建物法入力シート（様式Ｆ）に係る内容について、以下の事項を変更します。</t>
    <phoneticPr fontId="2"/>
  </si>
  <si>
    <t>［昇降機に係る変更関係］</t>
    <phoneticPr fontId="2"/>
  </si>
  <si>
    <t>　モデル建物法入力シート（様式Ｇ）に係る内容について、以下の事項を変更します。</t>
    <phoneticPr fontId="2"/>
  </si>
  <si>
    <t>［太陽光発電に係る変更関係］</t>
    <phoneticPr fontId="2"/>
  </si>
  <si>
    <t>　モデル建物法入力シート（様式Ｈ）に係る内容について、以下の事項を変更します。</t>
    <phoneticPr fontId="2"/>
  </si>
  <si>
    <t>［コージェネレーション設備に係る変更関係］</t>
    <rPh sb="11" eb="13">
      <t>セツビ</t>
    </rPh>
    <phoneticPr fontId="2"/>
  </si>
  <si>
    <t>　モデル建物法入力シート（様式Ⅰ）に係る内容について、以下の事項を変更します。</t>
    <phoneticPr fontId="2"/>
  </si>
  <si>
    <r>
      <t>紙面交付希望</t>
    </r>
    <r>
      <rPr>
        <u/>
        <sz val="11"/>
        <color rgb="FFFF0000"/>
        <rFont val="HG丸ｺﾞｼｯｸM-PRO"/>
        <family val="3"/>
        <charset val="128"/>
      </rPr>
      <t>（1通につき2,200円（税込）加算されます）</t>
    </r>
    <rPh sb="0" eb="2">
      <t>シメン</t>
    </rPh>
    <rPh sb="2" eb="4">
      <t>コウフ</t>
    </rPh>
    <rPh sb="4" eb="6">
      <t>キボウ</t>
    </rPh>
    <rPh sb="8" eb="9">
      <t>ツウ</t>
    </rPh>
    <phoneticPr fontId="2"/>
  </si>
  <si>
    <t>フッター用の日付</t>
    <rPh sb="4" eb="5">
      <t>ヨウ</t>
    </rPh>
    <rPh sb="6" eb="8">
      <t>ヒヅケ</t>
    </rPh>
    <phoneticPr fontId="63"/>
  </si>
  <si>
    <t>puldwn</t>
  </si>
  <si>
    <t>※マクロを有効化してご使用ください</t>
    <rPh sb="5" eb="8">
      <t>ユウコウカ</t>
    </rPh>
    <rPh sb="11" eb="13">
      <t>シヨウ</t>
    </rPh>
    <phoneticPr fontId="63"/>
  </si>
  <si>
    <t>委任状（任意）,質疑等連絡票（適判）,計画変更通知書,２面,２面（別紙）,３面,４面集約版,５面集約版（共同住宅等）,別紙（住戸の仕様基準を用いる場合,設内（住宅用）,設内（標準）,設内（モデル）</t>
    <phoneticPr fontId="63"/>
  </si>
  <si>
    <t>４．【３．設計者】の欄は、代表となる設計者及び提出に係る建築物のエネルギー消費性能確保計画に係る他の全ての設計者について記入</t>
    <rPh sb="50" eb="51">
      <t>スベ</t>
    </rPh>
    <phoneticPr fontId="24"/>
  </si>
  <si>
    <t>　建築物のエネルギー消費性能の向上等に関する法律第12条第２項（同法第14条第２項の規定において読み替えて適用される場合を含む。）の規定により建築物エネルギー消費性能確保計画を通知します。</t>
    <rPh sb="17" eb="18">
      <t>トウ</t>
    </rPh>
    <phoneticPr fontId="43"/>
  </si>
  <si>
    <t xml:space="preserve"> 　　した書類を添えてください。</t>
    <rPh sb="5" eb="7">
      <t>ショルイ</t>
    </rPh>
    <rPh sb="8" eb="9">
      <t>ソ</t>
    </rPh>
    <phoneticPr fontId="9"/>
  </si>
  <si>
    <t>　１.提出者が法人である場合には、代表者の氏名を併せて記載してください。</t>
    <phoneticPr fontId="9"/>
  </si>
  <si>
    <t xml:space="preserve">  ２.設計者氏名については、代表となる設計者の氏名を記載してください。</t>
    <rPh sb="4" eb="9">
      <t>セッケイシャシメイ</t>
    </rPh>
    <rPh sb="15" eb="17">
      <t>ダイヒョウ</t>
    </rPh>
    <rPh sb="20" eb="23">
      <t>セッケイシャ</t>
    </rPh>
    <rPh sb="24" eb="26">
      <t>シメイ</t>
    </rPh>
    <rPh sb="27" eb="29">
      <t>キサイ</t>
    </rPh>
    <phoneticPr fontId="9"/>
  </si>
  <si>
    <r>
      <t>　１.第二面から第</t>
    </r>
    <r>
      <rPr>
        <sz val="11"/>
        <color rgb="FFFF0000"/>
        <rFont val="ＭＳ Ｐゴシック"/>
        <family val="3"/>
        <charset val="128"/>
        <scheme val="minor"/>
      </rPr>
      <t>五</t>
    </r>
    <r>
      <rPr>
        <sz val="11"/>
        <rFont val="ＭＳ Ｐゴシック"/>
        <family val="3"/>
        <charset val="128"/>
        <scheme val="minor"/>
      </rPr>
      <t>面までとして別記様式第一の第二面から第</t>
    </r>
    <r>
      <rPr>
        <sz val="11"/>
        <color rgb="FFFF0000"/>
        <rFont val="ＭＳ Ｐゴシック"/>
        <family val="3"/>
        <charset val="128"/>
        <scheme val="minor"/>
      </rPr>
      <t>五</t>
    </r>
    <r>
      <rPr>
        <sz val="11"/>
        <rFont val="ＭＳ Ｐゴシック"/>
        <family val="3"/>
        <charset val="128"/>
        <scheme val="minor"/>
      </rPr>
      <t>面までに記載すべき事項を記載</t>
    </r>
    <rPh sb="3" eb="4">
      <t>ダイ</t>
    </rPh>
    <rPh sb="4" eb="6">
      <t>ニメン</t>
    </rPh>
    <rPh sb="8" eb="9">
      <t>ダイ</t>
    </rPh>
    <rPh sb="9" eb="10">
      <t>ゴ</t>
    </rPh>
    <rPh sb="10" eb="11">
      <t>メン</t>
    </rPh>
    <rPh sb="16" eb="18">
      <t>ベッキ</t>
    </rPh>
    <rPh sb="18" eb="20">
      <t>ヨウシキ</t>
    </rPh>
    <rPh sb="20" eb="21">
      <t>ダイ</t>
    </rPh>
    <rPh sb="21" eb="22">
      <t>イチ</t>
    </rPh>
    <rPh sb="23" eb="24">
      <t>ダイ</t>
    </rPh>
    <rPh sb="24" eb="26">
      <t>ニメン</t>
    </rPh>
    <rPh sb="28" eb="29">
      <t>ダイ</t>
    </rPh>
    <rPh sb="29" eb="30">
      <t>ゴ</t>
    </rPh>
    <rPh sb="30" eb="31">
      <t>メン</t>
    </rPh>
    <rPh sb="34" eb="36">
      <t>キサイ</t>
    </rPh>
    <rPh sb="39" eb="41">
      <t>ジコウ</t>
    </rPh>
    <rPh sb="42" eb="44">
      <t>キサイ</t>
    </rPh>
    <phoneticPr fontId="9"/>
  </si>
  <si>
    <t xml:space="preserve"> ２.別記様式第一の（注意）に準じて記入してください。</t>
    <rPh sb="3" eb="5">
      <t>ベッキ</t>
    </rPh>
    <rPh sb="5" eb="7">
      <t>ヨウシキ</t>
    </rPh>
    <rPh sb="7" eb="8">
      <t>ダイ</t>
    </rPh>
    <rPh sb="8" eb="9">
      <t>イチ</t>
    </rPh>
    <rPh sb="11" eb="13">
      <t>チュウイ</t>
    </rPh>
    <rPh sb="15" eb="16">
      <t>ジュン</t>
    </rPh>
    <rPh sb="18" eb="20">
      <t>キニュウ</t>
    </rPh>
    <phoneticPr fontId="9"/>
  </si>
  <si>
    <t xml:space="preserve"> ３.設計者氏名については、代表となる設計者の氏名を記載してください。</t>
    <rPh sb="0" eb="2">
      <t>ベッキ</t>
    </rPh>
    <rPh sb="3" eb="8">
      <t>セッケイシャシメイ</t>
    </rPh>
    <rPh sb="14" eb="16">
      <t>ダイヒョウ</t>
    </rPh>
    <rPh sb="19" eb="22">
      <t>セッケイシャ</t>
    </rPh>
    <rPh sb="23" eb="25">
      <t>シメイ</t>
    </rPh>
    <rPh sb="26" eb="28">
      <t>キサイ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</si>
</sst>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Red]\-#,##0.0"/>
    <numFmt numFmtId="178" formatCode="0.0_ "/>
    <numFmt numFmtId="179" formatCode="0.00_);[Red]\(0.00\)"/>
    <numFmt numFmtId="180" formatCode="[$-F800]dddd\,\ mmmm\ dd\,\ yyyy"/>
  </numFmts>
  <fonts count="114">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color indexed="8"/>
      <name val="ＭＳ Ｐゴシック"/>
      <family val="3"/>
      <charset val="128"/>
    </font>
    <font>
      <sz val="6"/>
      <name val="ＭＳ Ｐゴシック"/>
      <family val="3"/>
      <charset val="128"/>
    </font>
    <font>
      <sz val="9"/>
      <name val="Osaka"/>
      <family val="3"/>
      <charset val="128"/>
    </font>
    <font>
      <sz val="6"/>
      <name val="Osaka"/>
      <family val="3"/>
      <charset val="128"/>
    </font>
    <font>
      <sz val="12"/>
      <name val="Osaka"/>
      <family val="3"/>
      <charset val="128"/>
    </font>
    <font>
      <sz val="12"/>
      <name val="HG丸ｺﾞｼｯｸM-PRO"/>
      <family val="3"/>
      <charset val="128"/>
    </font>
    <font>
      <sz val="10"/>
      <name val="HG丸ｺﾞｼｯｸM-PRO"/>
      <family val="3"/>
      <charset val="128"/>
    </font>
    <font>
      <sz val="11"/>
      <name val="Century"/>
      <family val="1"/>
    </font>
    <font>
      <sz val="12"/>
      <name val="ＭＳ 明朝"/>
      <family val="1"/>
      <charset val="128"/>
    </font>
    <font>
      <sz val="12"/>
      <name val="Century"/>
      <family val="1"/>
    </font>
    <font>
      <sz val="10"/>
      <name val="Century"/>
      <family val="1"/>
    </font>
    <font>
      <sz val="11"/>
      <name val="ＭＳ 明朝"/>
      <family val="1"/>
      <charset val="128"/>
    </font>
    <font>
      <sz val="10.5"/>
      <name val="ＭＳ 明朝"/>
      <family val="1"/>
      <charset val="128"/>
    </font>
    <font>
      <sz val="10"/>
      <name val="ＭＳ 明朝"/>
      <family val="1"/>
      <charset val="128"/>
    </font>
    <font>
      <sz val="10.5"/>
      <name val="Century"/>
      <family val="1"/>
    </font>
    <font>
      <sz val="10.5"/>
      <name val="ＭＳ Ｐ明朝"/>
      <family val="1"/>
      <charset val="128"/>
    </font>
    <font>
      <sz val="10.5"/>
      <name val="Osaka"/>
      <family val="3"/>
      <charset val="128"/>
    </font>
    <font>
      <sz val="6"/>
      <name val="ＭＳ Ｐゴシック"/>
      <family val="3"/>
      <charset val="128"/>
    </font>
    <font>
      <sz val="6"/>
      <name val="ＭＳ Ｐゴシック"/>
      <family val="3"/>
      <charset val="128"/>
    </font>
    <font>
      <sz val="6"/>
      <name val="ＭＳ Ｐゴシック"/>
      <family val="3"/>
      <charset val="128"/>
    </font>
    <font>
      <vertAlign val="superscript"/>
      <sz val="10"/>
      <color indexed="8"/>
      <name val="ＤＦ平成ゴシック体W5"/>
      <family val="3"/>
      <charset val="128"/>
    </font>
    <font>
      <sz val="6"/>
      <name val="ＭＳ Ｐゴシック"/>
      <family val="3"/>
      <charset val="128"/>
    </font>
    <font>
      <sz val="10.5"/>
      <name val="明朝"/>
      <family val="1"/>
      <charset val="128"/>
    </font>
    <font>
      <b/>
      <sz val="10.5"/>
      <name val="明朝"/>
      <family val="1"/>
      <charset val="128"/>
    </font>
    <font>
      <sz val="10.5"/>
      <color indexed="8"/>
      <name val="ＭＳ Ｐゴシック"/>
      <family val="3"/>
      <charset val="128"/>
    </font>
    <font>
      <b/>
      <sz val="10.5"/>
      <color indexed="10"/>
      <name val="ＭＳ Ｐ明朝"/>
      <family val="1"/>
      <charset val="128"/>
    </font>
    <font>
      <sz val="10"/>
      <name val="Osaka"/>
      <family val="3"/>
      <charset val="128"/>
    </font>
    <font>
      <sz val="10"/>
      <color indexed="10"/>
      <name val="ＭＳ Ｐ明朝"/>
      <family val="1"/>
      <charset val="128"/>
    </font>
    <font>
      <sz val="10"/>
      <color indexed="10"/>
      <name val="Century"/>
      <family val="1"/>
    </font>
    <font>
      <sz val="10"/>
      <name val="ＭＳ Ｐゴシック"/>
      <family val="3"/>
      <charset val="128"/>
    </font>
    <font>
      <vertAlign val="superscript"/>
      <sz val="10.5"/>
      <name val="Century"/>
      <family val="1"/>
    </font>
    <font>
      <sz val="10.5"/>
      <color indexed="8"/>
      <name val="ＭＳ Ｐ明朝"/>
      <family val="1"/>
      <charset val="128"/>
    </font>
    <font>
      <sz val="6"/>
      <name val="ＭＳ Ｐゴシック"/>
      <family val="3"/>
      <charset val="128"/>
    </font>
    <font>
      <sz val="6"/>
      <name val="ＭＳ Ｐゴシック"/>
      <family val="3"/>
      <charset val="128"/>
    </font>
    <font>
      <b/>
      <sz val="14"/>
      <name val="HG丸ｺﾞｼｯｸM-PRO"/>
      <family val="3"/>
      <charset val="128"/>
    </font>
    <font>
      <sz val="6"/>
      <name val="ＭＳ Ｐゴシック"/>
      <family val="3"/>
      <charset val="128"/>
    </font>
    <font>
      <sz val="10.5"/>
      <color indexed="8"/>
      <name val="明朝"/>
      <family val="1"/>
      <charset val="128"/>
    </font>
    <font>
      <sz val="6"/>
      <name val="ＭＳ Ｐゴシック"/>
      <family val="3"/>
      <charset val="128"/>
    </font>
    <font>
      <b/>
      <sz val="72"/>
      <name val="ＭＳ Ｐ明朝"/>
      <family val="1"/>
      <charset val="128"/>
    </font>
    <font>
      <sz val="48"/>
      <name val="ＭＳ Ｐ明朝"/>
      <family val="1"/>
      <charset val="128"/>
    </font>
    <font>
      <sz val="11"/>
      <color theme="1"/>
      <name val="ＤＦ平成ゴシック体W5"/>
      <family val="3"/>
      <charset val="128"/>
    </font>
    <font>
      <sz val="10"/>
      <color theme="1"/>
      <name val="ＤＦ平成ゴシック体W5"/>
      <family val="3"/>
      <charset val="128"/>
    </font>
    <font>
      <sz val="9"/>
      <color theme="1"/>
      <name val="ＭＳ 明朝"/>
      <family val="1"/>
      <charset val="128"/>
    </font>
    <font>
      <sz val="10"/>
      <color theme="1"/>
      <name val="ＭＳ Ｐゴシック"/>
      <family val="3"/>
      <charset val="128"/>
      <scheme val="minor"/>
    </font>
    <font>
      <sz val="10.5"/>
      <color rgb="FFFF0000"/>
      <name val="Osaka"/>
      <family val="3"/>
      <charset val="128"/>
    </font>
    <font>
      <sz val="10.5"/>
      <color theme="1"/>
      <name val="ＭＳ Ｐゴシック"/>
      <family val="3"/>
      <charset val="128"/>
    </font>
    <font>
      <sz val="10.5"/>
      <color theme="1"/>
      <name val="ＭＳ Ｐ明朝"/>
      <family val="1"/>
      <charset val="128"/>
    </font>
    <font>
      <sz val="10.5"/>
      <color theme="1"/>
      <name val="明朝"/>
      <family val="1"/>
      <charset val="128"/>
    </font>
    <font>
      <b/>
      <sz val="11"/>
      <color rgb="FFFF0000"/>
      <name val="ＤＦ平成ゴシック体W5"/>
      <family val="3"/>
      <charset val="128"/>
    </font>
    <font>
      <b/>
      <sz val="9"/>
      <color rgb="FFFF0000"/>
      <name val="Osaka"/>
      <family val="3"/>
      <charset val="128"/>
    </font>
    <font>
      <b/>
      <sz val="11"/>
      <color rgb="FFFF0000"/>
      <name val="ＭＳ Ｐ明朝"/>
      <family val="1"/>
      <charset val="128"/>
    </font>
    <font>
      <b/>
      <sz val="10.5"/>
      <color rgb="FFFF0000"/>
      <name val="ＭＳ Ｐ明朝"/>
      <family val="1"/>
      <charset val="128"/>
    </font>
    <font>
      <b/>
      <sz val="10.5"/>
      <color rgb="FFFF0000"/>
      <name val="Osaka"/>
      <family val="3"/>
      <charset val="128"/>
    </font>
    <font>
      <b/>
      <sz val="10.5"/>
      <color rgb="FFFF0000"/>
      <name val="明朝"/>
      <family val="1"/>
      <charset val="128"/>
    </font>
    <font>
      <b/>
      <sz val="10.5"/>
      <color rgb="FFFF0000"/>
      <name val="Century"/>
      <family val="1"/>
    </font>
    <font>
      <sz val="12"/>
      <color rgb="FFFF0000"/>
      <name val="HG丸ｺﾞｼｯｸM-PRO"/>
      <family val="3"/>
      <charset val="128"/>
    </font>
    <font>
      <b/>
      <sz val="12"/>
      <name val="HG丸ｺﾞｼｯｸM-PRO"/>
      <family val="3"/>
      <charset val="128"/>
    </font>
    <font>
      <sz val="6"/>
      <name val="ＭＳ Ｐゴシック"/>
      <family val="3"/>
      <charset val="128"/>
      <scheme val="minor"/>
    </font>
    <font>
      <sz val="9"/>
      <name val="ＭＳ Ｐ明朝"/>
      <family val="1"/>
      <charset val="128"/>
    </font>
    <font>
      <b/>
      <sz val="11"/>
      <name val="ＭＳ Ｐ明朝"/>
      <family val="1"/>
      <charset val="128"/>
    </font>
    <font>
      <sz val="11"/>
      <name val="ＭＳ Ｐゴシック"/>
      <family val="3"/>
      <charset val="128"/>
      <scheme val="minor"/>
    </font>
    <font>
      <sz val="11"/>
      <name val="Osaka"/>
      <family val="3"/>
      <charset val="128"/>
    </font>
    <font>
      <b/>
      <sz val="10"/>
      <name val="ＭＳ Ｐ明朝"/>
      <family val="1"/>
      <charset val="128"/>
    </font>
    <font>
      <b/>
      <sz val="12"/>
      <name val="ＭＳ Ｐ明朝"/>
      <family val="1"/>
      <charset val="128"/>
    </font>
    <font>
      <u/>
      <sz val="12"/>
      <color rgb="FFFF0000"/>
      <name val="HG丸ｺﾞｼｯｸM-PRO"/>
      <family val="3"/>
      <charset val="128"/>
    </font>
    <font>
      <b/>
      <sz val="10.5"/>
      <name val="Century"/>
      <family val="1"/>
    </font>
    <font>
      <sz val="18"/>
      <name val="Osaka"/>
      <family val="3"/>
      <charset val="128"/>
    </font>
    <font>
      <sz val="10"/>
      <color theme="1"/>
      <name val="ＭＳ Ｐゴシック"/>
      <family val="2"/>
      <charset val="128"/>
      <scheme val="minor"/>
    </font>
    <font>
      <sz val="6"/>
      <name val="ＭＳ Ｐゴシック"/>
      <family val="2"/>
      <charset val="128"/>
      <scheme val="minor"/>
    </font>
    <font>
      <sz val="10"/>
      <color theme="0"/>
      <name val="ＭＳ Ｐゴシック"/>
      <family val="2"/>
      <charset val="128"/>
      <scheme val="minor"/>
    </font>
    <font>
      <sz val="10"/>
      <color theme="0"/>
      <name val="ＭＳ Ｐゴシック"/>
      <family val="3"/>
      <charset val="128"/>
      <scheme val="minor"/>
    </font>
    <font>
      <vertAlign val="subscript"/>
      <sz val="10"/>
      <color theme="1"/>
      <name val="ＭＳ Ｐゴシック"/>
      <family val="3"/>
      <charset val="128"/>
      <scheme val="minor"/>
    </font>
    <font>
      <strike/>
      <sz val="10.5"/>
      <name val="明朝"/>
      <family val="1"/>
      <charset val="128"/>
    </font>
    <font>
      <b/>
      <sz val="11"/>
      <color rgb="FF000000"/>
      <name val="游ゴシック"/>
      <family val="3"/>
      <charset val="128"/>
    </font>
    <font>
      <b/>
      <sz val="11"/>
      <color rgb="FFFF0000"/>
      <name val="游ゴシック"/>
      <family val="3"/>
      <charset val="128"/>
    </font>
    <font>
      <sz val="10.5"/>
      <name val="游ゴシック"/>
      <family val="1"/>
      <charset val="128"/>
    </font>
    <font>
      <sz val="9"/>
      <color theme="1"/>
      <name val="ＭＳ Ｐゴシック"/>
      <family val="2"/>
      <charset val="128"/>
      <scheme val="minor"/>
    </font>
    <font>
      <sz val="8"/>
      <color theme="1"/>
      <name val="ＭＳ Ｐゴシック"/>
      <family val="2"/>
      <charset val="128"/>
      <scheme val="minor"/>
    </font>
    <font>
      <sz val="11"/>
      <color theme="1"/>
      <name val="ＭＳ Ｐゴシック"/>
      <family val="3"/>
      <charset val="128"/>
      <scheme val="minor"/>
    </font>
    <font>
      <sz val="10"/>
      <name val="明朝"/>
      <family val="1"/>
      <charset val="128"/>
    </font>
    <font>
      <sz val="9"/>
      <name val="明朝"/>
      <family val="1"/>
      <charset val="128"/>
    </font>
    <font>
      <sz val="12"/>
      <name val="明朝"/>
      <family val="1"/>
      <charset val="128"/>
    </font>
    <font>
      <sz val="9"/>
      <color indexed="10"/>
      <name val="明朝"/>
      <family val="1"/>
      <charset val="128"/>
    </font>
    <font>
      <b/>
      <sz val="11"/>
      <color rgb="FFFF0000"/>
      <name val="明朝"/>
      <family val="1"/>
      <charset val="128"/>
    </font>
    <font>
      <b/>
      <sz val="9"/>
      <color rgb="FFFF0000"/>
      <name val="明朝"/>
      <family val="1"/>
      <charset val="128"/>
    </font>
    <font>
      <sz val="10"/>
      <color indexed="10"/>
      <name val="明朝"/>
      <family val="1"/>
      <charset val="128"/>
    </font>
    <font>
      <u/>
      <sz val="11"/>
      <color theme="10"/>
      <name val="ＭＳ Ｐゴシック"/>
      <family val="3"/>
      <charset val="128"/>
      <scheme val="minor"/>
    </font>
    <font>
      <b/>
      <sz val="11"/>
      <color theme="1"/>
      <name val="ＭＳ Ｐゴシック"/>
      <family val="3"/>
      <charset val="128"/>
      <scheme val="minor"/>
    </font>
    <font>
      <b/>
      <u/>
      <sz val="14"/>
      <name val="HG丸ｺﾞｼｯｸM-PRO"/>
      <family val="3"/>
      <charset val="128"/>
    </font>
    <font>
      <sz val="11"/>
      <name val="HG丸ｺﾞｼｯｸM-PRO"/>
      <family val="3"/>
      <charset val="128"/>
    </font>
    <font>
      <sz val="9"/>
      <name val="HG丸ｺﾞｼｯｸM-PRO"/>
      <family val="3"/>
      <charset val="128"/>
    </font>
    <font>
      <b/>
      <sz val="10.5"/>
      <name val="ＭＳ 明朝"/>
      <family val="1"/>
      <charset val="128"/>
    </font>
    <font>
      <b/>
      <u/>
      <sz val="12"/>
      <color rgb="FFFF0000"/>
      <name val="HG丸ｺﾞｼｯｸM-PRO"/>
      <family val="3"/>
      <charset val="128"/>
    </font>
    <font>
      <u/>
      <sz val="12"/>
      <name val="HG丸ｺﾞｼｯｸM-PRO"/>
      <family val="3"/>
      <charset val="128"/>
    </font>
    <font>
      <sz val="11"/>
      <color rgb="FFFF0000"/>
      <name val="ＭＳ Ｐゴシック"/>
      <family val="3"/>
      <charset val="128"/>
      <scheme val="minor"/>
    </font>
    <font>
      <sz val="11"/>
      <color rgb="FF000000"/>
      <name val="ＭＳ Ｐゴシック"/>
      <family val="3"/>
      <charset val="128"/>
    </font>
    <font>
      <sz val="9"/>
      <color rgb="FF000000"/>
      <name val="Meiryo UI"/>
      <family val="3"/>
      <charset val="128"/>
    </font>
    <font>
      <sz val="14"/>
      <name val="HG丸ｺﾞｼｯｸM-PRO"/>
      <family val="3"/>
      <charset val="128"/>
    </font>
    <font>
      <u/>
      <sz val="11"/>
      <color rgb="FFFF0000"/>
      <name val="HG丸ｺﾞｼｯｸM-PRO"/>
      <family val="3"/>
      <charset val="128"/>
    </font>
    <font>
      <u/>
      <sz val="11"/>
      <color theme="10"/>
      <name val="HG丸ｺﾞｼｯｸM-PRO"/>
      <family val="3"/>
      <charset val="128"/>
    </font>
    <font>
      <sz val="8"/>
      <name val="HG丸ｺﾞｼｯｸM-PRO"/>
      <family val="3"/>
      <charset val="128"/>
    </font>
    <font>
      <sz val="10.5"/>
      <name val="ＭＳ Ｐゴシック"/>
      <family val="1"/>
      <charset val="128"/>
    </font>
    <font>
      <sz val="10"/>
      <name val="ＭＳ Ｐゴシック"/>
      <family val="3"/>
      <charset val="128"/>
      <scheme val="minor"/>
    </font>
    <font>
      <sz val="9"/>
      <color theme="0"/>
      <name val="HG丸ｺﾞｼｯｸM-PRO"/>
      <family val="3"/>
      <charset val="128"/>
    </font>
    <font>
      <sz val="10.5"/>
      <color theme="0"/>
      <name val="Osaka"/>
      <family val="3"/>
      <charset val="128"/>
    </font>
    <font>
      <sz val="10.5"/>
      <color theme="0"/>
      <name val="Century"/>
      <family val="1"/>
    </font>
    <font>
      <sz val="10"/>
      <color rgb="FFFFFFCC"/>
      <name val="ＤＦ平成ゴシック体W5"/>
      <family val="3"/>
      <charset val="128"/>
    </font>
    <font>
      <sz val="10"/>
      <color theme="0"/>
      <name val="ＤＦ平成ゴシック体W5"/>
      <family val="3"/>
      <charset val="128"/>
    </font>
  </fonts>
  <fills count="14">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4" tint="0.79998168889431442"/>
        <bgColor indexed="64"/>
      </patternFill>
    </fill>
    <fill>
      <patternFill patternType="solid">
        <fgColor rgb="FFCCFFCC"/>
        <bgColor indexed="64"/>
      </patternFill>
    </fill>
    <fill>
      <patternFill patternType="solid">
        <fgColor rgb="FFCCFFFF"/>
        <bgColor indexed="64"/>
      </patternFill>
    </fill>
    <fill>
      <patternFill patternType="solid">
        <fgColor rgb="FFCCCCFF"/>
        <bgColor indexed="64"/>
      </patternFill>
    </fill>
    <fill>
      <patternFill patternType="solid">
        <fgColor rgb="FFFFCCFF"/>
        <bgColor indexed="64"/>
      </patternFill>
    </fill>
    <fill>
      <patternFill patternType="solid">
        <fgColor theme="0" tint="-0.249977111117893"/>
        <bgColor indexed="64"/>
      </patternFill>
    </fill>
    <fill>
      <patternFill patternType="solid">
        <fgColor rgb="FFDAEEF3"/>
        <bgColor indexed="64"/>
      </patternFill>
    </fill>
  </fills>
  <borders count="94">
    <border>
      <left/>
      <right/>
      <top/>
      <bottom/>
      <diagonal/>
    </border>
    <border>
      <left/>
      <right/>
      <top style="medium">
        <color indexed="64"/>
      </top>
      <bottom/>
      <diagonal/>
    </border>
    <border>
      <left/>
      <right/>
      <top style="hair">
        <color indexed="64"/>
      </top>
      <bottom style="hair">
        <color indexed="64"/>
      </bottom>
      <diagonal/>
    </border>
    <border>
      <left style="medium">
        <color indexed="64"/>
      </left>
      <right/>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medium">
        <color indexed="64"/>
      </top>
      <bottom/>
      <diagonal/>
    </border>
    <border>
      <left style="medium">
        <color indexed="64"/>
      </left>
      <right/>
      <top/>
      <bottom style="hair">
        <color indexed="64"/>
      </bottom>
      <diagonal/>
    </border>
    <border>
      <left/>
      <right/>
      <top/>
      <bottom style="hair">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style="medium">
        <color indexed="64"/>
      </left>
      <right/>
      <top style="double">
        <color indexed="64"/>
      </top>
      <bottom/>
      <diagonal/>
    </border>
    <border>
      <left/>
      <right style="medium">
        <color indexed="64"/>
      </right>
      <top/>
      <bottom style="double">
        <color indexed="64"/>
      </bottom>
      <diagonal/>
    </border>
    <border>
      <left/>
      <right/>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medium">
        <color indexed="64"/>
      </left>
      <right/>
      <top/>
      <bottom style="double">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hair">
        <color auto="1"/>
      </bottom>
      <diagonal/>
    </border>
    <border>
      <left/>
      <right style="medium">
        <color indexed="64"/>
      </right>
      <top style="thin">
        <color indexed="64"/>
      </top>
      <bottom style="medium">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top style="thin">
        <color indexed="64"/>
      </top>
      <bottom style="hair">
        <color auto="1"/>
      </bottom>
      <diagonal/>
    </border>
    <border>
      <left style="thin">
        <color auto="1"/>
      </left>
      <right/>
      <top/>
      <bottom style="hair">
        <color auto="1"/>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medium">
        <color indexed="64"/>
      </bottom>
      <diagonal/>
    </border>
    <border>
      <left/>
      <right style="thin">
        <color indexed="64"/>
      </right>
      <top/>
      <bottom style="hair">
        <color indexed="64"/>
      </bottom>
      <diagonal/>
    </border>
  </borders>
  <cellStyleXfs count="9">
    <xf numFmtId="0" fontId="0" fillId="0" borderId="0">
      <alignment vertical="center"/>
    </xf>
    <xf numFmtId="38" fontId="6" fillId="0" borderId="0" applyFont="0" applyFill="0" applyBorder="0" applyAlignment="0" applyProtection="0">
      <alignment vertical="center"/>
    </xf>
    <xf numFmtId="38" fontId="8" fillId="0" borderId="0" applyFont="0" applyFill="0" applyBorder="0" applyAlignment="0" applyProtection="0">
      <alignment vertical="center"/>
    </xf>
    <xf numFmtId="0" fontId="3" fillId="0" borderId="0">
      <alignment vertical="center"/>
    </xf>
    <xf numFmtId="0" fontId="8" fillId="0" borderId="0"/>
    <xf numFmtId="0" fontId="1" fillId="0" borderId="0">
      <alignment vertical="center"/>
    </xf>
    <xf numFmtId="38" fontId="1" fillId="0" borderId="0" applyFont="0" applyFill="0" applyBorder="0" applyAlignment="0" applyProtection="0">
      <alignment vertical="center"/>
    </xf>
    <xf numFmtId="9" fontId="84" fillId="0" borderId="0" applyFont="0" applyFill="0" applyBorder="0" applyAlignment="0" applyProtection="0">
      <alignment vertical="center"/>
    </xf>
    <xf numFmtId="0" fontId="92" fillId="0" borderId="0" applyNumberFormat="0" applyFill="0" applyBorder="0" applyAlignment="0" applyProtection="0">
      <alignment vertical="center"/>
    </xf>
  </cellStyleXfs>
  <cellXfs count="972">
    <xf numFmtId="0" fontId="0" fillId="0" borderId="0" xfId="0">
      <alignment vertical="center"/>
    </xf>
    <xf numFmtId="0" fontId="10" fillId="0" borderId="0" xfId="4" applyFont="1"/>
    <xf numFmtId="0" fontId="11" fillId="0" borderId="0" xfId="4" applyFont="1" applyAlignment="1">
      <alignment vertical="center"/>
    </xf>
    <xf numFmtId="0" fontId="12" fillId="0" borderId="0" xfId="4" applyFont="1" applyAlignment="1">
      <alignment vertical="center"/>
    </xf>
    <xf numFmtId="0" fontId="11" fillId="2" borderId="0" xfId="4" applyFont="1" applyFill="1" applyAlignment="1">
      <alignment vertical="center"/>
    </xf>
    <xf numFmtId="0" fontId="11" fillId="0" borderId="0" xfId="4" applyFont="1"/>
    <xf numFmtId="0" fontId="8" fillId="0" borderId="0" xfId="4"/>
    <xf numFmtId="0" fontId="10" fillId="0" borderId="0" xfId="4" applyFont="1" applyAlignment="1">
      <alignment vertical="center"/>
    </xf>
    <xf numFmtId="0" fontId="13" fillId="0" borderId="0" xfId="4" applyFont="1" applyAlignment="1">
      <alignment horizontal="justify" vertical="top"/>
    </xf>
    <xf numFmtId="0" fontId="13" fillId="0" borderId="0" xfId="4" applyFont="1" applyAlignment="1">
      <alignment vertical="center"/>
    </xf>
    <xf numFmtId="0" fontId="13" fillId="0" borderId="0" xfId="4" applyFont="1" applyAlignment="1">
      <alignment horizontal="center" vertical="center"/>
    </xf>
    <xf numFmtId="0" fontId="13" fillId="0" borderId="0" xfId="4" applyFont="1"/>
    <xf numFmtId="0" fontId="16" fillId="0" borderId="0" xfId="4" applyFont="1"/>
    <xf numFmtId="0" fontId="16" fillId="2" borderId="0" xfId="4" applyFont="1" applyFill="1" applyAlignment="1">
      <alignment horizontal="justify" vertical="top" wrapText="1"/>
    </xf>
    <xf numFmtId="0" fontId="16" fillId="2" borderId="0" xfId="4" applyFont="1" applyFill="1" applyAlignment="1">
      <alignment horizontal="center" vertical="center" wrapText="1"/>
    </xf>
    <xf numFmtId="0" fontId="16" fillId="2" borderId="0" xfId="4" applyFont="1" applyFill="1" applyAlignment="1">
      <alignment vertical="center"/>
    </xf>
    <xf numFmtId="0" fontId="16" fillId="2" borderId="0" xfId="4" applyFont="1" applyFill="1" applyAlignment="1">
      <alignment horizontal="left" vertical="center"/>
    </xf>
    <xf numFmtId="0" fontId="16" fillId="2" borderId="0" xfId="4" applyFont="1" applyFill="1" applyAlignment="1">
      <alignment horizontal="right" vertical="center"/>
    </xf>
    <xf numFmtId="0" fontId="16" fillId="2" borderId="0" xfId="4" applyFont="1" applyFill="1" applyAlignment="1">
      <alignment horizontal="center" vertical="center"/>
    </xf>
    <xf numFmtId="0" fontId="16" fillId="2" borderId="0" xfId="4" applyFont="1" applyFill="1"/>
    <xf numFmtId="0" fontId="18" fillId="2" borderId="0" xfId="4" applyFont="1" applyFill="1"/>
    <xf numFmtId="49" fontId="18" fillId="2" borderId="0" xfId="4" applyNumberFormat="1" applyFont="1" applyFill="1" applyAlignment="1">
      <alignment horizontal="justify" vertical="top"/>
    </xf>
    <xf numFmtId="0" fontId="18" fillId="2" borderId="0" xfId="4" applyFont="1" applyFill="1" applyAlignment="1">
      <alignment horizontal="justify" vertical="top" wrapText="1"/>
    </xf>
    <xf numFmtId="0" fontId="18" fillId="2" borderId="0" xfId="4" applyFont="1" applyFill="1" applyAlignment="1">
      <alignment horizontal="center" vertical="center" wrapText="1"/>
    </xf>
    <xf numFmtId="0" fontId="18" fillId="2" borderId="0" xfId="4" applyFont="1" applyFill="1" applyAlignment="1">
      <alignment horizontal="left" vertical="center"/>
    </xf>
    <xf numFmtId="0" fontId="4" fillId="2" borderId="0" xfId="4" applyFont="1" applyFill="1" applyAlignment="1">
      <alignment horizontal="right"/>
    </xf>
    <xf numFmtId="0" fontId="19" fillId="2" borderId="0" xfId="4" applyFont="1" applyFill="1"/>
    <xf numFmtId="0" fontId="18" fillId="2" borderId="0" xfId="4" applyFont="1" applyFill="1" applyAlignment="1">
      <alignment horizontal="right"/>
    </xf>
    <xf numFmtId="0" fontId="18" fillId="2" borderId="0" xfId="4" applyFont="1" applyFill="1" applyAlignment="1">
      <alignment horizontal="left"/>
    </xf>
    <xf numFmtId="49" fontId="18" fillId="2" borderId="0" xfId="4" applyNumberFormat="1" applyFont="1" applyFill="1" applyAlignment="1">
      <alignment vertical="top"/>
    </xf>
    <xf numFmtId="0" fontId="20" fillId="2" borderId="0" xfId="4" applyFont="1" applyFill="1" applyAlignment="1">
      <alignment horizontal="left"/>
    </xf>
    <xf numFmtId="0" fontId="16" fillId="2" borderId="0" xfId="4" applyFont="1" applyFill="1" applyAlignment="1">
      <alignment horizontal="justify" vertical="top"/>
    </xf>
    <xf numFmtId="0" fontId="13" fillId="2" borderId="0" xfId="4" applyFont="1" applyFill="1" applyAlignment="1">
      <alignment horizontal="justify" vertical="top"/>
    </xf>
    <xf numFmtId="0" fontId="13" fillId="2" borderId="0" xfId="4" applyFont="1" applyFill="1"/>
    <xf numFmtId="0" fontId="13" fillId="2" borderId="0" xfId="4" applyFont="1" applyFill="1" applyAlignment="1">
      <alignment vertical="center"/>
    </xf>
    <xf numFmtId="0" fontId="13" fillId="2" borderId="0" xfId="4" applyFont="1" applyFill="1" applyAlignment="1">
      <alignment horizontal="center" vertical="center"/>
    </xf>
    <xf numFmtId="0" fontId="5" fillId="0" borderId="0" xfId="4" applyFont="1" applyAlignment="1">
      <alignment horizontal="justify" vertical="top"/>
    </xf>
    <xf numFmtId="0" fontId="14" fillId="2" borderId="0" xfId="4" applyFont="1" applyFill="1" applyAlignment="1">
      <alignment horizontal="center"/>
    </xf>
    <xf numFmtId="0" fontId="15" fillId="2" borderId="0" xfId="4" applyFont="1" applyFill="1" applyAlignment="1">
      <alignment horizontal="center"/>
    </xf>
    <xf numFmtId="0" fontId="17" fillId="2" borderId="0" xfId="4" applyFont="1" applyFill="1" applyAlignment="1">
      <alignment horizontal="left" vertical="top"/>
    </xf>
    <xf numFmtId="0" fontId="16" fillId="4" borderId="0" xfId="4" applyFont="1" applyFill="1" applyAlignment="1">
      <alignment horizontal="center"/>
    </xf>
    <xf numFmtId="0" fontId="4" fillId="2" borderId="0" xfId="4" applyFont="1" applyFill="1" applyAlignment="1">
      <alignment horizontal="right" vertical="center"/>
    </xf>
    <xf numFmtId="0" fontId="20" fillId="2" borderId="8" xfId="4" applyFont="1" applyFill="1" applyBorder="1" applyAlignment="1">
      <alignment horizontal="justify" vertical="top"/>
    </xf>
    <xf numFmtId="0" fontId="20" fillId="2" borderId="8" xfId="4" applyFont="1" applyFill="1" applyBorder="1" applyAlignment="1">
      <alignment vertical="center"/>
    </xf>
    <xf numFmtId="0" fontId="18" fillId="2" borderId="9" xfId="4" applyFont="1" applyFill="1" applyBorder="1" applyAlignment="1">
      <alignment vertical="center"/>
    </xf>
    <xf numFmtId="0" fontId="20" fillId="2" borderId="10" xfId="4" applyFont="1" applyFill="1" applyBorder="1" applyAlignment="1">
      <alignment horizontal="justify" vertical="top"/>
    </xf>
    <xf numFmtId="0" fontId="18" fillId="2" borderId="8" xfId="4" applyFont="1" applyFill="1" applyBorder="1" applyAlignment="1">
      <alignment vertical="center"/>
    </xf>
    <xf numFmtId="0" fontId="20" fillId="2" borderId="11" xfId="4" applyFont="1" applyFill="1" applyBorder="1" applyAlignment="1">
      <alignment vertical="center"/>
    </xf>
    <xf numFmtId="0" fontId="20" fillId="2" borderId="0" xfId="4" applyFont="1" applyFill="1" applyAlignment="1">
      <alignment vertical="center"/>
    </xf>
    <xf numFmtId="0" fontId="20" fillId="2" borderId="0" xfId="4" applyFont="1" applyFill="1" applyAlignment="1">
      <alignment horizontal="center" vertical="center"/>
    </xf>
    <xf numFmtId="0" fontId="20" fillId="2" borderId="0" xfId="4" applyFont="1" applyFill="1"/>
    <xf numFmtId="0" fontId="20" fillId="2" borderId="12" xfId="4" applyFont="1" applyFill="1" applyBorder="1"/>
    <xf numFmtId="0" fontId="20" fillId="2" borderId="13" xfId="4" applyFont="1" applyFill="1" applyBorder="1" applyAlignment="1">
      <alignment vertical="center"/>
    </xf>
    <xf numFmtId="0" fontId="20" fillId="2" borderId="14" xfId="4" applyFont="1" applyFill="1" applyBorder="1" applyAlignment="1">
      <alignment vertical="center"/>
    </xf>
    <xf numFmtId="0" fontId="20" fillId="2" borderId="14" xfId="4" applyFont="1" applyFill="1" applyBorder="1" applyAlignment="1">
      <alignment horizontal="center" vertical="center"/>
    </xf>
    <xf numFmtId="0" fontId="20" fillId="2" borderId="14" xfId="4" applyFont="1" applyFill="1" applyBorder="1"/>
    <xf numFmtId="0" fontId="20" fillId="2" borderId="15" xfId="4" applyFont="1" applyFill="1" applyBorder="1"/>
    <xf numFmtId="0" fontId="18" fillId="2" borderId="8" xfId="4" applyFont="1" applyFill="1" applyBorder="1" applyAlignment="1">
      <alignment horizontal="justify" vertical="center"/>
    </xf>
    <xf numFmtId="0" fontId="18" fillId="2" borderId="10" xfId="4" applyFont="1" applyFill="1" applyBorder="1" applyAlignment="1">
      <alignment horizontal="justify" vertical="center"/>
    </xf>
    <xf numFmtId="0" fontId="46" fillId="0" borderId="0" xfId="0" applyFont="1">
      <alignment vertical="center"/>
    </xf>
    <xf numFmtId="0" fontId="47" fillId="0" borderId="0" xfId="0" applyFont="1">
      <alignment vertical="center"/>
    </xf>
    <xf numFmtId="0" fontId="47" fillId="0" borderId="14" xfId="0" applyFont="1" applyBorder="1">
      <alignment vertical="center"/>
    </xf>
    <xf numFmtId="0" fontId="47" fillId="0" borderId="9" xfId="0" applyFont="1" applyBorder="1">
      <alignment vertical="center"/>
    </xf>
    <xf numFmtId="0" fontId="47" fillId="0" borderId="11" xfId="0" applyFont="1" applyBorder="1">
      <alignment vertical="center"/>
    </xf>
    <xf numFmtId="0" fontId="47" fillId="0" borderId="12" xfId="0" applyFont="1" applyBorder="1">
      <alignment vertical="center"/>
    </xf>
    <xf numFmtId="0" fontId="47" fillId="0" borderId="16" xfId="0" applyFont="1" applyBorder="1">
      <alignment vertical="center"/>
    </xf>
    <xf numFmtId="0" fontId="47" fillId="0" borderId="17" xfId="0" applyFont="1" applyBorder="1">
      <alignment vertical="center"/>
    </xf>
    <xf numFmtId="0" fontId="47" fillId="0" borderId="13" xfId="0" applyFont="1" applyBorder="1">
      <alignment vertical="center"/>
    </xf>
    <xf numFmtId="0" fontId="47" fillId="0" borderId="15" xfId="0" applyFont="1" applyBorder="1">
      <alignment vertical="center"/>
    </xf>
    <xf numFmtId="0" fontId="47" fillId="0" borderId="10" xfId="0" applyFont="1" applyBorder="1">
      <alignment vertical="center"/>
    </xf>
    <xf numFmtId="0" fontId="47" fillId="0" borderId="8" xfId="0" applyFont="1" applyBorder="1">
      <alignment vertical="center"/>
    </xf>
    <xf numFmtId="0" fontId="47" fillId="0" borderId="18" xfId="0" applyFont="1" applyBorder="1">
      <alignment vertical="center"/>
    </xf>
    <xf numFmtId="0" fontId="0" fillId="0" borderId="16" xfId="0" applyBorder="1">
      <alignment vertical="center"/>
    </xf>
    <xf numFmtId="0" fontId="0" fillId="0" borderId="17" xfId="0" applyBorder="1">
      <alignment vertical="center"/>
    </xf>
    <xf numFmtId="0" fontId="0" fillId="0" borderId="12" xfId="0" applyBorder="1">
      <alignment vertical="center"/>
    </xf>
    <xf numFmtId="0" fontId="0" fillId="0" borderId="14" xfId="0" applyBorder="1">
      <alignment vertical="center"/>
    </xf>
    <xf numFmtId="0" fontId="0" fillId="0" borderId="15" xfId="0" applyBorder="1">
      <alignment vertical="center"/>
    </xf>
    <xf numFmtId="0" fontId="47" fillId="0" borderId="0" xfId="0" applyFont="1" applyAlignment="1">
      <alignment horizontal="center" vertical="center"/>
    </xf>
    <xf numFmtId="0" fontId="47" fillId="0" borderId="12" xfId="0" applyFont="1" applyBorder="1" applyAlignment="1">
      <alignment horizontal="center" vertical="center"/>
    </xf>
    <xf numFmtId="0" fontId="18" fillId="2" borderId="0" xfId="4" applyFont="1" applyFill="1" applyAlignment="1">
      <alignment horizontal="left" wrapText="1"/>
    </xf>
    <xf numFmtId="0" fontId="19" fillId="2" borderId="0" xfId="4" applyFont="1" applyFill="1" applyAlignment="1">
      <alignment horizontal="left" vertical="center"/>
    </xf>
    <xf numFmtId="0" fontId="48" fillId="0" borderId="0" xfId="0" applyFont="1">
      <alignment vertical="center"/>
    </xf>
    <xf numFmtId="0" fontId="18" fillId="2" borderId="13" xfId="4" applyFont="1" applyFill="1" applyBorder="1" applyAlignment="1">
      <alignment horizontal="left" vertical="center"/>
    </xf>
    <xf numFmtId="0" fontId="20" fillId="2" borderId="14" xfId="4" applyFont="1" applyFill="1" applyBorder="1" applyAlignment="1">
      <alignment horizontal="justify" vertical="top"/>
    </xf>
    <xf numFmtId="0" fontId="18" fillId="2" borderId="16" xfId="4" applyFont="1" applyFill="1" applyBorder="1" applyAlignment="1">
      <alignment vertical="center"/>
    </xf>
    <xf numFmtId="0" fontId="18" fillId="2" borderId="17" xfId="4" applyFont="1" applyFill="1" applyBorder="1" applyAlignment="1">
      <alignment vertical="center"/>
    </xf>
    <xf numFmtId="0" fontId="20" fillId="2" borderId="18" xfId="4" applyFont="1" applyFill="1" applyBorder="1" applyAlignment="1">
      <alignment vertical="center"/>
    </xf>
    <xf numFmtId="0" fontId="20" fillId="2" borderId="15" xfId="4" applyFont="1" applyFill="1" applyBorder="1" applyAlignment="1">
      <alignment vertical="center"/>
    </xf>
    <xf numFmtId="0" fontId="20" fillId="2" borderId="12" xfId="4" applyFont="1" applyFill="1" applyBorder="1" applyAlignment="1">
      <alignment vertical="center"/>
    </xf>
    <xf numFmtId="0" fontId="22" fillId="0" borderId="0" xfId="4" applyFont="1"/>
    <xf numFmtId="0" fontId="28" fillId="0" borderId="0" xfId="4" applyFont="1" applyAlignment="1">
      <alignment horizontal="center" vertical="center"/>
    </xf>
    <xf numFmtId="0" fontId="28" fillId="0" borderId="0" xfId="4" applyFont="1" applyAlignment="1">
      <alignment vertical="center"/>
    </xf>
    <xf numFmtId="0" fontId="29" fillId="0" borderId="0" xfId="4" applyFont="1" applyAlignment="1">
      <alignment vertical="center"/>
    </xf>
    <xf numFmtId="0" fontId="28" fillId="0" borderId="0" xfId="4" applyFont="1" applyAlignment="1">
      <alignment horizontal="right" vertical="center"/>
    </xf>
    <xf numFmtId="0" fontId="28" fillId="0" borderId="16" xfId="4" applyFont="1" applyBorder="1" applyAlignment="1">
      <alignment vertical="center"/>
    </xf>
    <xf numFmtId="0" fontId="22" fillId="0" borderId="16" xfId="4" applyFont="1" applyBorder="1"/>
    <xf numFmtId="0" fontId="22" fillId="0" borderId="0" xfId="4" applyFont="1" applyAlignment="1">
      <alignment vertical="center"/>
    </xf>
    <xf numFmtId="0" fontId="28" fillId="0" borderId="9" xfId="4" applyFont="1" applyBorder="1" applyAlignment="1">
      <alignment vertical="center"/>
    </xf>
    <xf numFmtId="0" fontId="22" fillId="0" borderId="17" xfId="4" applyFont="1" applyBorder="1"/>
    <xf numFmtId="0" fontId="28" fillId="0" borderId="11" xfId="4" applyFont="1" applyBorder="1" applyAlignment="1">
      <alignment vertical="center"/>
    </xf>
    <xf numFmtId="0" fontId="22" fillId="0" borderId="12" xfId="4" applyFont="1" applyBorder="1"/>
    <xf numFmtId="0" fontId="22" fillId="0" borderId="11" xfId="4" applyFont="1" applyBorder="1"/>
    <xf numFmtId="0" fontId="22" fillId="0" borderId="13" xfId="4" applyFont="1" applyBorder="1"/>
    <xf numFmtId="0" fontId="22" fillId="0" borderId="14" xfId="4" applyFont="1" applyBorder="1"/>
    <xf numFmtId="0" fontId="22" fillId="0" borderId="15" xfId="4" applyFont="1" applyBorder="1"/>
    <xf numFmtId="0" fontId="28" fillId="0" borderId="14" xfId="4" applyFont="1" applyBorder="1" applyAlignment="1">
      <alignment vertical="center"/>
    </xf>
    <xf numFmtId="0" fontId="28" fillId="0" borderId="14" xfId="4" applyFont="1" applyBorder="1" applyAlignment="1">
      <alignment horizontal="right" vertical="center"/>
    </xf>
    <xf numFmtId="0" fontId="16" fillId="0" borderId="0" xfId="4" applyFont="1" applyAlignment="1">
      <alignment horizontal="justify" vertical="top"/>
    </xf>
    <xf numFmtId="0" fontId="33" fillId="0" borderId="0" xfId="4" applyFont="1" applyAlignment="1">
      <alignment vertical="top"/>
    </xf>
    <xf numFmtId="0" fontId="34" fillId="0" borderId="0" xfId="4" applyFont="1" applyAlignment="1">
      <alignment vertical="top"/>
    </xf>
    <xf numFmtId="0" fontId="34" fillId="0" borderId="0" xfId="4" applyFont="1" applyAlignment="1">
      <alignment vertical="center"/>
    </xf>
    <xf numFmtId="0" fontId="34" fillId="0" borderId="0" xfId="4" applyFont="1"/>
    <xf numFmtId="0" fontId="16" fillId="0" borderId="0" xfId="4" applyFont="1" applyAlignment="1">
      <alignment vertical="center"/>
    </xf>
    <xf numFmtId="0" fontId="16" fillId="0" borderId="0" xfId="4" applyFont="1" applyAlignment="1">
      <alignment horizontal="center" vertical="center"/>
    </xf>
    <xf numFmtId="0" fontId="32" fillId="0" borderId="0" xfId="4" applyFont="1" applyAlignment="1">
      <alignment vertical="center"/>
    </xf>
    <xf numFmtId="0" fontId="49" fillId="0" borderId="0" xfId="0" applyFont="1">
      <alignment vertical="center"/>
    </xf>
    <xf numFmtId="0" fontId="32" fillId="0" borderId="0" xfId="4" applyFont="1"/>
    <xf numFmtId="0" fontId="22" fillId="0" borderId="14" xfId="4" applyFont="1" applyBorder="1" applyAlignment="1">
      <alignment vertical="center"/>
    </xf>
    <xf numFmtId="0" fontId="50" fillId="0" borderId="0" xfId="4" applyFont="1"/>
    <xf numFmtId="0" fontId="20" fillId="0" borderId="0" xfId="4" applyFont="1" applyAlignment="1">
      <alignment vertical="center"/>
    </xf>
    <xf numFmtId="0" fontId="51" fillId="0" borderId="0" xfId="0" applyFont="1">
      <alignment vertical="center"/>
    </xf>
    <xf numFmtId="0" fontId="18" fillId="0" borderId="0" xfId="4" applyFont="1" applyAlignment="1">
      <alignment vertical="center"/>
    </xf>
    <xf numFmtId="0" fontId="22" fillId="0" borderId="11" xfId="4" applyFont="1" applyBorder="1" applyAlignment="1">
      <alignment vertical="center"/>
    </xf>
    <xf numFmtId="0" fontId="22" fillId="0" borderId="12" xfId="4" applyFont="1" applyBorder="1" applyAlignment="1">
      <alignment vertical="center"/>
    </xf>
    <xf numFmtId="0" fontId="22" fillId="0" borderId="13" xfId="4" applyFont="1" applyBorder="1" applyAlignment="1">
      <alignment vertical="center"/>
    </xf>
    <xf numFmtId="0" fontId="22" fillId="0" borderId="15" xfId="4" applyFont="1" applyBorder="1" applyAlignment="1">
      <alignment vertical="center"/>
    </xf>
    <xf numFmtId="0" fontId="28" fillId="0" borderId="13" xfId="4" applyFont="1" applyBorder="1" applyAlignment="1">
      <alignment vertical="center"/>
    </xf>
    <xf numFmtId="0" fontId="21" fillId="0" borderId="0" xfId="4" applyFont="1" applyAlignment="1">
      <alignment vertical="center"/>
    </xf>
    <xf numFmtId="0" fontId="47" fillId="0" borderId="0" xfId="0" applyFont="1" applyAlignment="1">
      <alignment horizontal="right" vertical="center"/>
    </xf>
    <xf numFmtId="0" fontId="47" fillId="0" borderId="14" xfId="0" applyFont="1" applyBorder="1" applyAlignment="1">
      <alignment horizontal="right" vertical="center"/>
    </xf>
    <xf numFmtId="0" fontId="4" fillId="2" borderId="0" xfId="4" applyFont="1" applyFill="1" applyAlignment="1">
      <alignment horizontal="justify" vertical="top"/>
    </xf>
    <xf numFmtId="0" fontId="4" fillId="2" borderId="0" xfId="4" applyFont="1" applyFill="1"/>
    <xf numFmtId="0" fontId="4" fillId="0" borderId="0" xfId="4" applyFont="1"/>
    <xf numFmtId="0" fontId="4" fillId="2" borderId="0" xfId="4" applyFont="1" applyFill="1" applyAlignment="1">
      <alignment horizontal="left" vertical="center"/>
    </xf>
    <xf numFmtId="0" fontId="21" fillId="2" borderId="0" xfId="4" applyFont="1" applyFill="1" applyAlignment="1">
      <alignment horizontal="left" vertical="center"/>
    </xf>
    <xf numFmtId="0" fontId="19" fillId="2" borderId="0" xfId="4" applyFont="1" applyFill="1" applyAlignment="1">
      <alignment horizontal="center"/>
    </xf>
    <xf numFmtId="0" fontId="16" fillId="2" borderId="0" xfId="4" applyFont="1" applyFill="1" applyAlignment="1">
      <alignment horizontal="center"/>
    </xf>
    <xf numFmtId="0" fontId="22" fillId="0" borderId="9" xfId="4" applyFont="1" applyBorder="1"/>
    <xf numFmtId="0" fontId="22" fillId="0" borderId="19" xfId="4" applyFont="1" applyBorder="1"/>
    <xf numFmtId="0" fontId="22" fillId="5" borderId="19" xfId="4" applyFont="1" applyFill="1" applyBorder="1"/>
    <xf numFmtId="49" fontId="22" fillId="0" borderId="0" xfId="4" applyNumberFormat="1" applyFont="1"/>
    <xf numFmtId="0" fontId="54" fillId="0" borderId="0" xfId="0" applyFont="1" applyAlignment="1">
      <alignment horizontal="right" vertical="center"/>
    </xf>
    <xf numFmtId="0" fontId="22" fillId="0" borderId="0" xfId="4" applyFont="1" applyProtection="1">
      <protection locked="0"/>
    </xf>
    <xf numFmtId="0" fontId="22" fillId="0" borderId="0" xfId="4" applyFont="1" applyAlignment="1" applyProtection="1">
      <alignment vertical="center"/>
      <protection locked="0"/>
    </xf>
    <xf numFmtId="0" fontId="18" fillId="2" borderId="10" xfId="4" applyFont="1" applyFill="1" applyBorder="1" applyAlignment="1">
      <alignment vertical="center"/>
    </xf>
    <xf numFmtId="0" fontId="13" fillId="0" borderId="18" xfId="4" applyFont="1" applyBorder="1" applyAlignment="1">
      <alignment vertical="center"/>
    </xf>
    <xf numFmtId="0" fontId="5" fillId="0" borderId="0" xfId="4" applyFont="1"/>
    <xf numFmtId="0" fontId="35" fillId="0" borderId="0" xfId="4" applyFont="1" applyAlignment="1">
      <alignment wrapText="1"/>
    </xf>
    <xf numFmtId="0" fontId="35" fillId="0" borderId="0" xfId="4" applyFont="1" applyAlignment="1">
      <alignment vertical="center"/>
    </xf>
    <xf numFmtId="0" fontId="35" fillId="0" borderId="0" xfId="4" applyFont="1"/>
    <xf numFmtId="0" fontId="55" fillId="0" borderId="0" xfId="4" applyFont="1" applyAlignment="1">
      <alignment horizontal="left"/>
    </xf>
    <xf numFmtId="0" fontId="19" fillId="0" borderId="0" xfId="4" applyFont="1" applyAlignment="1">
      <alignment vertical="center"/>
    </xf>
    <xf numFmtId="0" fontId="18" fillId="2" borderId="0" xfId="4" applyFont="1" applyFill="1" applyAlignment="1">
      <alignment horizontal="right" vertical="top"/>
    </xf>
    <xf numFmtId="0" fontId="18" fillId="2" borderId="0" xfId="4" applyFont="1" applyFill="1" applyAlignment="1">
      <alignment wrapText="1"/>
    </xf>
    <xf numFmtId="0" fontId="4" fillId="2" borderId="0" xfId="4" applyFont="1" applyFill="1" applyAlignment="1">
      <alignment vertical="center"/>
    </xf>
    <xf numFmtId="0" fontId="35" fillId="0" borderId="0" xfId="4" applyFont="1" applyAlignment="1">
      <alignment vertical="top"/>
    </xf>
    <xf numFmtId="0" fontId="55" fillId="0" borderId="0" xfId="4" applyFont="1"/>
    <xf numFmtId="0" fontId="4" fillId="0" borderId="0" xfId="4" applyFont="1" applyAlignment="1">
      <alignment vertical="center"/>
    </xf>
    <xf numFmtId="0" fontId="4" fillId="0" borderId="0" xfId="4" applyFont="1" applyAlignment="1">
      <alignment horizontal="center" vertical="center"/>
    </xf>
    <xf numFmtId="0" fontId="56" fillId="0" borderId="0" xfId="4" applyFont="1" applyAlignment="1">
      <alignment horizontal="left" vertical="top"/>
    </xf>
    <xf numFmtId="0" fontId="20" fillId="2" borderId="0" xfId="4" applyFont="1" applyFill="1" applyAlignment="1">
      <alignment horizontal="justify" vertical="top"/>
    </xf>
    <xf numFmtId="0" fontId="5" fillId="0" borderId="0" xfId="0" applyFont="1">
      <alignment vertical="center"/>
    </xf>
    <xf numFmtId="0" fontId="5" fillId="0" borderId="44" xfId="0" applyFont="1" applyBorder="1">
      <alignment vertical="center"/>
    </xf>
    <xf numFmtId="0" fontId="5" fillId="0" borderId="14" xfId="0" applyFont="1" applyBorder="1">
      <alignment vertical="center"/>
    </xf>
    <xf numFmtId="0" fontId="5" fillId="0" borderId="46" xfId="0" applyFont="1" applyBorder="1">
      <alignment vertical="center"/>
    </xf>
    <xf numFmtId="0" fontId="4" fillId="0" borderId="16" xfId="0" applyFont="1" applyBorder="1">
      <alignment vertical="center"/>
    </xf>
    <xf numFmtId="0" fontId="5" fillId="0" borderId="16" xfId="0" applyFont="1" applyBorder="1">
      <alignment vertical="center"/>
    </xf>
    <xf numFmtId="0" fontId="5" fillId="0" borderId="32" xfId="0" applyFont="1" applyBorder="1">
      <alignment vertical="center"/>
    </xf>
    <xf numFmtId="0" fontId="5" fillId="0" borderId="12"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17" xfId="0" applyFont="1" applyBorder="1">
      <alignment vertical="center"/>
    </xf>
    <xf numFmtId="0" fontId="4" fillId="0" borderId="0" xfId="0" applyFont="1">
      <alignment vertical="center"/>
    </xf>
    <xf numFmtId="0" fontId="5" fillId="0" borderId="13" xfId="0" applyFont="1" applyBorder="1">
      <alignment vertical="center"/>
    </xf>
    <xf numFmtId="0" fontId="5" fillId="0" borderId="49" xfId="0" applyFont="1" applyBorder="1">
      <alignment vertical="center"/>
    </xf>
    <xf numFmtId="0" fontId="5" fillId="0" borderId="50" xfId="0" applyFont="1" applyBorder="1">
      <alignment vertical="center"/>
    </xf>
    <xf numFmtId="0" fontId="64" fillId="0" borderId="50" xfId="0" applyFont="1" applyBorder="1">
      <alignment vertical="center"/>
    </xf>
    <xf numFmtId="0" fontId="66" fillId="0" borderId="0" xfId="0" applyFont="1">
      <alignment vertical="center"/>
    </xf>
    <xf numFmtId="0" fontId="5" fillId="0" borderId="52" xfId="0" applyFont="1" applyBorder="1">
      <alignment vertical="center"/>
    </xf>
    <xf numFmtId="0" fontId="5" fillId="0" borderId="9" xfId="0" applyFont="1" applyBorder="1">
      <alignment vertical="center"/>
    </xf>
    <xf numFmtId="0" fontId="5" fillId="0" borderId="53" xfId="0" applyFont="1" applyBorder="1">
      <alignment vertical="center"/>
    </xf>
    <xf numFmtId="0" fontId="5" fillId="0" borderId="34" xfId="0" applyFont="1" applyBorder="1">
      <alignment vertical="center"/>
    </xf>
    <xf numFmtId="178" fontId="67" fillId="0" borderId="0" xfId="4" applyNumberFormat="1" applyFont="1" applyAlignment="1">
      <alignment vertical="center"/>
    </xf>
    <xf numFmtId="0" fontId="67" fillId="0" borderId="0" xfId="4" applyFont="1" applyAlignment="1">
      <alignment vertical="center"/>
    </xf>
    <xf numFmtId="0" fontId="5" fillId="0" borderId="0" xfId="0" applyFont="1" applyAlignment="1">
      <alignment horizontal="left" vertical="center"/>
    </xf>
    <xf numFmtId="0" fontId="5" fillId="0" borderId="16" xfId="0" applyFont="1" applyBorder="1" applyAlignment="1">
      <alignment horizontal="center" vertical="center"/>
    </xf>
    <xf numFmtId="0" fontId="3" fillId="0" borderId="16" xfId="0" applyFont="1" applyBorder="1">
      <alignment vertical="center"/>
    </xf>
    <xf numFmtId="4" fontId="3" fillId="0" borderId="16" xfId="0" applyNumberFormat="1" applyFont="1" applyBorder="1">
      <alignment vertical="center"/>
    </xf>
    <xf numFmtId="0" fontId="65" fillId="0" borderId="0" xfId="0" applyFont="1">
      <alignment vertical="center"/>
    </xf>
    <xf numFmtId="0" fontId="5" fillId="0" borderId="22" xfId="0" applyFont="1" applyBorder="1">
      <alignment vertical="center"/>
    </xf>
    <xf numFmtId="0" fontId="5" fillId="0" borderId="7" xfId="0" applyFont="1" applyBorder="1">
      <alignment vertical="center"/>
    </xf>
    <xf numFmtId="0" fontId="5" fillId="0" borderId="20" xfId="0" applyFont="1" applyBorder="1">
      <alignment vertical="center"/>
    </xf>
    <xf numFmtId="0" fontId="5" fillId="0" borderId="21" xfId="0" applyFont="1" applyBorder="1">
      <alignment vertical="center"/>
    </xf>
    <xf numFmtId="0" fontId="4" fillId="2" borderId="7" xfId="0" applyFont="1" applyFill="1" applyBorder="1">
      <alignment vertical="center"/>
    </xf>
    <xf numFmtId="0" fontId="4" fillId="2" borderId="0" xfId="0" applyFont="1" applyFill="1">
      <alignment vertical="center"/>
    </xf>
    <xf numFmtId="0" fontId="4" fillId="0" borderId="32" xfId="0" applyFont="1" applyBorder="1">
      <alignment vertical="center"/>
    </xf>
    <xf numFmtId="0" fontId="4" fillId="0" borderId="12" xfId="0" applyFont="1" applyBorder="1">
      <alignment vertical="center"/>
    </xf>
    <xf numFmtId="0" fontId="4" fillId="0" borderId="18" xfId="0" applyFont="1" applyBorder="1">
      <alignment vertical="center"/>
    </xf>
    <xf numFmtId="0" fontId="4" fillId="0" borderId="8" xfId="0" applyFont="1" applyBorder="1">
      <alignment vertical="center"/>
    </xf>
    <xf numFmtId="0" fontId="4" fillId="0" borderId="8" xfId="0" applyFont="1" applyBorder="1" applyAlignment="1">
      <alignment horizontal="center" vertical="center"/>
    </xf>
    <xf numFmtId="0" fontId="4" fillId="2" borderId="12" xfId="0" applyFont="1" applyFill="1" applyBorder="1">
      <alignment vertical="center"/>
    </xf>
    <xf numFmtId="0" fontId="4" fillId="4" borderId="0" xfId="0" applyFont="1" applyFill="1">
      <alignment vertical="center"/>
    </xf>
    <xf numFmtId="0" fontId="4" fillId="0" borderId="0" xfId="0" applyFont="1" applyAlignment="1">
      <alignment horizontal="left" vertical="center"/>
    </xf>
    <xf numFmtId="0" fontId="4" fillId="0" borderId="11" xfId="0" applyFont="1" applyBorder="1">
      <alignment vertical="center"/>
    </xf>
    <xf numFmtId="0" fontId="4" fillId="0" borderId="17" xfId="0" applyFont="1" applyBorder="1" applyAlignment="1">
      <alignment horizontal="center" vertical="center"/>
    </xf>
    <xf numFmtId="0" fontId="4" fillId="2" borderId="16" xfId="0" applyFont="1" applyFill="1" applyBorder="1">
      <alignment vertical="center"/>
    </xf>
    <xf numFmtId="0" fontId="4" fillId="4" borderId="0" xfId="0" applyFont="1" applyFill="1" applyAlignment="1">
      <alignment horizontal="center" vertical="center"/>
    </xf>
    <xf numFmtId="0" fontId="4" fillId="2" borderId="17" xfId="0" applyFont="1" applyFill="1" applyBorder="1">
      <alignment vertical="center"/>
    </xf>
    <xf numFmtId="0" fontId="4" fillId="0" borderId="8" xfId="0" applyFont="1" applyBorder="1" applyAlignment="1">
      <alignment horizontal="left" vertical="center"/>
    </xf>
    <xf numFmtId="0" fontId="5" fillId="0" borderId="8" xfId="0" applyFont="1" applyBorder="1">
      <alignment vertical="center"/>
    </xf>
    <xf numFmtId="0" fontId="4" fillId="2" borderId="8" xfId="0" applyFont="1" applyFill="1" applyBorder="1">
      <alignment vertical="center"/>
    </xf>
    <xf numFmtId="179" fontId="67" fillId="0" borderId="0" xfId="4" applyNumberFormat="1" applyFont="1" applyAlignme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35" fillId="0" borderId="0" xfId="0" applyFont="1" applyAlignment="1">
      <alignment horizontal="center" vertical="center"/>
    </xf>
    <xf numFmtId="0" fontId="4" fillId="0" borderId="12" xfId="0" applyFont="1" applyBorder="1" applyAlignment="1">
      <alignment horizontal="left" vertical="center" wrapText="1"/>
    </xf>
    <xf numFmtId="0" fontId="4" fillId="0" borderId="0" xfId="0" applyFont="1" applyAlignment="1">
      <alignment horizontal="left" vertical="center" wrapText="1"/>
    </xf>
    <xf numFmtId="0" fontId="4" fillId="0" borderId="11" xfId="0" applyFont="1" applyBorder="1" applyAlignment="1">
      <alignment horizontal="left" vertical="center" wrapText="1"/>
    </xf>
    <xf numFmtId="0" fontId="3" fillId="0" borderId="0" xfId="0" applyFont="1">
      <alignment vertical="center"/>
    </xf>
    <xf numFmtId="0" fontId="35" fillId="0" borderId="0" xfId="0" applyFont="1">
      <alignment vertical="center"/>
    </xf>
    <xf numFmtId="0" fontId="4" fillId="0" borderId="16" xfId="0" applyFont="1" applyBorder="1" applyAlignment="1">
      <alignment horizontal="center" vertical="center"/>
    </xf>
    <xf numFmtId="0" fontId="68" fillId="0" borderId="16" xfId="0" applyFont="1" applyBorder="1" applyAlignment="1">
      <alignment horizontal="center" vertical="center"/>
    </xf>
    <xf numFmtId="0" fontId="4" fillId="0" borderId="16" xfId="0" applyFont="1" applyBorder="1" applyAlignment="1">
      <alignment horizontal="right" vertical="center"/>
    </xf>
    <xf numFmtId="0" fontId="4" fillId="0" borderId="16" xfId="0" applyFont="1" applyBorder="1" applyAlignment="1">
      <alignment horizontal="left" vertical="center"/>
    </xf>
    <xf numFmtId="0" fontId="4" fillId="0" borderId="9" xfId="0" applyFont="1" applyBorder="1">
      <alignment vertical="center"/>
    </xf>
    <xf numFmtId="0" fontId="5" fillId="0" borderId="0" xfId="0" applyFont="1" applyAlignment="1">
      <alignment horizontal="center" vertical="center"/>
    </xf>
    <xf numFmtId="0" fontId="4" fillId="0" borderId="0" xfId="0" applyFont="1" applyAlignment="1">
      <alignment horizontal="right" vertical="center"/>
    </xf>
    <xf numFmtId="0" fontId="68" fillId="0" borderId="0" xfId="0" applyFont="1">
      <alignment vertical="center"/>
    </xf>
    <xf numFmtId="0" fontId="69" fillId="0" borderId="0" xfId="0" applyFont="1">
      <alignment vertical="center"/>
    </xf>
    <xf numFmtId="0" fontId="12" fillId="0" borderId="0" xfId="4" applyFont="1"/>
    <xf numFmtId="0" fontId="72" fillId="0" borderId="0" xfId="4" applyFont="1" applyAlignment="1">
      <alignment vertical="center"/>
    </xf>
    <xf numFmtId="0" fontId="28" fillId="0" borderId="0" xfId="4" applyFont="1" applyAlignment="1">
      <alignment horizontal="left" vertical="center"/>
    </xf>
    <xf numFmtId="0" fontId="21" fillId="0" borderId="0" xfId="4" applyFont="1" applyAlignment="1">
      <alignment horizontal="right" vertical="center"/>
    </xf>
    <xf numFmtId="0" fontId="18" fillId="0" borderId="0" xfId="4" applyFont="1"/>
    <xf numFmtId="0" fontId="18" fillId="0" borderId="14" xfId="4" applyFont="1" applyBorder="1" applyAlignment="1">
      <alignment vertical="center"/>
    </xf>
    <xf numFmtId="0" fontId="28" fillId="0" borderId="14" xfId="4" applyFont="1" applyBorder="1" applyAlignment="1">
      <alignment horizontal="left" vertical="center"/>
    </xf>
    <xf numFmtId="0" fontId="20" fillId="0" borderId="0" xfId="4" applyFont="1"/>
    <xf numFmtId="0" fontId="20" fillId="0" borderId="0" xfId="4" applyFont="1" applyAlignment="1">
      <alignment horizontal="center" vertical="center"/>
    </xf>
    <xf numFmtId="0" fontId="20" fillId="0" borderId="0" xfId="4" applyFont="1" applyAlignment="1">
      <alignment horizontal="left" vertical="center" wrapText="1"/>
    </xf>
    <xf numFmtId="0" fontId="73" fillId="0" borderId="0" xfId="5" applyFont="1">
      <alignment vertical="center"/>
    </xf>
    <xf numFmtId="0" fontId="73" fillId="0" borderId="8" xfId="5" applyFont="1" applyBorder="1" applyAlignment="1">
      <alignment horizontal="distributed" vertical="center"/>
    </xf>
    <xf numFmtId="0" fontId="73" fillId="0" borderId="18" xfId="5" applyFont="1" applyBorder="1">
      <alignment vertical="center"/>
    </xf>
    <xf numFmtId="0" fontId="73" fillId="0" borderId="8" xfId="5" applyFont="1" applyBorder="1">
      <alignment vertical="center"/>
    </xf>
    <xf numFmtId="0" fontId="73" fillId="0" borderId="16" xfId="5" applyFont="1" applyBorder="1" applyAlignment="1">
      <alignment horizontal="distributed" vertical="center"/>
    </xf>
    <xf numFmtId="0" fontId="73" fillId="0" borderId="16" xfId="5" applyFont="1" applyBorder="1">
      <alignment vertical="center"/>
    </xf>
    <xf numFmtId="0" fontId="73" fillId="0" borderId="17" xfId="5" applyFont="1" applyBorder="1">
      <alignment vertical="center"/>
    </xf>
    <xf numFmtId="0" fontId="73" fillId="7" borderId="11" xfId="5" applyFont="1" applyFill="1" applyBorder="1">
      <alignment vertical="center"/>
    </xf>
    <xf numFmtId="0" fontId="73" fillId="7" borderId="12" xfId="5" applyFont="1" applyFill="1" applyBorder="1">
      <alignment vertical="center"/>
    </xf>
    <xf numFmtId="0" fontId="73" fillId="0" borderId="0" xfId="5" applyFont="1" applyAlignment="1">
      <alignment vertical="center" wrapText="1"/>
    </xf>
    <xf numFmtId="0" fontId="73" fillId="7" borderId="12" xfId="5" applyFont="1" applyFill="1" applyBorder="1" applyAlignment="1">
      <alignment horizontal="right" vertical="center"/>
    </xf>
    <xf numFmtId="0" fontId="73" fillId="0" borderId="0" xfId="5" applyFont="1" applyAlignment="1">
      <alignment horizontal="right" vertical="center"/>
    </xf>
    <xf numFmtId="0" fontId="73" fillId="0" borderId="12" xfId="5" applyFont="1" applyBorder="1">
      <alignment vertical="center"/>
    </xf>
    <xf numFmtId="0" fontId="73" fillId="7" borderId="13" xfId="5" applyFont="1" applyFill="1" applyBorder="1">
      <alignment vertical="center"/>
    </xf>
    <xf numFmtId="0" fontId="73" fillId="7" borderId="15" xfId="5" applyFont="1" applyFill="1" applyBorder="1">
      <alignment vertical="center"/>
    </xf>
    <xf numFmtId="0" fontId="73" fillId="0" borderId="14" xfId="5" applyFont="1" applyBorder="1">
      <alignment vertical="center"/>
    </xf>
    <xf numFmtId="0" fontId="73" fillId="0" borderId="15" xfId="5" applyFont="1" applyBorder="1">
      <alignment vertical="center"/>
    </xf>
    <xf numFmtId="0" fontId="73" fillId="0" borderId="0" xfId="5" applyFont="1" applyAlignment="1">
      <alignment horizontal="center" vertical="center"/>
    </xf>
    <xf numFmtId="0" fontId="73" fillId="0" borderId="0" xfId="5" applyFont="1" applyAlignment="1">
      <alignment vertical="center" shrinkToFit="1"/>
    </xf>
    <xf numFmtId="0" fontId="73" fillId="0" borderId="12" xfId="5" applyFont="1" applyBorder="1" applyAlignment="1">
      <alignment vertical="center" shrinkToFit="1"/>
    </xf>
    <xf numFmtId="0" fontId="75" fillId="0" borderId="0" xfId="5" applyFont="1">
      <alignment vertical="center"/>
    </xf>
    <xf numFmtId="0" fontId="76" fillId="4" borderId="0" xfId="5" applyFont="1" applyFill="1" applyAlignment="1">
      <alignment horizontal="center" vertical="center"/>
    </xf>
    <xf numFmtId="0" fontId="73" fillId="0" borderId="14" xfId="5" applyFont="1" applyBorder="1" applyAlignment="1">
      <alignment horizontal="center" vertical="center"/>
    </xf>
    <xf numFmtId="0" fontId="52" fillId="0" borderId="0" xfId="5" applyFont="1" applyAlignment="1">
      <alignment horizontal="left" vertical="center"/>
    </xf>
    <xf numFmtId="0" fontId="21" fillId="0" borderId="0" xfId="4" applyFont="1" applyAlignment="1">
      <alignment horizontal="left" vertical="center"/>
    </xf>
    <xf numFmtId="0" fontId="22" fillId="0" borderId="0" xfId="4" applyFont="1" applyAlignment="1">
      <alignment horizontal="left"/>
    </xf>
    <xf numFmtId="40" fontId="73" fillId="0" borderId="0" xfId="5" applyNumberFormat="1" applyFont="1">
      <alignment vertical="center"/>
    </xf>
    <xf numFmtId="177" fontId="73" fillId="0" borderId="0" xfId="5" applyNumberFormat="1" applyFont="1">
      <alignment vertical="center"/>
    </xf>
    <xf numFmtId="40" fontId="73" fillId="7" borderId="79" xfId="5" applyNumberFormat="1" applyFont="1" applyFill="1" applyBorder="1" applyAlignment="1">
      <alignment horizontal="center" vertical="top" wrapText="1"/>
    </xf>
    <xf numFmtId="177" fontId="73" fillId="7" borderId="79" xfId="5" applyNumberFormat="1" applyFont="1" applyFill="1" applyBorder="1" applyAlignment="1">
      <alignment horizontal="center" vertical="top" wrapText="1"/>
    </xf>
    <xf numFmtId="0" fontId="73" fillId="7" borderId="80" xfId="5" applyFont="1" applyFill="1" applyBorder="1" applyAlignment="1">
      <alignment horizontal="center" vertical="center"/>
    </xf>
    <xf numFmtId="40" fontId="73" fillId="7" borderId="80" xfId="5" applyNumberFormat="1" applyFont="1" applyFill="1" applyBorder="1" applyAlignment="1">
      <alignment horizontal="center" vertical="center"/>
    </xf>
    <xf numFmtId="40" fontId="73" fillId="7" borderId="80" xfId="5" applyNumberFormat="1" applyFont="1" applyFill="1" applyBorder="1" applyAlignment="1">
      <alignment horizontal="center" vertical="center" shrinkToFit="1"/>
    </xf>
    <xf numFmtId="177" fontId="73" fillId="7" borderId="80" xfId="5" applyNumberFormat="1" applyFont="1" applyFill="1" applyBorder="1" applyAlignment="1">
      <alignment horizontal="center" vertical="center"/>
    </xf>
    <xf numFmtId="0" fontId="73" fillId="0" borderId="79" xfId="5" applyFont="1" applyBorder="1">
      <alignment vertical="center"/>
    </xf>
    <xf numFmtId="0" fontId="73" fillId="6" borderId="79" xfId="5" applyFont="1" applyFill="1" applyBorder="1" applyProtection="1">
      <alignment vertical="center"/>
      <protection locked="0"/>
    </xf>
    <xf numFmtId="40" fontId="73" fillId="6" borderId="79" xfId="5" applyNumberFormat="1" applyFont="1" applyFill="1" applyBorder="1" applyProtection="1">
      <alignment vertical="center"/>
      <protection locked="0"/>
    </xf>
    <xf numFmtId="177" fontId="73" fillId="6" borderId="79" xfId="5" applyNumberFormat="1" applyFont="1" applyFill="1" applyBorder="1" applyProtection="1">
      <alignment vertical="center"/>
      <protection locked="0"/>
    </xf>
    <xf numFmtId="177" fontId="73" fillId="6" borderId="79" xfId="6" applyNumberFormat="1" applyFont="1" applyFill="1" applyBorder="1" applyProtection="1">
      <alignment vertical="center"/>
      <protection locked="0"/>
    </xf>
    <xf numFmtId="0" fontId="73" fillId="0" borderId="81" xfId="5" applyFont="1" applyBorder="1">
      <alignment vertical="center"/>
    </xf>
    <xf numFmtId="0" fontId="73" fillId="6" borderId="81" xfId="5" applyFont="1" applyFill="1" applyBorder="1" applyProtection="1">
      <alignment vertical="center"/>
      <protection locked="0"/>
    </xf>
    <xf numFmtId="40" fontId="73" fillId="6" borderId="81" xfId="5" applyNumberFormat="1" applyFont="1" applyFill="1" applyBorder="1" applyProtection="1">
      <alignment vertical="center"/>
      <protection locked="0"/>
    </xf>
    <xf numFmtId="177" fontId="73" fillId="6" borderId="81" xfId="5" applyNumberFormat="1" applyFont="1" applyFill="1" applyBorder="1" applyProtection="1">
      <alignment vertical="center"/>
      <protection locked="0"/>
    </xf>
    <xf numFmtId="177" fontId="73" fillId="6" borderId="81" xfId="6" applyNumberFormat="1" applyFont="1" applyFill="1" applyBorder="1" applyProtection="1">
      <alignment vertical="center"/>
      <protection locked="0"/>
    </xf>
    <xf numFmtId="0" fontId="73" fillId="0" borderId="80" xfId="5" applyFont="1" applyBorder="1">
      <alignment vertical="center"/>
    </xf>
    <xf numFmtId="0" fontId="73" fillId="6" borderId="80" xfId="5" applyFont="1" applyFill="1" applyBorder="1" applyProtection="1">
      <alignment vertical="center"/>
      <protection locked="0"/>
    </xf>
    <xf numFmtId="40" fontId="73" fillId="6" borderId="80" xfId="5" applyNumberFormat="1" applyFont="1" applyFill="1" applyBorder="1" applyProtection="1">
      <alignment vertical="center"/>
      <protection locked="0"/>
    </xf>
    <xf numFmtId="177" fontId="73" fillId="6" borderId="80" xfId="5" applyNumberFormat="1" applyFont="1" applyFill="1" applyBorder="1" applyProtection="1">
      <alignment vertical="center"/>
      <protection locked="0"/>
    </xf>
    <xf numFmtId="177" fontId="73" fillId="6" borderId="80" xfId="6" applyNumberFormat="1" applyFont="1" applyFill="1" applyBorder="1" applyProtection="1">
      <alignment vertical="center"/>
      <protection locked="0"/>
    </xf>
    <xf numFmtId="0" fontId="53" fillId="0" borderId="0" xfId="5" applyFont="1">
      <alignment vertical="center"/>
    </xf>
    <xf numFmtId="40" fontId="28" fillId="0" borderId="0" xfId="4" applyNumberFormat="1" applyFont="1" applyAlignment="1">
      <alignment vertical="center"/>
    </xf>
    <xf numFmtId="177" fontId="28" fillId="0" borderId="0" xfId="4" applyNumberFormat="1" applyFont="1" applyAlignment="1">
      <alignment vertical="center"/>
    </xf>
    <xf numFmtId="0" fontId="78" fillId="0" borderId="0" xfId="4" applyFont="1" applyAlignment="1">
      <alignment vertical="center"/>
    </xf>
    <xf numFmtId="0" fontId="1" fillId="0" borderId="0" xfId="5">
      <alignment vertical="center"/>
    </xf>
    <xf numFmtId="0" fontId="79" fillId="0" borderId="0" xfId="5" applyFont="1" applyAlignment="1">
      <alignment vertical="center" wrapText="1"/>
    </xf>
    <xf numFmtId="0" fontId="80" fillId="0" borderId="0" xfId="5" applyFont="1" applyAlignment="1">
      <alignment vertical="center" wrapText="1"/>
    </xf>
    <xf numFmtId="49" fontId="1" fillId="0" borderId="0" xfId="5" applyNumberFormat="1">
      <alignment vertical="center"/>
    </xf>
    <xf numFmtId="38" fontId="1" fillId="0" borderId="0" xfId="5" applyNumberFormat="1">
      <alignment vertical="center"/>
    </xf>
    <xf numFmtId="40" fontId="1" fillId="0" borderId="0" xfId="5" applyNumberFormat="1">
      <alignment vertical="center"/>
    </xf>
    <xf numFmtId="0" fontId="73" fillId="6" borderId="83" xfId="0" applyFont="1" applyFill="1" applyBorder="1" applyProtection="1">
      <alignment vertical="center"/>
      <protection locked="0"/>
    </xf>
    <xf numFmtId="0" fontId="73" fillId="6" borderId="81" xfId="0" applyFont="1" applyFill="1" applyBorder="1" applyProtection="1">
      <alignment vertical="center"/>
      <protection locked="0"/>
    </xf>
    <xf numFmtId="0" fontId="73" fillId="6" borderId="84" xfId="0" applyFont="1" applyFill="1" applyBorder="1" applyProtection="1">
      <alignment vertical="center"/>
      <protection locked="0"/>
    </xf>
    <xf numFmtId="0" fontId="73" fillId="6" borderId="85" xfId="0" applyFont="1" applyFill="1" applyBorder="1" applyProtection="1">
      <alignment vertical="center"/>
      <protection locked="0"/>
    </xf>
    <xf numFmtId="0" fontId="83" fillId="7" borderId="9" xfId="5" applyFont="1" applyFill="1" applyBorder="1" applyAlignment="1">
      <alignment horizontal="center" vertical="center" wrapText="1"/>
    </xf>
    <xf numFmtId="0" fontId="83" fillId="7" borderId="79" xfId="5" applyFont="1" applyFill="1" applyBorder="1" applyAlignment="1">
      <alignment horizontal="center" vertical="center" wrapText="1"/>
    </xf>
    <xf numFmtId="40" fontId="83" fillId="7" borderId="10" xfId="5" applyNumberFormat="1" applyFont="1" applyFill="1" applyBorder="1" applyAlignment="1">
      <alignment horizontal="center" vertical="center" wrapText="1"/>
    </xf>
    <xf numFmtId="40" fontId="83" fillId="7" borderId="19" xfId="5" applyNumberFormat="1" applyFont="1" applyFill="1" applyBorder="1" applyAlignment="1">
      <alignment horizontal="center" vertical="center" wrapText="1"/>
    </xf>
    <xf numFmtId="40" fontId="73" fillId="0" borderId="0" xfId="5" applyNumberFormat="1" applyFont="1" applyAlignment="1">
      <alignment horizontal="center" vertical="center"/>
    </xf>
    <xf numFmtId="0" fontId="59" fillId="0" borderId="0" xfId="4" applyFont="1" applyAlignment="1">
      <alignment vertical="center"/>
    </xf>
    <xf numFmtId="40" fontId="73" fillId="6" borderId="79" xfId="5" applyNumberFormat="1" applyFont="1" applyFill="1" applyBorder="1">
      <alignment vertical="center"/>
    </xf>
    <xf numFmtId="40" fontId="73" fillId="6" borderId="81" xfId="5" applyNumberFormat="1" applyFont="1" applyFill="1" applyBorder="1">
      <alignment vertical="center"/>
    </xf>
    <xf numFmtId="40" fontId="73" fillId="6" borderId="85" xfId="5" applyNumberFormat="1" applyFont="1" applyFill="1" applyBorder="1">
      <alignment vertical="center"/>
    </xf>
    <xf numFmtId="40" fontId="73" fillId="6" borderId="86" xfId="5" applyNumberFormat="1" applyFont="1" applyFill="1" applyBorder="1">
      <alignment vertical="center"/>
    </xf>
    <xf numFmtId="40" fontId="73" fillId="6" borderId="87" xfId="5" applyNumberFormat="1" applyFont="1" applyFill="1" applyBorder="1" applyAlignment="1">
      <alignment horizontal="center" vertical="center"/>
    </xf>
    <xf numFmtId="40" fontId="73" fillId="6" borderId="83" xfId="5" applyNumberFormat="1" applyFont="1" applyFill="1" applyBorder="1" applyAlignment="1">
      <alignment horizontal="center" vertical="center"/>
    </xf>
    <xf numFmtId="40" fontId="73" fillId="6" borderId="88" xfId="5" applyNumberFormat="1" applyFont="1" applyFill="1" applyBorder="1" applyAlignment="1">
      <alignment horizontal="center" vertical="center"/>
    </xf>
    <xf numFmtId="40" fontId="73" fillId="6" borderId="86" xfId="5" applyNumberFormat="1" applyFont="1" applyFill="1" applyBorder="1" applyAlignment="1">
      <alignment horizontal="center" vertical="center"/>
    </xf>
    <xf numFmtId="40" fontId="73" fillId="6" borderId="51" xfId="5" applyNumberFormat="1" applyFont="1" applyFill="1" applyBorder="1" applyAlignment="1">
      <alignment horizontal="center" vertical="center"/>
    </xf>
    <xf numFmtId="40" fontId="73" fillId="6" borderId="85" xfId="5" applyNumberFormat="1" applyFont="1" applyFill="1" applyBorder="1" applyAlignment="1">
      <alignment horizontal="center" vertical="center"/>
    </xf>
    <xf numFmtId="0" fontId="82" fillId="0" borderId="0" xfId="5" applyFont="1">
      <alignment vertical="center"/>
    </xf>
    <xf numFmtId="0" fontId="73" fillId="6" borderId="79" xfId="5" applyFont="1" applyFill="1" applyBorder="1" applyAlignment="1" applyProtection="1">
      <alignment vertical="center" shrinkToFit="1"/>
      <protection locked="0"/>
    </xf>
    <xf numFmtId="0" fontId="73" fillId="6" borderId="81" xfId="5" applyFont="1" applyFill="1" applyBorder="1" applyAlignment="1" applyProtection="1">
      <alignment vertical="center" shrinkToFit="1"/>
      <protection locked="0"/>
    </xf>
    <xf numFmtId="0" fontId="73" fillId="6" borderId="80" xfId="5" applyFont="1" applyFill="1" applyBorder="1" applyAlignment="1" applyProtection="1">
      <alignment vertical="center" shrinkToFit="1"/>
      <protection locked="0"/>
    </xf>
    <xf numFmtId="0" fontId="22" fillId="0" borderId="16" xfId="4" applyFont="1" applyBorder="1" applyProtection="1">
      <protection hidden="1"/>
    </xf>
    <xf numFmtId="0" fontId="22" fillId="0" borderId="17" xfId="4" applyFont="1" applyBorder="1" applyProtection="1">
      <protection hidden="1"/>
    </xf>
    <xf numFmtId="0" fontId="22" fillId="0" borderId="0" xfId="4" applyFont="1" applyProtection="1">
      <protection hidden="1"/>
    </xf>
    <xf numFmtId="0" fontId="22" fillId="0" borderId="12" xfId="4" applyFont="1" applyBorder="1" applyProtection="1">
      <protection hidden="1"/>
    </xf>
    <xf numFmtId="0" fontId="22" fillId="0" borderId="14" xfId="4" applyFont="1" applyBorder="1" applyProtection="1">
      <protection hidden="1"/>
    </xf>
    <xf numFmtId="0" fontId="22" fillId="0" borderId="15" xfId="4" applyFont="1" applyBorder="1" applyProtection="1">
      <protection hidden="1"/>
    </xf>
    <xf numFmtId="0" fontId="28" fillId="0" borderId="0" xfId="4" applyFont="1" applyAlignment="1" applyProtection="1">
      <alignment horizontal="left" vertical="center"/>
      <protection hidden="1"/>
    </xf>
    <xf numFmtId="0" fontId="28" fillId="0" borderId="0" xfId="4" applyFont="1" applyAlignment="1" applyProtection="1">
      <alignment vertical="center"/>
      <protection hidden="1"/>
    </xf>
    <xf numFmtId="0" fontId="87" fillId="0" borderId="0" xfId="4" applyFont="1" applyAlignment="1">
      <alignment vertical="center"/>
    </xf>
    <xf numFmtId="0" fontId="86" fillId="0" borderId="0" xfId="4" applyFont="1" applyAlignment="1">
      <alignment vertical="center"/>
    </xf>
    <xf numFmtId="0" fontId="85" fillId="0" borderId="0" xfId="4" applyFont="1" applyAlignment="1">
      <alignment vertical="center"/>
    </xf>
    <xf numFmtId="0" fontId="87" fillId="2" borderId="0" xfId="4" applyFont="1" applyFill="1" applyAlignment="1">
      <alignment vertical="center"/>
    </xf>
    <xf numFmtId="0" fontId="87" fillId="0" borderId="0" xfId="4" applyFont="1"/>
    <xf numFmtId="0" fontId="86" fillId="0" borderId="0" xfId="4" applyFont="1"/>
    <xf numFmtId="0" fontId="85" fillId="0" borderId="0" xfId="4" applyFont="1"/>
    <xf numFmtId="0" fontId="85" fillId="0" borderId="0" xfId="4" applyFont="1" applyAlignment="1">
      <alignment horizontal="justify" vertical="top"/>
    </xf>
    <xf numFmtId="0" fontId="93" fillId="0" borderId="0" xfId="0" applyFont="1">
      <alignment vertical="center"/>
    </xf>
    <xf numFmtId="0" fontId="0" fillId="0" borderId="19" xfId="0" applyBorder="1">
      <alignment vertical="center"/>
    </xf>
    <xf numFmtId="0" fontId="95" fillId="6" borderId="19" xfId="4" applyFont="1" applyFill="1" applyBorder="1" applyAlignment="1" applyProtection="1">
      <alignment horizontal="center" vertical="center"/>
      <protection locked="0"/>
    </xf>
    <xf numFmtId="0" fontId="95" fillId="6" borderId="19" xfId="4" applyFont="1" applyFill="1" applyBorder="1" applyAlignment="1" applyProtection="1">
      <alignment horizontal="center" vertical="center" shrinkToFit="1"/>
      <protection locked="0"/>
    </xf>
    <xf numFmtId="0" fontId="47" fillId="6" borderId="0" xfId="0" applyFont="1" applyFill="1">
      <alignment vertical="center"/>
    </xf>
    <xf numFmtId="0" fontId="4" fillId="6" borderId="0" xfId="0" applyFont="1" applyFill="1" applyAlignment="1" applyProtection="1">
      <alignment horizontal="center" vertical="center"/>
      <protection locked="0"/>
    </xf>
    <xf numFmtId="0" fontId="4" fillId="6" borderId="9" xfId="0" applyFont="1" applyFill="1" applyBorder="1" applyAlignment="1" applyProtection="1">
      <alignment horizontal="center" vertical="center"/>
      <protection locked="0"/>
    </xf>
    <xf numFmtId="0" fontId="4" fillId="6" borderId="11" xfId="0" applyFont="1" applyFill="1" applyBorder="1" applyAlignment="1" applyProtection="1">
      <alignment horizontal="center" vertical="center"/>
      <protection locked="0"/>
    </xf>
    <xf numFmtId="0" fontId="93" fillId="12" borderId="19" xfId="0" applyFont="1" applyFill="1" applyBorder="1" applyAlignment="1">
      <alignment horizontal="center" vertical="center"/>
    </xf>
    <xf numFmtId="0" fontId="18" fillId="2" borderId="0" xfId="4" applyFont="1" applyFill="1" applyAlignment="1">
      <alignment vertical="center"/>
    </xf>
    <xf numFmtId="0" fontId="96" fillId="0" borderId="0" xfId="4" applyFont="1" applyAlignment="1">
      <alignment vertical="center"/>
    </xf>
    <xf numFmtId="0" fontId="97" fillId="2" borderId="0" xfId="4" applyFont="1" applyFill="1" applyAlignment="1">
      <alignment vertical="center"/>
    </xf>
    <xf numFmtId="0" fontId="21" fillId="0" borderId="0" xfId="4" applyFont="1"/>
    <xf numFmtId="0" fontId="18" fillId="2" borderId="0" xfId="4" applyFont="1" applyFill="1" applyAlignment="1">
      <alignment vertical="top"/>
    </xf>
    <xf numFmtId="0" fontId="5" fillId="0" borderId="0" xfId="4" applyFont="1" applyAlignment="1">
      <alignment vertical="top"/>
    </xf>
    <xf numFmtId="0" fontId="13" fillId="0" borderId="0" xfId="4" applyFont="1" applyAlignment="1">
      <alignment vertical="top"/>
    </xf>
    <xf numFmtId="0" fontId="30" fillId="0" borderId="0" xfId="0" applyFont="1">
      <alignment vertical="center"/>
    </xf>
    <xf numFmtId="0" fontId="16" fillId="0" borderId="0" xfId="4" applyFont="1" applyAlignment="1">
      <alignment vertical="top"/>
    </xf>
    <xf numFmtId="0" fontId="94" fillId="0" borderId="0" xfId="4" applyFont="1" applyAlignment="1">
      <alignment vertical="center"/>
    </xf>
    <xf numFmtId="0" fontId="62" fillId="0" borderId="19" xfId="4" applyFont="1" applyBorder="1" applyAlignment="1">
      <alignment horizontal="center" vertical="center"/>
    </xf>
    <xf numFmtId="0" fontId="62" fillId="0" borderId="0" xfId="4" applyFont="1" applyAlignment="1">
      <alignment horizontal="center" vertical="center"/>
    </xf>
    <xf numFmtId="0" fontId="95" fillId="0" borderId="0" xfId="4" applyFont="1" applyAlignment="1">
      <alignment horizontal="center" vertical="center"/>
    </xf>
    <xf numFmtId="0" fontId="11" fillId="0" borderId="0" xfId="4" applyFont="1" applyAlignment="1">
      <alignment horizontal="center" vertical="center"/>
    </xf>
    <xf numFmtId="0" fontId="10" fillId="4" borderId="0" xfId="4" applyFont="1" applyFill="1"/>
    <xf numFmtId="0" fontId="10" fillId="0" borderId="0" xfId="4" applyFont="1" applyAlignment="1">
      <alignment vertical="center" wrapText="1"/>
    </xf>
    <xf numFmtId="0" fontId="10" fillId="0" borderId="14" xfId="4" applyFont="1" applyBorder="1" applyAlignment="1">
      <alignment vertical="center"/>
    </xf>
    <xf numFmtId="0" fontId="14" fillId="2" borderId="0" xfId="4" applyFont="1" applyFill="1" applyAlignment="1">
      <alignment horizontal="center" vertical="center"/>
    </xf>
    <xf numFmtId="0" fontId="15" fillId="2" borderId="0" xfId="4" applyFont="1" applyFill="1" applyAlignment="1">
      <alignment horizontal="center" vertical="center"/>
    </xf>
    <xf numFmtId="49" fontId="18" fillId="2" borderId="0" xfId="4" applyNumberFormat="1" applyFont="1" applyFill="1" applyAlignment="1">
      <alignment horizontal="justify" vertical="center"/>
    </xf>
    <xf numFmtId="0" fontId="18" fillId="2" borderId="0" xfId="4" applyFont="1" applyFill="1" applyAlignment="1">
      <alignment horizontal="justify" vertical="center" wrapText="1"/>
    </xf>
    <xf numFmtId="0" fontId="16" fillId="4" borderId="0" xfId="4" applyFont="1" applyFill="1" applyAlignment="1">
      <alignment horizontal="center" vertical="center"/>
    </xf>
    <xf numFmtId="0" fontId="19" fillId="2" borderId="0" xfId="4" applyFont="1" applyFill="1" applyAlignment="1">
      <alignment vertical="center"/>
    </xf>
    <xf numFmtId="0" fontId="18" fillId="2" borderId="0" xfId="4" applyFont="1" applyFill="1" applyAlignment="1">
      <alignment horizontal="right" vertical="center"/>
    </xf>
    <xf numFmtId="49" fontId="18" fillId="2" borderId="0" xfId="4" applyNumberFormat="1" applyFont="1" applyFill="1" applyAlignment="1">
      <alignment vertical="center"/>
    </xf>
    <xf numFmtId="0" fontId="20" fillId="2" borderId="0" xfId="4" applyFont="1" applyFill="1" applyAlignment="1">
      <alignment horizontal="left" vertical="center"/>
    </xf>
    <xf numFmtId="0" fontId="16" fillId="2" borderId="0" xfId="4" applyFont="1" applyFill="1" applyAlignment="1">
      <alignment horizontal="justify" vertical="center"/>
    </xf>
    <xf numFmtId="0" fontId="16" fillId="2" borderId="0" xfId="4" applyFont="1" applyFill="1" applyAlignment="1">
      <alignment horizontal="justify" vertical="center" wrapText="1"/>
    </xf>
    <xf numFmtId="0" fontId="18" fillId="2" borderId="0" xfId="4" applyFont="1" applyFill="1" applyAlignment="1">
      <alignment horizontal="left" vertical="center" wrapText="1"/>
    </xf>
    <xf numFmtId="0" fontId="22" fillId="0" borderId="0" xfId="4" applyFont="1" applyAlignment="1">
      <alignment vertical="center" wrapText="1"/>
    </xf>
    <xf numFmtId="0" fontId="4" fillId="0" borderId="0" xfId="4" applyFont="1" applyAlignment="1">
      <alignment horizontal="right" vertical="center"/>
    </xf>
    <xf numFmtId="0" fontId="13" fillId="2" borderId="0" xfId="4" applyFont="1" applyFill="1" applyAlignment="1">
      <alignment horizontal="justify" vertical="center"/>
    </xf>
    <xf numFmtId="0" fontId="21" fillId="0" borderId="12" xfId="4" applyFont="1" applyBorder="1" applyAlignment="1">
      <alignment vertical="center"/>
    </xf>
    <xf numFmtId="0" fontId="18" fillId="0" borderId="28" xfId="4" applyFont="1" applyBorder="1" applyAlignment="1">
      <alignment vertical="center"/>
    </xf>
    <xf numFmtId="0" fontId="21" fillId="0" borderId="28" xfId="4" applyFont="1" applyBorder="1" applyAlignment="1">
      <alignment vertical="center"/>
    </xf>
    <xf numFmtId="0" fontId="20" fillId="0" borderId="93" xfId="4" applyFont="1" applyBorder="1" applyAlignment="1">
      <alignment vertical="center"/>
    </xf>
    <xf numFmtId="0" fontId="18" fillId="0" borderId="34" xfId="4" applyFont="1" applyBorder="1" applyAlignment="1">
      <alignment vertical="center"/>
    </xf>
    <xf numFmtId="0" fontId="21" fillId="0" borderId="34" xfId="4" applyFont="1" applyBorder="1" applyAlignment="1">
      <alignment vertical="center"/>
    </xf>
    <xf numFmtId="0" fontId="21" fillId="0" borderId="53" xfId="4" applyFont="1" applyBorder="1" applyAlignment="1">
      <alignment vertical="center"/>
    </xf>
    <xf numFmtId="0" fontId="21" fillId="0" borderId="14" xfId="4" applyFont="1" applyBorder="1" applyAlignment="1">
      <alignment vertical="center"/>
    </xf>
    <xf numFmtId="0" fontId="20" fillId="0" borderId="15" xfId="4" applyFont="1" applyBorder="1" applyAlignment="1">
      <alignment vertical="center"/>
    </xf>
    <xf numFmtId="0" fontId="93" fillId="6" borderId="19" xfId="0" applyFont="1" applyFill="1" applyBorder="1" applyAlignment="1">
      <alignment vertical="center" wrapText="1"/>
    </xf>
    <xf numFmtId="0" fontId="93" fillId="8" borderId="19" xfId="0" applyFont="1" applyFill="1" applyBorder="1" applyAlignment="1">
      <alignment vertical="center" wrapText="1"/>
    </xf>
    <xf numFmtId="0" fontId="93" fillId="9" borderId="19" xfId="0" applyFont="1" applyFill="1" applyBorder="1" applyAlignment="1">
      <alignment vertical="center" wrapText="1"/>
    </xf>
    <xf numFmtId="0" fontId="93" fillId="10" borderId="19" xfId="0" applyFont="1" applyFill="1" applyBorder="1" applyAlignment="1">
      <alignment vertical="center" wrapText="1"/>
    </xf>
    <xf numFmtId="0" fontId="93" fillId="11" borderId="19" xfId="0" applyFont="1" applyFill="1" applyBorder="1" applyAlignment="1">
      <alignment vertical="center" wrapText="1"/>
    </xf>
    <xf numFmtId="0" fontId="93" fillId="0" borderId="0" xfId="0" applyFont="1" applyAlignment="1">
      <alignment vertical="center" wrapText="1"/>
    </xf>
    <xf numFmtId="0" fontId="0" fillId="0" borderId="19" xfId="0" applyBorder="1" applyAlignment="1">
      <alignment horizontal="center" vertical="center" wrapText="1" shrinkToFit="1"/>
    </xf>
    <xf numFmtId="180" fontId="0" fillId="0" borderId="19" xfId="0" applyNumberFormat="1" applyBorder="1" applyAlignment="1">
      <alignment horizontal="center" vertical="center" wrapText="1" shrinkToFit="1"/>
    </xf>
    <xf numFmtId="49" fontId="0" fillId="0" borderId="19" xfId="0" applyNumberFormat="1" applyBorder="1" applyAlignment="1">
      <alignment horizontal="center" vertical="center" wrapText="1" shrinkToFit="1"/>
    </xf>
    <xf numFmtId="40" fontId="0" fillId="0" borderId="19" xfId="0" applyNumberFormat="1" applyBorder="1" applyAlignment="1">
      <alignment horizontal="center" vertical="center" wrapText="1" shrinkToFit="1"/>
    </xf>
    <xf numFmtId="2" fontId="0" fillId="0" borderId="19" xfId="0" applyNumberFormat="1" applyBorder="1" applyAlignment="1">
      <alignment horizontal="center" vertical="center" wrapText="1" shrinkToFit="1"/>
    </xf>
    <xf numFmtId="0" fontId="0" fillId="0" borderId="0" xfId="0" applyAlignment="1">
      <alignment vertical="center" wrapText="1"/>
    </xf>
    <xf numFmtId="0" fontId="11" fillId="0" borderId="0" xfId="4" applyFont="1" applyAlignment="1">
      <alignment horizontal="left" vertical="center"/>
    </xf>
    <xf numFmtId="0" fontId="12" fillId="0" borderId="0" xfId="4" applyFont="1" applyAlignment="1">
      <alignment horizontal="center" vertical="center"/>
    </xf>
    <xf numFmtId="0" fontId="12" fillId="0" borderId="0" xfId="4" applyFont="1" applyAlignment="1">
      <alignment horizontal="center" vertical="center" shrinkToFit="1"/>
    </xf>
    <xf numFmtId="0" fontId="12" fillId="0" borderId="1" xfId="4" applyFont="1" applyBorder="1" applyAlignment="1">
      <alignment vertical="center"/>
    </xf>
    <xf numFmtId="0" fontId="12" fillId="0" borderId="2" xfId="4" applyFont="1" applyBorder="1" applyAlignment="1">
      <alignment vertical="center"/>
    </xf>
    <xf numFmtId="0" fontId="11" fillId="0" borderId="3" xfId="4" applyFont="1" applyBorder="1" applyAlignment="1">
      <alignment vertical="center"/>
    </xf>
    <xf numFmtId="0" fontId="12" fillId="2" borderId="0" xfId="4" applyFont="1" applyFill="1" applyAlignment="1">
      <alignment vertical="top"/>
    </xf>
    <xf numFmtId="0" fontId="11" fillId="0" borderId="6" xfId="4" applyFont="1" applyBorder="1" applyAlignment="1">
      <alignment vertical="center"/>
    </xf>
    <xf numFmtId="0" fontId="11" fillId="0" borderId="7" xfId="4" applyFont="1" applyBorder="1" applyAlignment="1">
      <alignment vertical="center"/>
    </xf>
    <xf numFmtId="0" fontId="12" fillId="2" borderId="0" xfId="4" applyFont="1" applyFill="1" applyAlignment="1">
      <alignment horizontal="center" vertical="center"/>
    </xf>
    <xf numFmtId="0" fontId="11" fillId="2" borderId="0" xfId="4" applyFont="1" applyFill="1" applyAlignment="1">
      <alignment horizontal="center" vertical="center"/>
    </xf>
    <xf numFmtId="0" fontId="96" fillId="0" borderId="0" xfId="4" applyFont="1"/>
    <xf numFmtId="176" fontId="95" fillId="0" borderId="7" xfId="4" applyNumberFormat="1" applyFont="1" applyBorder="1" applyAlignment="1">
      <alignment vertical="center"/>
    </xf>
    <xf numFmtId="0" fontId="70" fillId="0" borderId="0" xfId="4" applyFont="1" applyAlignment="1">
      <alignment vertical="center"/>
    </xf>
    <xf numFmtId="0" fontId="104" fillId="0" borderId="0" xfId="4" applyFont="1" applyAlignment="1">
      <alignment vertical="center"/>
    </xf>
    <xf numFmtId="0" fontId="12" fillId="0" borderId="0" xfId="4" applyFont="1" applyAlignment="1">
      <alignment horizontal="left" vertical="top"/>
    </xf>
    <xf numFmtId="0" fontId="11" fillId="4" borderId="0" xfId="4" applyFont="1" applyFill="1" applyAlignment="1">
      <alignment vertical="center"/>
    </xf>
    <xf numFmtId="0" fontId="11" fillId="0" borderId="0" xfId="4" applyFont="1" applyAlignment="1">
      <alignment horizontal="right" vertical="center"/>
    </xf>
    <xf numFmtId="0" fontId="12" fillId="0" borderId="0" xfId="4" applyFont="1" applyAlignment="1">
      <alignment horizontal="left" vertical="center"/>
    </xf>
    <xf numFmtId="0" fontId="66" fillId="0" borderId="34" xfId="0" applyFont="1" applyBorder="1">
      <alignment vertical="center"/>
    </xf>
    <xf numFmtId="0" fontId="5" fillId="0" borderId="28" xfId="0" applyFont="1" applyBorder="1">
      <alignment vertical="center"/>
    </xf>
    <xf numFmtId="0" fontId="66" fillId="0" borderId="50" xfId="0" applyFont="1" applyBorder="1">
      <alignment vertical="center"/>
    </xf>
    <xf numFmtId="180" fontId="10" fillId="0" borderId="0" xfId="4" applyNumberFormat="1" applyFont="1" applyAlignment="1">
      <alignment vertical="center"/>
    </xf>
    <xf numFmtId="0" fontId="66" fillId="2" borderId="0" xfId="4" applyFont="1" applyFill="1"/>
    <xf numFmtId="0" fontId="108" fillId="0" borderId="0" xfId="4" applyFont="1" applyAlignment="1">
      <alignment vertical="top"/>
    </xf>
    <xf numFmtId="0" fontId="108" fillId="0" borderId="0" xfId="4" applyFont="1" applyAlignment="1">
      <alignment vertical="center"/>
    </xf>
    <xf numFmtId="0" fontId="108" fillId="0" borderId="0" xfId="4" applyFont="1"/>
    <xf numFmtId="0" fontId="47" fillId="6" borderId="14" xfId="0" applyFont="1" applyFill="1" applyBorder="1" applyProtection="1">
      <alignment vertical="center"/>
      <protection locked="0"/>
    </xf>
    <xf numFmtId="0" fontId="47" fillId="6" borderId="0" xfId="0" applyFont="1" applyFill="1" applyProtection="1">
      <alignment vertical="center"/>
      <protection locked="0"/>
    </xf>
    <xf numFmtId="0" fontId="10" fillId="0" borderId="0" xfId="4" applyFont="1" applyProtection="1">
      <protection locked="0"/>
    </xf>
    <xf numFmtId="0" fontId="109" fillId="4" borderId="0" xfId="4" applyFont="1" applyFill="1" applyAlignment="1" applyProtection="1">
      <alignment horizontal="center" vertical="center"/>
      <protection locked="0"/>
    </xf>
    <xf numFmtId="0" fontId="109" fillId="0" borderId="0" xfId="4" applyFont="1" applyAlignment="1" applyProtection="1">
      <alignment horizontal="center" vertical="center"/>
      <protection locked="0"/>
    </xf>
    <xf numFmtId="0" fontId="109" fillId="0" borderId="4" xfId="4" applyFont="1" applyBorder="1" applyAlignment="1" applyProtection="1">
      <alignment horizontal="center" vertical="center"/>
      <protection locked="0"/>
    </xf>
    <xf numFmtId="0" fontId="109" fillId="0" borderId="2" xfId="4" applyFont="1" applyBorder="1" applyAlignment="1" applyProtection="1">
      <alignment horizontal="center" vertical="center"/>
      <protection locked="0"/>
    </xf>
    <xf numFmtId="0" fontId="109" fillId="0" borderId="0" xfId="4" applyFont="1" applyAlignment="1" applyProtection="1">
      <alignment vertical="center"/>
      <protection locked="0"/>
    </xf>
    <xf numFmtId="0" fontId="110" fillId="0" borderId="14" xfId="4" applyFont="1" applyBorder="1" applyAlignment="1" applyProtection="1">
      <alignment horizontal="center" vertical="center"/>
      <protection locked="0"/>
    </xf>
    <xf numFmtId="0" fontId="110" fillId="0" borderId="0" xfId="4" applyFont="1" applyAlignment="1" applyProtection="1">
      <alignment horizontal="center" vertical="center"/>
      <protection locked="0"/>
    </xf>
    <xf numFmtId="0" fontId="110" fillId="0" borderId="0" xfId="4" applyFont="1" applyAlignment="1" applyProtection="1">
      <alignment horizontal="center" vertical="center"/>
      <protection locked="0" hidden="1"/>
    </xf>
    <xf numFmtId="0" fontId="20" fillId="0" borderId="0" xfId="4" applyFont="1" applyAlignment="1" applyProtection="1">
      <alignment vertical="center"/>
      <protection locked="0"/>
    </xf>
    <xf numFmtId="0" fontId="111" fillId="0" borderId="0" xfId="4" applyFont="1" applyAlignment="1" applyProtection="1">
      <alignment vertical="center"/>
      <protection locked="0"/>
    </xf>
    <xf numFmtId="0" fontId="47" fillId="6" borderId="16" xfId="0" applyFont="1" applyFill="1" applyBorder="1" applyProtection="1">
      <alignment vertical="center"/>
      <protection locked="0"/>
    </xf>
    <xf numFmtId="0" fontId="47" fillId="6" borderId="11" xfId="0" applyFont="1" applyFill="1" applyBorder="1" applyProtection="1">
      <alignment vertical="center"/>
      <protection locked="0"/>
    </xf>
    <xf numFmtId="0" fontId="47" fillId="6" borderId="9" xfId="0" applyFont="1" applyFill="1" applyBorder="1" applyProtection="1">
      <alignment vertical="center"/>
      <protection locked="0"/>
    </xf>
    <xf numFmtId="0" fontId="47" fillId="0" borderId="11" xfId="0" applyFont="1" applyBorder="1" applyProtection="1">
      <alignment vertical="center"/>
      <protection locked="0"/>
    </xf>
    <xf numFmtId="0" fontId="47" fillId="0" borderId="9" xfId="0" applyFont="1" applyBorder="1" applyProtection="1">
      <alignment vertical="center"/>
      <protection locked="0"/>
    </xf>
    <xf numFmtId="0" fontId="112" fillId="6" borderId="0" xfId="0" applyFont="1" applyFill="1" applyProtection="1">
      <alignment vertical="center"/>
      <protection locked="0"/>
    </xf>
    <xf numFmtId="0" fontId="112" fillId="6" borderId="14" xfId="0" applyFont="1" applyFill="1" applyBorder="1" applyProtection="1">
      <alignment vertical="center"/>
      <protection locked="0"/>
    </xf>
    <xf numFmtId="0" fontId="112" fillId="6" borderId="16" xfId="0" applyFont="1" applyFill="1" applyBorder="1" applyProtection="1">
      <alignment vertical="center"/>
      <protection locked="0"/>
    </xf>
    <xf numFmtId="0" fontId="112" fillId="6" borderId="9" xfId="0" applyFont="1" applyFill="1" applyBorder="1" applyProtection="1">
      <alignment vertical="center"/>
      <protection locked="0"/>
    </xf>
    <xf numFmtId="0" fontId="112" fillId="6" borderId="11" xfId="0" applyFont="1" applyFill="1" applyBorder="1" applyProtection="1">
      <alignment vertical="center"/>
      <protection locked="0"/>
    </xf>
    <xf numFmtId="0" fontId="47" fillId="0" borderId="13" xfId="0" applyFont="1" applyBorder="1" applyProtection="1">
      <alignment vertical="center"/>
      <protection locked="0"/>
    </xf>
    <xf numFmtId="0" fontId="113" fillId="0" borderId="9" xfId="0" applyFont="1" applyBorder="1" applyProtection="1">
      <alignment vertical="center"/>
      <protection locked="0"/>
    </xf>
    <xf numFmtId="0" fontId="113" fillId="0" borderId="11" xfId="0" applyFont="1" applyBorder="1" applyProtection="1">
      <alignment vertical="center"/>
      <protection locked="0"/>
    </xf>
    <xf numFmtId="0" fontId="113" fillId="0" borderId="11" xfId="0" applyFont="1" applyBorder="1">
      <alignment vertical="center"/>
    </xf>
    <xf numFmtId="0" fontId="113" fillId="0" borderId="13" xfId="0" applyFont="1" applyBorder="1">
      <alignment vertical="center"/>
    </xf>
    <xf numFmtId="0" fontId="113" fillId="0" borderId="13" xfId="0" applyFont="1" applyBorder="1" applyProtection="1">
      <alignment vertical="center"/>
      <protection locked="0"/>
    </xf>
    <xf numFmtId="0" fontId="47" fillId="6" borderId="13" xfId="0" applyFont="1" applyFill="1" applyBorder="1" applyProtection="1">
      <alignment vertical="center"/>
      <protection locked="0"/>
    </xf>
    <xf numFmtId="0" fontId="4" fillId="0" borderId="0" xfId="0" applyFont="1" applyAlignment="1" applyProtection="1">
      <alignment horizontal="center" vertical="center"/>
      <protection locked="0"/>
    </xf>
    <xf numFmtId="0" fontId="4" fillId="6" borderId="11" xfId="0" applyFont="1" applyFill="1" applyBorder="1" applyProtection="1">
      <alignment vertical="center"/>
      <protection locked="0"/>
    </xf>
    <xf numFmtId="0" fontId="4" fillId="6" borderId="7" xfId="0" applyFont="1" applyFill="1" applyBorder="1" applyAlignment="1" applyProtection="1">
      <alignment horizontal="center" vertical="center"/>
      <protection locked="0"/>
    </xf>
    <xf numFmtId="0" fontId="4" fillId="6" borderId="8" xfId="0" applyFont="1" applyFill="1" applyBorder="1" applyAlignment="1" applyProtection="1">
      <alignment horizontal="center" vertical="center"/>
      <protection locked="0"/>
    </xf>
    <xf numFmtId="0" fontId="4" fillId="6" borderId="10" xfId="0" applyFont="1" applyFill="1" applyBorder="1" applyProtection="1">
      <alignment vertical="center"/>
      <protection locked="0"/>
    </xf>
    <xf numFmtId="0" fontId="4" fillId="6" borderId="9" xfId="0" applyFont="1" applyFill="1" applyBorder="1" applyProtection="1">
      <alignment vertical="center"/>
      <protection locked="0"/>
    </xf>
    <xf numFmtId="0" fontId="4" fillId="6" borderId="51" xfId="0" applyFont="1" applyFill="1" applyBorder="1" applyProtection="1">
      <alignment vertical="center"/>
      <protection locked="0"/>
    </xf>
    <xf numFmtId="0" fontId="4" fillId="6" borderId="16" xfId="0" applyFont="1" applyFill="1" applyBorder="1" applyProtection="1">
      <alignment vertical="center"/>
      <protection locked="0"/>
    </xf>
    <xf numFmtId="0" fontId="4" fillId="6" borderId="13" xfId="0" applyFont="1" applyFill="1" applyBorder="1" applyProtection="1">
      <alignment vertical="center"/>
      <protection locked="0"/>
    </xf>
    <xf numFmtId="0" fontId="4" fillId="6" borderId="54" xfId="0" applyFont="1" applyFill="1" applyBorder="1" applyProtection="1">
      <alignment vertical="center"/>
      <protection locked="0"/>
    </xf>
    <xf numFmtId="0" fontId="4" fillId="6" borderId="16"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protection locked="0"/>
    </xf>
    <xf numFmtId="0" fontId="12" fillId="0" borderId="0" xfId="4" applyFont="1" applyAlignment="1" applyProtection="1">
      <alignment vertical="center"/>
      <protection locked="0"/>
    </xf>
    <xf numFmtId="0" fontId="12" fillId="0" borderId="4" xfId="4" applyFont="1" applyBorder="1" applyAlignment="1" applyProtection="1">
      <alignment horizontal="center" vertical="center"/>
      <protection locked="0"/>
    </xf>
    <xf numFmtId="0" fontId="12" fillId="0" borderId="2" xfId="4" applyFont="1" applyBorder="1" applyAlignment="1" applyProtection="1">
      <alignment horizontal="center" vertical="center"/>
      <protection locked="0"/>
    </xf>
    <xf numFmtId="0" fontId="12" fillId="0" borderId="0" xfId="4" applyFont="1" applyAlignment="1" applyProtection="1">
      <alignment horizontal="right" vertical="center"/>
      <protection locked="0"/>
    </xf>
    <xf numFmtId="0" fontId="85" fillId="0" borderId="0" xfId="4" applyFont="1" applyAlignment="1" applyProtection="1">
      <alignment horizontal="right" vertical="center"/>
      <protection locked="0"/>
    </xf>
    <xf numFmtId="0" fontId="21" fillId="0" borderId="11" xfId="4" applyFont="1" applyBorder="1" applyAlignment="1">
      <alignment vertical="center"/>
    </xf>
    <xf numFmtId="0" fontId="21" fillId="0" borderId="88" xfId="4" applyFont="1" applyBorder="1" applyAlignment="1">
      <alignment vertical="center"/>
    </xf>
    <xf numFmtId="0" fontId="21" fillId="0" borderId="54" xfId="4" applyFont="1" applyBorder="1" applyAlignment="1">
      <alignment vertical="center"/>
    </xf>
    <xf numFmtId="0" fontId="21" fillId="0" borderId="13" xfId="4" applyFont="1" applyBorder="1" applyAlignment="1">
      <alignment vertical="center"/>
    </xf>
    <xf numFmtId="0" fontId="11" fillId="0" borderId="0" xfId="4" applyFont="1" applyAlignment="1">
      <alignment horizontal="left"/>
    </xf>
    <xf numFmtId="0" fontId="11" fillId="0" borderId="0" xfId="4" applyFont="1" applyAlignment="1">
      <alignment horizontal="left" vertical="center"/>
    </xf>
    <xf numFmtId="0" fontId="11" fillId="0" borderId="0" xfId="4" applyFont="1" applyAlignment="1">
      <alignment horizontal="left" vertical="center" wrapText="1"/>
    </xf>
    <xf numFmtId="0" fontId="11" fillId="4" borderId="0" xfId="4" applyFont="1" applyFill="1" applyAlignment="1">
      <alignment horizontal="left"/>
    </xf>
    <xf numFmtId="0" fontId="72" fillId="0" borderId="0" xfId="4" applyFont="1" applyAlignment="1">
      <alignment horizontal="center" vertical="center"/>
    </xf>
    <xf numFmtId="0" fontId="10" fillId="0" borderId="0" xfId="4" applyFont="1" applyAlignment="1">
      <alignment vertical="center" wrapText="1"/>
    </xf>
    <xf numFmtId="0" fontId="10" fillId="0" borderId="0" xfId="4" applyFont="1" applyAlignment="1">
      <alignment horizontal="center" vertical="center" shrinkToFit="1"/>
    </xf>
    <xf numFmtId="0" fontId="10" fillId="5" borderId="0" xfId="4" applyFont="1" applyFill="1" applyAlignment="1">
      <alignment horizontal="center" vertical="center" wrapText="1"/>
    </xf>
    <xf numFmtId="0" fontId="8" fillId="5" borderId="0" xfId="4" applyFill="1" applyAlignment="1">
      <alignment horizontal="center" vertical="center" wrapText="1"/>
    </xf>
    <xf numFmtId="0" fontId="8" fillId="5" borderId="14" xfId="4" applyFill="1" applyBorder="1" applyAlignment="1">
      <alignment horizontal="center" vertical="center" wrapText="1"/>
    </xf>
    <xf numFmtId="0" fontId="10" fillId="5" borderId="14" xfId="4" applyFont="1" applyFill="1" applyBorder="1" applyAlignment="1">
      <alignment horizontal="center" vertical="center" wrapText="1"/>
    </xf>
    <xf numFmtId="0" fontId="10" fillId="3" borderId="0" xfId="4" applyFont="1" applyFill="1" applyAlignment="1" applyProtection="1">
      <alignment horizontal="center"/>
      <protection locked="0"/>
    </xf>
    <xf numFmtId="0" fontId="10" fillId="5" borderId="0" xfId="4" applyFont="1" applyFill="1" applyAlignment="1">
      <alignment horizontal="left" vertical="center" wrapText="1"/>
    </xf>
    <xf numFmtId="0" fontId="10" fillId="5" borderId="0" xfId="4" applyFont="1" applyFill="1" applyAlignment="1">
      <alignment horizontal="left" vertical="center" shrinkToFit="1"/>
    </xf>
    <xf numFmtId="0" fontId="10" fillId="0" borderId="0" xfId="4" applyFont="1" applyAlignment="1">
      <alignment horizontal="center"/>
    </xf>
    <xf numFmtId="0" fontId="12" fillId="0" borderId="3" xfId="4" applyFont="1" applyBorder="1" applyAlignment="1">
      <alignment horizontal="center" vertical="center"/>
    </xf>
    <xf numFmtId="0" fontId="12" fillId="0" borderId="0" xfId="4" applyFont="1" applyAlignment="1">
      <alignment horizontal="center" vertical="center"/>
    </xf>
    <xf numFmtId="0" fontId="12" fillId="0" borderId="23" xfId="4" applyFont="1" applyBorder="1" applyAlignment="1">
      <alignment horizontal="center" vertical="center"/>
    </xf>
    <xf numFmtId="0" fontId="12" fillId="0" borderId="2" xfId="4" applyFont="1" applyBorder="1" applyAlignment="1">
      <alignment horizontal="center" vertical="center"/>
    </xf>
    <xf numFmtId="0" fontId="12" fillId="3" borderId="2" xfId="4" applyFont="1" applyFill="1" applyBorder="1" applyAlignment="1" applyProtection="1">
      <alignment vertical="center" shrinkToFit="1"/>
      <protection locked="0"/>
    </xf>
    <xf numFmtId="0" fontId="12" fillId="3" borderId="24" xfId="4" applyFont="1" applyFill="1" applyBorder="1" applyAlignment="1" applyProtection="1">
      <alignment vertical="center" shrinkToFit="1"/>
      <protection locked="0"/>
    </xf>
    <xf numFmtId="0" fontId="12" fillId="0" borderId="25" xfId="4" applyFont="1" applyBorder="1" applyAlignment="1">
      <alignment horizontal="center" vertical="center"/>
    </xf>
    <xf numFmtId="0" fontId="12" fillId="0" borderId="6" xfId="4" applyFont="1" applyBorder="1" applyAlignment="1">
      <alignment horizontal="center" vertical="center"/>
    </xf>
    <xf numFmtId="0" fontId="12" fillId="0" borderId="7" xfId="4" applyFont="1" applyBorder="1" applyAlignment="1">
      <alignment horizontal="center" vertical="center"/>
    </xf>
    <xf numFmtId="0" fontId="12" fillId="3" borderId="43" xfId="4" applyFont="1" applyFill="1" applyBorder="1" applyAlignment="1" applyProtection="1">
      <alignment horizontal="center" vertical="center" shrinkToFit="1"/>
      <protection locked="0"/>
    </xf>
    <xf numFmtId="0" fontId="12" fillId="3" borderId="82" xfId="4" applyFont="1" applyFill="1" applyBorder="1" applyAlignment="1" applyProtection="1">
      <alignment horizontal="center" vertical="center" shrinkToFit="1"/>
      <protection locked="0"/>
    </xf>
    <xf numFmtId="0" fontId="12" fillId="0" borderId="26" xfId="4" applyFont="1" applyBorder="1" applyAlignment="1">
      <alignment horizontal="center" vertical="center"/>
    </xf>
    <xf numFmtId="0" fontId="12" fillId="0" borderId="1" xfId="4" applyFont="1" applyBorder="1" applyAlignment="1">
      <alignment horizontal="center" vertical="center"/>
    </xf>
    <xf numFmtId="0" fontId="12" fillId="0" borderId="27" xfId="4" applyFont="1" applyBorder="1" applyAlignment="1">
      <alignment horizontal="center" vertical="center"/>
    </xf>
    <xf numFmtId="0" fontId="12" fillId="0" borderId="28" xfId="4" applyFont="1" applyBorder="1" applyAlignment="1">
      <alignment horizontal="center" vertical="center"/>
    </xf>
    <xf numFmtId="0" fontId="12" fillId="3" borderId="0" xfId="4" applyFont="1" applyFill="1" applyAlignment="1" applyProtection="1">
      <alignment vertical="center" shrinkToFit="1"/>
      <protection locked="0"/>
    </xf>
    <xf numFmtId="0" fontId="12" fillId="3" borderId="12" xfId="4" applyFont="1" applyFill="1" applyBorder="1" applyAlignment="1" applyProtection="1">
      <alignment vertical="center" shrinkToFit="1"/>
      <protection locked="0"/>
    </xf>
    <xf numFmtId="9" fontId="12" fillId="3" borderId="2" xfId="7" applyFont="1" applyFill="1" applyBorder="1" applyAlignment="1" applyProtection="1">
      <alignment horizontal="center" vertical="center" shrinkToFit="1"/>
      <protection locked="0"/>
    </xf>
    <xf numFmtId="9" fontId="12" fillId="3" borderId="5" xfId="7" applyFont="1" applyFill="1" applyBorder="1" applyAlignment="1" applyProtection="1">
      <alignment horizontal="center" vertical="center" shrinkToFit="1"/>
      <protection locked="0"/>
    </xf>
    <xf numFmtId="0" fontId="12" fillId="0" borderId="1" xfId="4" applyFont="1" applyBorder="1" applyAlignment="1">
      <alignment vertical="center" wrapText="1"/>
    </xf>
    <xf numFmtId="0" fontId="12" fillId="0" borderId="0" xfId="4" applyFont="1" applyAlignment="1">
      <alignment vertical="center" wrapText="1"/>
    </xf>
    <xf numFmtId="0" fontId="12" fillId="6" borderId="0" xfId="4" applyFont="1" applyFill="1" applyAlignment="1" applyProtection="1">
      <alignment horizontal="left" vertical="top"/>
      <protection locked="0"/>
    </xf>
    <xf numFmtId="0" fontId="96" fillId="2" borderId="2" xfId="4" applyFont="1" applyFill="1" applyBorder="1" applyAlignment="1">
      <alignment horizontal="left" vertical="center"/>
    </xf>
    <xf numFmtId="0" fontId="96" fillId="0" borderId="2" xfId="4" applyFont="1" applyBorder="1" applyAlignment="1">
      <alignment horizontal="left" vertical="center"/>
    </xf>
    <xf numFmtId="0" fontId="96" fillId="0" borderId="5" xfId="4" applyFont="1" applyBorder="1" applyAlignment="1">
      <alignment horizontal="left" vertical="center"/>
    </xf>
    <xf numFmtId="0" fontId="12" fillId="3" borderId="2" xfId="4" applyFont="1" applyFill="1" applyBorder="1" applyAlignment="1" applyProtection="1">
      <alignment horizontal="center" vertical="center" shrinkToFit="1"/>
      <protection locked="0"/>
    </xf>
    <xf numFmtId="0" fontId="12" fillId="3" borderId="5" xfId="4" applyFont="1" applyFill="1" applyBorder="1" applyAlignment="1" applyProtection="1">
      <alignment horizontal="center" vertical="center" shrinkToFit="1"/>
      <protection locked="0"/>
    </xf>
    <xf numFmtId="0" fontId="12" fillId="0" borderId="11" xfId="4" applyFont="1" applyBorder="1" applyAlignment="1">
      <alignment horizontal="center" vertical="center"/>
    </xf>
    <xf numFmtId="0" fontId="105" fillId="3" borderId="0" xfId="8" applyFont="1" applyFill="1" applyAlignment="1" applyProtection="1">
      <alignment horizontal="center" vertical="center" shrinkToFit="1"/>
      <protection locked="0"/>
    </xf>
    <xf numFmtId="0" fontId="12" fillId="3" borderId="0" xfId="4" applyFont="1" applyFill="1" applyAlignment="1" applyProtection="1">
      <alignment horizontal="center" vertical="center" shrinkToFit="1"/>
      <protection locked="0"/>
    </xf>
    <xf numFmtId="0" fontId="12" fillId="3" borderId="32" xfId="4" applyFont="1" applyFill="1" applyBorder="1" applyAlignment="1" applyProtection="1">
      <alignment horizontal="center" vertical="center" shrinkToFit="1"/>
      <protection locked="0"/>
    </xf>
    <xf numFmtId="0" fontId="12" fillId="0" borderId="33" xfId="4" applyFont="1" applyBorder="1" applyAlignment="1">
      <alignment horizontal="center" vertical="center"/>
    </xf>
    <xf numFmtId="0" fontId="12" fillId="0" borderId="34" xfId="4" applyFont="1" applyBorder="1" applyAlignment="1">
      <alignment horizontal="center" vertical="center"/>
    </xf>
    <xf numFmtId="0" fontId="12" fillId="3" borderId="35" xfId="4" applyFont="1" applyFill="1" applyBorder="1" applyAlignment="1" applyProtection="1">
      <alignment horizontal="left" vertical="center" shrinkToFit="1"/>
      <protection locked="0"/>
    </xf>
    <xf numFmtId="0" fontId="12" fillId="3" borderId="36" xfId="4" applyFont="1" applyFill="1" applyBorder="1" applyAlignment="1" applyProtection="1">
      <alignment horizontal="left" vertical="center" shrinkToFit="1"/>
      <protection locked="0"/>
    </xf>
    <xf numFmtId="0" fontId="12" fillId="3" borderId="37" xfId="4" applyFont="1" applyFill="1" applyBorder="1" applyAlignment="1" applyProtection="1">
      <alignment horizontal="left" vertical="center" shrinkToFit="1"/>
      <protection locked="0"/>
    </xf>
    <xf numFmtId="0" fontId="12" fillId="3" borderId="1" xfId="4" applyFont="1" applyFill="1" applyBorder="1" applyAlignment="1" applyProtection="1">
      <alignment vertical="center" shrinkToFit="1"/>
      <protection locked="0"/>
    </xf>
    <xf numFmtId="0" fontId="96" fillId="3" borderId="1" xfId="4" applyFont="1" applyFill="1" applyBorder="1" applyAlignment="1" applyProtection="1">
      <alignment vertical="center" shrinkToFit="1"/>
      <protection locked="0"/>
    </xf>
    <xf numFmtId="0" fontId="96" fillId="3" borderId="29" xfId="4" applyFont="1" applyFill="1" applyBorder="1" applyAlignment="1" applyProtection="1">
      <alignment vertical="center" shrinkToFit="1"/>
      <protection locked="0"/>
    </xf>
    <xf numFmtId="0" fontId="96" fillId="3" borderId="0" xfId="4" applyFont="1" applyFill="1" applyAlignment="1" applyProtection="1">
      <alignment vertical="center" shrinkToFit="1"/>
      <protection locked="0"/>
    </xf>
    <xf numFmtId="0" fontId="96" fillId="3" borderId="12" xfId="4" applyFont="1" applyFill="1" applyBorder="1" applyAlignment="1" applyProtection="1">
      <alignment vertical="center" shrinkToFit="1"/>
      <protection locked="0"/>
    </xf>
    <xf numFmtId="0" fontId="12" fillId="0" borderId="30" xfId="4" applyFont="1" applyBorder="1" applyAlignment="1">
      <alignment horizontal="center" vertical="center"/>
    </xf>
    <xf numFmtId="0" fontId="12" fillId="3" borderId="1" xfId="4" applyFont="1" applyFill="1" applyBorder="1" applyAlignment="1" applyProtection="1">
      <alignment horizontal="center" vertical="center" shrinkToFit="1"/>
      <protection locked="0"/>
    </xf>
    <xf numFmtId="0" fontId="12" fillId="3" borderId="31" xfId="4" applyFont="1" applyFill="1" applyBorder="1" applyAlignment="1" applyProtection="1">
      <alignment horizontal="center" vertical="center" shrinkToFit="1"/>
      <protection locked="0"/>
    </xf>
    <xf numFmtId="0" fontId="89" fillId="0" borderId="0" xfId="4" applyFont="1" applyAlignment="1">
      <alignment horizontal="left" vertical="top"/>
    </xf>
    <xf numFmtId="0" fontId="90" fillId="0" borderId="0" xfId="4" applyFont="1" applyAlignment="1">
      <alignment horizontal="left"/>
    </xf>
    <xf numFmtId="0" fontId="85" fillId="0" borderId="0" xfId="4" applyFont="1" applyAlignment="1">
      <alignment horizontal="justify" vertical="top" wrapText="1"/>
    </xf>
    <xf numFmtId="0" fontId="85" fillId="0" borderId="0" xfId="4" applyFont="1" applyAlignment="1">
      <alignment wrapText="1"/>
    </xf>
    <xf numFmtId="0" fontId="12" fillId="3" borderId="7" xfId="4" applyFont="1" applyFill="1" applyBorder="1" applyAlignment="1" applyProtection="1">
      <alignment vertical="center" shrinkToFit="1"/>
      <protection locked="0"/>
    </xf>
    <xf numFmtId="0" fontId="12" fillId="3" borderId="20" xfId="4" applyFont="1" applyFill="1" applyBorder="1" applyAlignment="1" applyProtection="1">
      <alignment vertical="center" shrinkToFit="1"/>
      <protection locked="0"/>
    </xf>
    <xf numFmtId="0" fontId="12" fillId="0" borderId="21" xfId="4" applyFont="1" applyBorder="1" applyAlignment="1">
      <alignment horizontal="center" vertical="center"/>
    </xf>
    <xf numFmtId="0" fontId="12" fillId="3" borderId="7" xfId="4" applyFont="1" applyFill="1" applyBorder="1" applyAlignment="1" applyProtection="1">
      <alignment horizontal="center" vertical="center" shrinkToFit="1"/>
      <protection locked="0"/>
    </xf>
    <xf numFmtId="0" fontId="12" fillId="3" borderId="22" xfId="4" applyFont="1" applyFill="1" applyBorder="1" applyAlignment="1" applyProtection="1">
      <alignment horizontal="center" vertical="center" shrinkToFit="1"/>
      <protection locked="0"/>
    </xf>
    <xf numFmtId="0" fontId="96" fillId="6" borderId="6" xfId="4" applyFont="1" applyFill="1" applyBorder="1" applyAlignment="1" applyProtection="1">
      <alignment horizontal="left" vertical="top" shrinkToFit="1"/>
      <protection locked="0"/>
    </xf>
    <xf numFmtId="0" fontId="96" fillId="6" borderId="7" xfId="4" applyFont="1" applyFill="1" applyBorder="1" applyAlignment="1" applyProtection="1">
      <alignment horizontal="left" vertical="top" shrinkToFit="1"/>
      <protection locked="0"/>
    </xf>
    <xf numFmtId="0" fontId="96" fillId="6" borderId="22" xfId="4" applyFont="1" applyFill="1" applyBorder="1" applyAlignment="1" applyProtection="1">
      <alignment horizontal="left" vertical="top" shrinkToFit="1"/>
      <protection locked="0"/>
    </xf>
    <xf numFmtId="0" fontId="106" fillId="0" borderId="0" xfId="4" applyFont="1" applyAlignment="1">
      <alignment horizontal="left" vertical="center" shrinkToFit="1"/>
    </xf>
    <xf numFmtId="0" fontId="85" fillId="0" borderId="0" xfId="4" applyFont="1" applyAlignment="1">
      <alignment horizontal="justify" vertical="top"/>
    </xf>
    <xf numFmtId="0" fontId="85" fillId="0" borderId="0" xfId="4" applyFont="1" applyAlignment="1">
      <alignment vertical="center"/>
    </xf>
    <xf numFmtId="0" fontId="85" fillId="0" borderId="0" xfId="4" applyFont="1" applyAlignment="1">
      <alignment horizontal="center" vertical="center"/>
    </xf>
    <xf numFmtId="0" fontId="85" fillId="0" borderId="0" xfId="4" applyFont="1"/>
    <xf numFmtId="176" fontId="95" fillId="6" borderId="7" xfId="4" applyNumberFormat="1" applyFont="1" applyFill="1" applyBorder="1" applyAlignment="1" applyProtection="1">
      <alignment horizontal="center" vertical="center"/>
      <protection locked="0"/>
    </xf>
    <xf numFmtId="0" fontId="96" fillId="6" borderId="89" xfId="4" applyFont="1" applyFill="1" applyBorder="1" applyAlignment="1" applyProtection="1">
      <alignment horizontal="left" vertical="center"/>
      <protection locked="0"/>
    </xf>
    <xf numFmtId="0" fontId="96" fillId="6" borderId="90" xfId="4" applyFont="1" applyFill="1" applyBorder="1" applyAlignment="1" applyProtection="1">
      <alignment horizontal="left" vertical="center"/>
      <protection locked="0"/>
    </xf>
    <xf numFmtId="0" fontId="96" fillId="6" borderId="91" xfId="4" applyFont="1" applyFill="1" applyBorder="1" applyAlignment="1" applyProtection="1">
      <alignment horizontal="left" vertical="center"/>
      <protection locked="0"/>
    </xf>
    <xf numFmtId="0" fontId="40" fillId="0" borderId="0" xfId="4" applyFont="1" applyAlignment="1">
      <alignment horizontal="center" vertical="center"/>
    </xf>
    <xf numFmtId="0" fontId="12" fillId="0" borderId="38" xfId="4" applyFont="1" applyBorder="1" applyAlignment="1">
      <alignment horizontal="center" vertical="center"/>
    </xf>
    <xf numFmtId="0" fontId="12" fillId="0" borderId="39" xfId="4" applyFont="1" applyBorder="1" applyAlignment="1">
      <alignment horizontal="center" vertical="center"/>
    </xf>
    <xf numFmtId="0" fontId="12" fillId="3" borderId="39" xfId="4" applyFont="1" applyFill="1" applyBorder="1" applyAlignment="1" applyProtection="1">
      <alignment horizontal="center" vertical="center" shrinkToFit="1"/>
      <protection locked="0"/>
    </xf>
    <xf numFmtId="0" fontId="12" fillId="3" borderId="40" xfId="4" applyFont="1" applyFill="1" applyBorder="1" applyAlignment="1" applyProtection="1">
      <alignment horizontal="center" vertical="center" shrinkToFit="1"/>
      <protection locked="0"/>
    </xf>
    <xf numFmtId="0" fontId="12" fillId="0" borderId="41" xfId="4" applyFont="1" applyBorder="1" applyAlignment="1">
      <alignment horizontal="center" vertical="center"/>
    </xf>
    <xf numFmtId="0" fontId="12" fillId="0" borderId="8" xfId="4" applyFont="1" applyBorder="1" applyAlignment="1">
      <alignment horizontal="center" vertical="center"/>
    </xf>
    <xf numFmtId="0" fontId="12" fillId="5" borderId="8" xfId="4" applyFont="1" applyFill="1" applyBorder="1" applyAlignment="1">
      <alignment horizontal="center" vertical="center" shrinkToFit="1"/>
    </xf>
    <xf numFmtId="0" fontId="12" fillId="5" borderId="42" xfId="4" applyFont="1" applyFill="1" applyBorder="1" applyAlignment="1">
      <alignment horizontal="center" vertical="center" shrinkToFit="1"/>
    </xf>
    <xf numFmtId="0" fontId="12" fillId="13" borderId="8" xfId="4" applyFont="1" applyFill="1" applyBorder="1" applyAlignment="1">
      <alignment horizontal="center" vertical="center" shrinkToFit="1"/>
    </xf>
    <xf numFmtId="0" fontId="12" fillId="13" borderId="42" xfId="4" applyFont="1" applyFill="1" applyBorder="1" applyAlignment="1">
      <alignment horizontal="center" vertical="center" shrinkToFit="1"/>
    </xf>
    <xf numFmtId="0" fontId="12" fillId="5" borderId="16" xfId="4" applyFont="1" applyFill="1" applyBorder="1" applyAlignment="1">
      <alignment horizontal="center" vertical="center" shrinkToFit="1"/>
    </xf>
    <xf numFmtId="0" fontId="12" fillId="5" borderId="46" xfId="4" applyFont="1" applyFill="1" applyBorder="1" applyAlignment="1">
      <alignment horizontal="center" vertical="center" shrinkToFit="1"/>
    </xf>
    <xf numFmtId="0" fontId="12" fillId="3" borderId="29" xfId="4" applyFont="1" applyFill="1" applyBorder="1" applyAlignment="1" applyProtection="1">
      <alignment vertical="center" shrinkToFit="1"/>
      <protection locked="0"/>
    </xf>
    <xf numFmtId="0" fontId="96" fillId="6" borderId="6" xfId="4" applyFont="1" applyFill="1" applyBorder="1" applyAlignment="1" applyProtection="1">
      <alignment horizontal="left" vertical="center"/>
      <protection locked="0"/>
    </xf>
    <xf numFmtId="0" fontId="96" fillId="6" borderId="7" xfId="4" applyFont="1" applyFill="1" applyBorder="1" applyAlignment="1" applyProtection="1">
      <alignment horizontal="left" vertical="center"/>
      <protection locked="0"/>
    </xf>
    <xf numFmtId="0" fontId="96" fillId="6" borderId="22" xfId="4" applyFont="1" applyFill="1" applyBorder="1" applyAlignment="1" applyProtection="1">
      <alignment horizontal="left" vertical="center"/>
      <protection locked="0"/>
    </xf>
    <xf numFmtId="0" fontId="11" fillId="3" borderId="7" xfId="4" applyFont="1" applyFill="1" applyBorder="1" applyAlignment="1" applyProtection="1">
      <alignment vertical="center" shrinkToFit="1"/>
      <protection locked="0"/>
    </xf>
    <xf numFmtId="0" fontId="11" fillId="3" borderId="20" xfId="4" applyFont="1" applyFill="1" applyBorder="1" applyAlignment="1" applyProtection="1">
      <alignment vertical="center" shrinkToFit="1"/>
      <protection locked="0"/>
    </xf>
    <xf numFmtId="0" fontId="11" fillId="3" borderId="22" xfId="4" applyFont="1" applyFill="1" applyBorder="1" applyAlignment="1" applyProtection="1">
      <alignment vertical="center" shrinkToFit="1"/>
      <protection locked="0"/>
    </xf>
    <xf numFmtId="0" fontId="12" fillId="3" borderId="5" xfId="4" applyFont="1" applyFill="1" applyBorder="1" applyAlignment="1" applyProtection="1">
      <alignment vertical="center" shrinkToFit="1"/>
      <protection locked="0"/>
    </xf>
    <xf numFmtId="0" fontId="12" fillId="3" borderId="31" xfId="4" applyFont="1" applyFill="1" applyBorder="1" applyAlignment="1" applyProtection="1">
      <alignment vertical="center" shrinkToFit="1"/>
      <protection locked="0"/>
    </xf>
    <xf numFmtId="0" fontId="11" fillId="3" borderId="0" xfId="4" applyFont="1" applyFill="1" applyAlignment="1" applyProtection="1">
      <alignment vertical="center" shrinkToFit="1"/>
      <protection locked="0"/>
    </xf>
    <xf numFmtId="0" fontId="11" fillId="3" borderId="12" xfId="4" applyFont="1" applyFill="1" applyBorder="1" applyAlignment="1" applyProtection="1">
      <alignment vertical="center" shrinkToFit="1"/>
      <protection locked="0"/>
    </xf>
    <xf numFmtId="0" fontId="11" fillId="3" borderId="32" xfId="4" applyFont="1" applyFill="1" applyBorder="1" applyAlignment="1" applyProtection="1">
      <alignment vertical="center" shrinkToFit="1"/>
      <protection locked="0"/>
    </xf>
    <xf numFmtId="0" fontId="12" fillId="3" borderId="35" xfId="4" applyFont="1" applyFill="1" applyBorder="1" applyAlignment="1" applyProtection="1">
      <alignment vertical="center" shrinkToFit="1"/>
      <protection locked="0"/>
    </xf>
    <xf numFmtId="0" fontId="12" fillId="3" borderId="36" xfId="4" applyFont="1" applyFill="1" applyBorder="1" applyAlignment="1" applyProtection="1">
      <alignment vertical="center" shrinkToFit="1"/>
      <protection locked="0"/>
    </xf>
    <xf numFmtId="0" fontId="12" fillId="3" borderId="37" xfId="4" applyFont="1" applyFill="1" applyBorder="1" applyAlignment="1" applyProtection="1">
      <alignment vertical="center" shrinkToFit="1"/>
      <protection locked="0"/>
    </xf>
    <xf numFmtId="0" fontId="12" fillId="0" borderId="47" xfId="4" applyFont="1" applyBorder="1" applyAlignment="1">
      <alignment horizontal="center" vertical="center"/>
    </xf>
    <xf numFmtId="0" fontId="12" fillId="0" borderId="16" xfId="4" applyFont="1" applyBorder="1" applyAlignment="1">
      <alignment horizontal="center" vertical="center"/>
    </xf>
    <xf numFmtId="0" fontId="12" fillId="0" borderId="92" xfId="4" applyFont="1" applyBorder="1" applyAlignment="1">
      <alignment horizontal="center" vertical="center"/>
    </xf>
    <xf numFmtId="0" fontId="12" fillId="0" borderId="43" xfId="4" applyFont="1" applyBorder="1" applyAlignment="1">
      <alignment horizontal="center" vertical="center"/>
    </xf>
    <xf numFmtId="0" fontId="103" fillId="0" borderId="0" xfId="4" applyFont="1" applyAlignment="1">
      <alignment horizontal="center" vertical="center"/>
    </xf>
    <xf numFmtId="0" fontId="19" fillId="0" borderId="0" xfId="4" applyFont="1" applyAlignment="1">
      <alignment horizontal="left" vertical="top"/>
    </xf>
    <xf numFmtId="0" fontId="56" fillId="0" borderId="0" xfId="4" applyFont="1" applyAlignment="1">
      <alignment horizontal="left" vertical="top"/>
    </xf>
    <xf numFmtId="0" fontId="55" fillId="0" borderId="0" xfId="4" applyFont="1" applyAlignment="1">
      <alignment horizontal="left"/>
    </xf>
    <xf numFmtId="0" fontId="19" fillId="2" borderId="0" xfId="4" applyFont="1" applyFill="1" applyAlignment="1">
      <alignment horizontal="center"/>
    </xf>
    <xf numFmtId="0" fontId="16" fillId="2" borderId="0" xfId="4" applyFont="1" applyFill="1" applyAlignment="1">
      <alignment horizontal="center"/>
    </xf>
    <xf numFmtId="0" fontId="18" fillId="2" borderId="0" xfId="4" applyFont="1" applyFill="1" applyAlignment="1">
      <alignment horizontal="left"/>
    </xf>
    <xf numFmtId="0" fontId="8" fillId="0" borderId="0" xfId="4"/>
    <xf numFmtId="0" fontId="19" fillId="5" borderId="0" xfId="4" applyFont="1" applyFill="1" applyAlignment="1">
      <alignment vertical="center" shrinkToFit="1"/>
    </xf>
    <xf numFmtId="0" fontId="18" fillId="2" borderId="10" xfId="4" applyFont="1" applyFill="1" applyBorder="1" applyAlignment="1">
      <alignment horizontal="center" vertical="center"/>
    </xf>
    <xf numFmtId="0" fontId="18" fillId="2" borderId="8" xfId="4" applyFont="1" applyFill="1" applyBorder="1" applyAlignment="1">
      <alignment horizontal="center" vertical="center"/>
    </xf>
    <xf numFmtId="0" fontId="18" fillId="2" borderId="18" xfId="4" applyFont="1" applyFill="1" applyBorder="1" applyAlignment="1">
      <alignment horizontal="center" vertical="center"/>
    </xf>
    <xf numFmtId="0" fontId="18" fillId="2" borderId="8" xfId="4" applyFont="1" applyFill="1" applyBorder="1" applyAlignment="1">
      <alignment horizontal="left" vertical="center"/>
    </xf>
    <xf numFmtId="0" fontId="16" fillId="6" borderId="0" xfId="4" applyFont="1" applyFill="1" applyAlignment="1" applyProtection="1">
      <alignment horizontal="center" vertical="center"/>
      <protection locked="0"/>
    </xf>
    <xf numFmtId="0" fontId="4" fillId="6" borderId="0" xfId="4" applyFont="1" applyFill="1" applyAlignment="1" applyProtection="1">
      <alignment vertical="center" wrapText="1" shrinkToFit="1"/>
      <protection locked="0"/>
    </xf>
    <xf numFmtId="0" fontId="16" fillId="6" borderId="0" xfId="4" applyFont="1" applyFill="1" applyAlignment="1" applyProtection="1">
      <alignment vertical="center" wrapText="1" shrinkToFit="1"/>
      <protection locked="0"/>
    </xf>
    <xf numFmtId="0" fontId="17" fillId="2" borderId="0" xfId="4" applyFont="1" applyFill="1" applyAlignment="1">
      <alignment horizontal="center"/>
    </xf>
    <xf numFmtId="0" fontId="13" fillId="2" borderId="0" xfId="4" applyFont="1" applyFill="1" applyAlignment="1">
      <alignment horizontal="center"/>
    </xf>
    <xf numFmtId="0" fontId="8" fillId="6" borderId="0" xfId="4" applyFill="1" applyAlignment="1" applyProtection="1">
      <alignment vertical="center" wrapText="1" shrinkToFit="1"/>
      <protection locked="0"/>
    </xf>
    <xf numFmtId="0" fontId="21" fillId="2" borderId="10" xfId="4" applyFont="1" applyFill="1" applyBorder="1" applyAlignment="1">
      <alignment horizontal="center" vertical="center"/>
    </xf>
    <xf numFmtId="0" fontId="20" fillId="2" borderId="8" xfId="4" applyFont="1" applyFill="1" applyBorder="1" applyAlignment="1">
      <alignment horizontal="center" vertical="center"/>
    </xf>
    <xf numFmtId="0" fontId="20" fillId="2" borderId="18" xfId="4" applyFont="1" applyFill="1" applyBorder="1" applyAlignment="1">
      <alignment horizontal="center" vertical="center"/>
    </xf>
    <xf numFmtId="0" fontId="35" fillId="2" borderId="0" xfId="4" applyFont="1" applyFill="1" applyAlignment="1">
      <alignment horizontal="left"/>
    </xf>
    <xf numFmtId="0" fontId="21" fillId="2" borderId="0" xfId="4" applyFont="1" applyFill="1" applyAlignment="1">
      <alignment horizontal="justify" vertical="top" wrapText="1"/>
    </xf>
    <xf numFmtId="0" fontId="22" fillId="0" borderId="0" xfId="4" applyFont="1" applyAlignment="1">
      <alignment wrapText="1"/>
    </xf>
    <xf numFmtId="0" fontId="18" fillId="2" borderId="0" xfId="4" applyFont="1" applyFill="1" applyAlignment="1">
      <alignment horizontal="left" wrapText="1"/>
    </xf>
    <xf numFmtId="0" fontId="8" fillId="6" borderId="0" xfId="4" applyFill="1" applyAlignment="1" applyProtection="1">
      <alignment vertical="center" shrinkToFit="1"/>
      <protection locked="0"/>
    </xf>
    <xf numFmtId="0" fontId="8" fillId="5" borderId="0" xfId="4" applyFill="1" applyAlignment="1">
      <alignment vertical="center" wrapText="1"/>
    </xf>
    <xf numFmtId="0" fontId="35" fillId="0" borderId="0" xfId="4" applyFont="1" applyAlignment="1">
      <alignment horizontal="justify" vertical="top" wrapText="1"/>
    </xf>
    <xf numFmtId="0" fontId="35" fillId="0" borderId="0" xfId="4" applyFont="1" applyAlignment="1">
      <alignment wrapText="1"/>
    </xf>
    <xf numFmtId="0" fontId="35" fillId="0" borderId="0" xfId="4" applyFont="1" applyAlignment="1">
      <alignment horizontal="justify" vertical="top"/>
    </xf>
    <xf numFmtId="0" fontId="35" fillId="0" borderId="0" xfId="4" applyFont="1" applyAlignment="1">
      <alignment vertical="center"/>
    </xf>
    <xf numFmtId="0" fontId="35" fillId="0" borderId="0" xfId="4" applyFont="1" applyAlignment="1">
      <alignment horizontal="center" vertical="center"/>
    </xf>
    <xf numFmtId="0" fontId="35" fillId="0" borderId="0" xfId="4" applyFont="1"/>
    <xf numFmtId="0" fontId="21" fillId="6" borderId="0" xfId="4" applyFont="1" applyFill="1" applyAlignment="1" applyProtection="1">
      <alignment horizontal="left" vertical="center"/>
      <protection locked="0"/>
    </xf>
    <xf numFmtId="0" fontId="20" fillId="6" borderId="0" xfId="4" applyFont="1" applyFill="1" applyAlignment="1" applyProtection="1">
      <alignment horizontal="center" vertical="center" shrinkToFit="1"/>
      <protection locked="0"/>
    </xf>
    <xf numFmtId="0" fontId="4" fillId="5" borderId="0" xfId="4" applyFont="1" applyFill="1" applyAlignment="1">
      <alignment vertical="center" shrinkToFit="1"/>
    </xf>
    <xf numFmtId="0" fontId="8" fillId="5" borderId="0" xfId="4" applyFill="1" applyAlignment="1">
      <alignment vertical="center" wrapText="1" shrinkToFit="1"/>
    </xf>
    <xf numFmtId="0" fontId="16" fillId="6" borderId="0" xfId="4" applyFont="1" applyFill="1" applyAlignment="1" applyProtection="1">
      <alignment vertical="center" wrapText="1"/>
      <protection locked="0"/>
    </xf>
    <xf numFmtId="0" fontId="8" fillId="6" borderId="0" xfId="4" applyFill="1" applyAlignment="1" applyProtection="1">
      <alignment vertical="center" wrapText="1"/>
      <protection locked="0"/>
    </xf>
    <xf numFmtId="0" fontId="4" fillId="6" borderId="0" xfId="4" applyFont="1" applyFill="1" applyAlignment="1" applyProtection="1">
      <alignment vertical="center" shrinkToFit="1"/>
      <protection locked="0"/>
    </xf>
    <xf numFmtId="0" fontId="16" fillId="6" borderId="0" xfId="4" applyFont="1" applyFill="1" applyAlignment="1" applyProtection="1">
      <alignment vertical="center" shrinkToFit="1"/>
      <protection locked="0"/>
    </xf>
    <xf numFmtId="0" fontId="19" fillId="0" borderId="0" xfId="4" applyFont="1" applyAlignment="1">
      <alignment horizontal="left" vertical="center"/>
    </xf>
    <xf numFmtId="0" fontId="21" fillId="2" borderId="16" xfId="4" applyFont="1" applyFill="1" applyBorder="1" applyAlignment="1">
      <alignment vertical="center" wrapText="1"/>
    </xf>
    <xf numFmtId="0" fontId="21" fillId="2" borderId="0" xfId="4" applyFont="1" applyFill="1" applyAlignment="1">
      <alignment vertical="center" wrapText="1"/>
    </xf>
    <xf numFmtId="0" fontId="21" fillId="2" borderId="0" xfId="4" applyFont="1" applyFill="1" applyAlignment="1">
      <alignment horizontal="justify" vertical="center" wrapText="1"/>
    </xf>
    <xf numFmtId="0" fontId="22" fillId="0" borderId="0" xfId="4" applyFont="1" applyAlignment="1">
      <alignment vertical="center" wrapText="1"/>
    </xf>
    <xf numFmtId="0" fontId="18" fillId="2" borderId="0" xfId="4" applyFont="1" applyFill="1" applyAlignment="1">
      <alignment horizontal="left" vertical="center" wrapText="1"/>
    </xf>
    <xf numFmtId="0" fontId="8" fillId="0" borderId="0" xfId="4" applyAlignment="1">
      <alignment vertical="center"/>
    </xf>
    <xf numFmtId="0" fontId="21" fillId="6" borderId="0" xfId="4" applyFont="1" applyFill="1" applyAlignment="1" applyProtection="1">
      <alignment horizontal="left" vertical="center" wrapText="1"/>
      <protection locked="0"/>
    </xf>
    <xf numFmtId="0" fontId="19" fillId="2" borderId="0" xfId="4" applyFont="1" applyFill="1" applyAlignment="1">
      <alignment horizontal="left" vertical="center" wrapText="1"/>
    </xf>
    <xf numFmtId="0" fontId="16" fillId="2" borderId="0" xfId="4" applyFont="1" applyFill="1" applyAlignment="1">
      <alignment horizontal="left" vertical="center"/>
    </xf>
    <xf numFmtId="0" fontId="18" fillId="2" borderId="0" xfId="4" applyFont="1" applyFill="1" applyAlignment="1">
      <alignment horizontal="left" vertical="center"/>
    </xf>
    <xf numFmtId="0" fontId="16" fillId="5" borderId="0" xfId="4" applyFont="1" applyFill="1" applyAlignment="1">
      <alignment vertical="center" shrinkToFit="1"/>
    </xf>
    <xf numFmtId="0" fontId="17" fillId="2" borderId="0" xfId="4" applyFont="1" applyFill="1" applyAlignment="1">
      <alignment horizontal="center" vertical="center"/>
    </xf>
    <xf numFmtId="0" fontId="13" fillId="2" borderId="0" xfId="4" applyFont="1" applyFill="1" applyAlignment="1">
      <alignment horizontal="center" vertical="center"/>
    </xf>
    <xf numFmtId="0" fontId="4" fillId="6" borderId="0" xfId="4" applyFont="1" applyFill="1" applyAlignment="1" applyProtection="1">
      <alignment vertical="center" wrapText="1"/>
      <protection locked="0"/>
    </xf>
    <xf numFmtId="0" fontId="16" fillId="6" borderId="0" xfId="4" applyFont="1" applyFill="1" applyAlignment="1" applyProtection="1">
      <alignment horizontal="center" vertical="center" shrinkToFit="1"/>
      <protection locked="0"/>
    </xf>
    <xf numFmtId="0" fontId="45" fillId="0" borderId="0" xfId="4" applyFont="1" applyAlignment="1">
      <alignment horizontal="center" vertical="center"/>
    </xf>
    <xf numFmtId="0" fontId="28" fillId="6" borderId="0" xfId="4" applyFont="1" applyFill="1" applyAlignment="1" applyProtection="1">
      <alignment horizontal="left" vertical="center"/>
      <protection locked="0"/>
    </xf>
    <xf numFmtId="0" fontId="107" fillId="6" borderId="0" xfId="4" applyFont="1" applyFill="1" applyAlignment="1" applyProtection="1">
      <alignment horizontal="left" vertical="center"/>
      <protection locked="0"/>
    </xf>
    <xf numFmtId="0" fontId="28" fillId="6" borderId="0" xfId="4" applyFont="1" applyFill="1" applyAlignment="1" applyProtection="1">
      <alignment horizontal="center" vertical="center"/>
      <protection locked="0"/>
    </xf>
    <xf numFmtId="49" fontId="28" fillId="6" borderId="0" xfId="4" applyNumberFormat="1" applyFont="1" applyFill="1" applyAlignment="1" applyProtection="1">
      <alignment horizontal="center" vertical="center"/>
      <protection locked="0"/>
    </xf>
    <xf numFmtId="0" fontId="44" fillId="0" borderId="0" xfId="4" applyFont="1" applyAlignment="1">
      <alignment horizontal="center" vertical="top"/>
    </xf>
    <xf numFmtId="0" fontId="28" fillId="6" borderId="14" xfId="4" applyFont="1" applyFill="1" applyBorder="1" applyAlignment="1" applyProtection="1">
      <alignment horizontal="left" vertical="center"/>
      <protection locked="0"/>
    </xf>
    <xf numFmtId="0" fontId="107" fillId="6" borderId="0" xfId="4" applyFont="1" applyFill="1" applyAlignment="1" applyProtection="1">
      <alignment horizontal="center" vertical="center"/>
      <protection locked="0"/>
    </xf>
    <xf numFmtId="0" fontId="22" fillId="6" borderId="0" xfId="4" applyFont="1" applyFill="1" applyAlignment="1" applyProtection="1">
      <alignment horizontal="left" vertical="center"/>
      <protection locked="0"/>
    </xf>
    <xf numFmtId="0" fontId="22" fillId="6" borderId="14" xfId="4" applyFont="1" applyFill="1" applyBorder="1" applyAlignment="1" applyProtection="1">
      <alignment horizontal="left" vertical="center"/>
      <protection locked="0"/>
    </xf>
    <xf numFmtId="49" fontId="107" fillId="6" borderId="0" xfId="4" applyNumberFormat="1" applyFont="1" applyFill="1" applyAlignment="1" applyProtection="1">
      <alignment horizontal="center" vertical="center"/>
      <protection locked="0"/>
    </xf>
    <xf numFmtId="0" fontId="57" fillId="0" borderId="0" xfId="4" applyFont="1" applyAlignment="1">
      <alignment horizontal="left" vertical="center"/>
    </xf>
    <xf numFmtId="0" fontId="58" fillId="0" borderId="0" xfId="4" applyFont="1" applyAlignment="1">
      <alignment horizontal="left" vertical="center"/>
    </xf>
    <xf numFmtId="49" fontId="107" fillId="6" borderId="14" xfId="4" applyNumberFormat="1" applyFont="1" applyFill="1" applyBorder="1" applyAlignment="1" applyProtection="1">
      <alignment vertical="center"/>
      <protection locked="0"/>
    </xf>
    <xf numFmtId="49" fontId="28" fillId="6" borderId="14" xfId="4" applyNumberFormat="1" applyFont="1" applyFill="1" applyBorder="1" applyAlignment="1" applyProtection="1">
      <alignment vertical="center"/>
      <protection locked="0"/>
    </xf>
    <xf numFmtId="0" fontId="28" fillId="0" borderId="0" xfId="4" applyFont="1" applyAlignment="1">
      <alignment horizontal="center" vertical="center"/>
    </xf>
    <xf numFmtId="49" fontId="107" fillId="6" borderId="0" xfId="4" applyNumberFormat="1" applyFont="1" applyFill="1" applyAlignment="1" applyProtection="1">
      <alignment vertical="center"/>
      <protection locked="0"/>
    </xf>
    <xf numFmtId="49" fontId="28" fillId="6" borderId="0" xfId="4" applyNumberFormat="1" applyFont="1" applyFill="1" applyAlignment="1" applyProtection="1">
      <alignment vertical="center"/>
      <protection locked="0"/>
    </xf>
    <xf numFmtId="49" fontId="28" fillId="6" borderId="0" xfId="4" applyNumberFormat="1" applyFont="1" applyFill="1" applyAlignment="1" applyProtection="1">
      <alignment horizontal="left" vertical="center"/>
      <protection locked="0"/>
    </xf>
    <xf numFmtId="49" fontId="28" fillId="6" borderId="14" xfId="4" applyNumberFormat="1" applyFont="1" applyFill="1" applyBorder="1" applyAlignment="1" applyProtection="1">
      <alignment horizontal="left" vertical="center"/>
      <protection locked="0"/>
    </xf>
    <xf numFmtId="0" fontId="81" fillId="6" borderId="0" xfId="4" applyFont="1" applyFill="1" applyAlignment="1" applyProtection="1">
      <alignment horizontal="left" vertical="center" shrinkToFit="1"/>
      <protection locked="0"/>
    </xf>
    <xf numFmtId="0" fontId="28" fillId="6" borderId="0" xfId="4" applyFont="1" applyFill="1" applyAlignment="1" applyProtection="1">
      <alignment horizontal="left" vertical="center" shrinkToFit="1"/>
      <protection locked="0"/>
    </xf>
    <xf numFmtId="40" fontId="20" fillId="6" borderId="0" xfId="1" applyNumberFormat="1" applyFont="1" applyFill="1" applyBorder="1" applyAlignment="1" applyProtection="1">
      <alignment horizontal="right" vertical="center"/>
      <protection locked="0"/>
    </xf>
    <xf numFmtId="0" fontId="20" fillId="6" borderId="0" xfId="4" applyFont="1" applyFill="1" applyAlignment="1" applyProtection="1">
      <alignment horizontal="center" vertical="center"/>
      <protection locked="0"/>
    </xf>
    <xf numFmtId="0" fontId="22" fillId="6" borderId="0" xfId="4" applyFont="1" applyFill="1" applyAlignment="1" applyProtection="1">
      <alignment horizontal="left" vertical="center" wrapText="1"/>
      <protection locked="0"/>
    </xf>
    <xf numFmtId="0" fontId="73" fillId="0" borderId="10" xfId="5" applyFont="1" applyBorder="1" applyAlignment="1">
      <alignment horizontal="center" vertical="center"/>
    </xf>
    <xf numFmtId="0" fontId="73" fillId="0" borderId="8" xfId="5" applyFont="1" applyBorder="1" applyAlignment="1">
      <alignment horizontal="center" vertical="center"/>
    </xf>
    <xf numFmtId="0" fontId="73" fillId="0" borderId="18" xfId="5" applyFont="1" applyBorder="1" applyAlignment="1">
      <alignment horizontal="center" vertical="center"/>
    </xf>
    <xf numFmtId="40" fontId="73" fillId="6" borderId="10" xfId="6" applyNumberFormat="1" applyFont="1" applyFill="1" applyBorder="1" applyAlignment="1" applyProtection="1">
      <alignment horizontal="right" vertical="center"/>
      <protection locked="0"/>
    </xf>
    <xf numFmtId="40" fontId="73" fillId="6" borderId="8" xfId="6" applyNumberFormat="1" applyFont="1" applyFill="1" applyBorder="1" applyAlignment="1" applyProtection="1">
      <alignment horizontal="right" vertical="center"/>
      <protection locked="0"/>
    </xf>
    <xf numFmtId="40" fontId="73" fillId="6" borderId="18" xfId="6" applyNumberFormat="1" applyFont="1" applyFill="1" applyBorder="1" applyAlignment="1" applyProtection="1">
      <alignment horizontal="right" vertical="center"/>
      <protection locked="0"/>
    </xf>
    <xf numFmtId="177" fontId="73" fillId="6" borderId="10" xfId="6" applyNumberFormat="1" applyFont="1" applyFill="1" applyBorder="1" applyAlignment="1" applyProtection="1">
      <alignment horizontal="right" vertical="center"/>
      <protection locked="0"/>
    </xf>
    <xf numFmtId="177" fontId="73" fillId="6" borderId="8" xfId="6" applyNumberFormat="1" applyFont="1" applyFill="1" applyBorder="1" applyAlignment="1" applyProtection="1">
      <alignment horizontal="right" vertical="center"/>
      <protection locked="0"/>
    </xf>
    <xf numFmtId="177" fontId="73" fillId="6" borderId="18" xfId="6" applyNumberFormat="1" applyFont="1" applyFill="1" applyBorder="1" applyAlignment="1" applyProtection="1">
      <alignment horizontal="right" vertical="center"/>
      <protection locked="0"/>
    </xf>
    <xf numFmtId="177" fontId="73" fillId="0" borderId="10" xfId="6" applyNumberFormat="1" applyFont="1" applyBorder="1" applyAlignment="1">
      <alignment horizontal="right" vertical="center"/>
    </xf>
    <xf numFmtId="177" fontId="73" fillId="0" borderId="8" xfId="6" applyNumberFormat="1" applyFont="1" applyBorder="1" applyAlignment="1">
      <alignment horizontal="right" vertical="center"/>
    </xf>
    <xf numFmtId="177" fontId="73" fillId="0" borderId="18" xfId="6" applyNumberFormat="1" applyFont="1" applyBorder="1" applyAlignment="1">
      <alignment horizontal="right" vertical="center"/>
    </xf>
    <xf numFmtId="0" fontId="73" fillId="0" borderId="9" xfId="5" applyFont="1" applyBorder="1" applyAlignment="1">
      <alignment horizontal="center" vertical="center"/>
    </xf>
    <xf numFmtId="0" fontId="73" fillId="0" borderId="16" xfId="5" applyFont="1" applyBorder="1" applyAlignment="1">
      <alignment horizontal="center" vertical="center"/>
    </xf>
    <xf numFmtId="0" fontId="73" fillId="0" borderId="17" xfId="5" applyFont="1" applyBorder="1" applyAlignment="1">
      <alignment horizontal="center" vertical="center"/>
    </xf>
    <xf numFmtId="0" fontId="73" fillId="0" borderId="13" xfId="5" applyFont="1" applyBorder="1" applyAlignment="1">
      <alignment horizontal="center" vertical="center"/>
    </xf>
    <xf numFmtId="0" fontId="73" fillId="0" borderId="14" xfId="5" applyFont="1" applyBorder="1" applyAlignment="1">
      <alignment horizontal="center" vertical="center"/>
    </xf>
    <xf numFmtId="0" fontId="73" fillId="0" borderId="15" xfId="5" applyFont="1" applyBorder="1" applyAlignment="1">
      <alignment horizontal="center" vertical="center"/>
    </xf>
    <xf numFmtId="177" fontId="73" fillId="0" borderId="8" xfId="5" applyNumberFormat="1" applyFont="1" applyBorder="1" applyAlignment="1" applyProtection="1">
      <alignment horizontal="center" vertical="center"/>
      <protection locked="0"/>
    </xf>
    <xf numFmtId="0" fontId="73" fillId="0" borderId="10" xfId="5" applyFont="1" applyBorder="1" applyAlignment="1">
      <alignment horizontal="left" vertical="center"/>
    </xf>
    <xf numFmtId="0" fontId="73" fillId="0" borderId="8" xfId="5" applyFont="1" applyBorder="1" applyAlignment="1">
      <alignment horizontal="left" vertical="center"/>
    </xf>
    <xf numFmtId="0" fontId="73" fillId="0" borderId="18" xfId="5" applyFont="1" applyBorder="1" applyAlignment="1">
      <alignment horizontal="left" vertical="center"/>
    </xf>
    <xf numFmtId="38" fontId="73" fillId="0" borderId="8" xfId="5" applyNumberFormat="1" applyFont="1" applyBorder="1" applyAlignment="1" applyProtection="1">
      <alignment horizontal="right" vertical="center"/>
      <protection locked="0"/>
    </xf>
    <xf numFmtId="0" fontId="73" fillId="0" borderId="10" xfId="5" applyFont="1" applyBorder="1">
      <alignment vertical="center"/>
    </xf>
    <xf numFmtId="0" fontId="73" fillId="0" borderId="8" xfId="5" applyFont="1" applyBorder="1">
      <alignment vertical="center"/>
    </xf>
    <xf numFmtId="0" fontId="73" fillId="0" borderId="18" xfId="5" applyFont="1" applyBorder="1">
      <alignment vertical="center"/>
    </xf>
    <xf numFmtId="40" fontId="73" fillId="0" borderId="8" xfId="5" applyNumberFormat="1" applyFont="1" applyBorder="1" applyAlignment="1" applyProtection="1">
      <alignment horizontal="center" vertical="center"/>
      <protection locked="0"/>
    </xf>
    <xf numFmtId="0" fontId="73" fillId="0" borderId="19" xfId="5" applyFont="1" applyBorder="1" applyAlignment="1">
      <alignment horizontal="left" vertical="center"/>
    </xf>
    <xf numFmtId="0" fontId="73" fillId="0" borderId="19" xfId="5" applyFont="1" applyBorder="1" applyAlignment="1">
      <alignment horizontal="center" vertical="center"/>
    </xf>
    <xf numFmtId="0" fontId="73" fillId="0" borderId="13" xfId="5" applyFont="1" applyBorder="1" applyAlignment="1">
      <alignment horizontal="right" vertical="center"/>
    </xf>
    <xf numFmtId="0" fontId="73" fillId="0" borderId="14" xfId="5" applyFont="1" applyBorder="1" applyAlignment="1">
      <alignment horizontal="right" vertical="center"/>
    </xf>
    <xf numFmtId="40" fontId="73" fillId="0" borderId="14" xfId="5" applyNumberFormat="1" applyFont="1" applyBorder="1" applyAlignment="1" applyProtection="1">
      <alignment horizontal="center" vertical="center"/>
      <protection locked="0"/>
    </xf>
    <xf numFmtId="0" fontId="76" fillId="6" borderId="14" xfId="5" applyFont="1" applyFill="1" applyBorder="1" applyProtection="1">
      <alignment vertical="center"/>
      <protection locked="0"/>
    </xf>
    <xf numFmtId="0" fontId="73" fillId="7" borderId="9" xfId="5" applyFont="1" applyFill="1" applyBorder="1" applyAlignment="1">
      <alignment horizontal="left" vertical="center" wrapText="1"/>
    </xf>
    <xf numFmtId="0" fontId="73" fillId="7" borderId="17" xfId="5" applyFont="1" applyFill="1" applyBorder="1" applyAlignment="1">
      <alignment horizontal="left" vertical="center" wrapText="1"/>
    </xf>
    <xf numFmtId="0" fontId="73" fillId="7" borderId="11" xfId="5" applyFont="1" applyFill="1" applyBorder="1" applyAlignment="1">
      <alignment horizontal="left" vertical="center" wrapText="1"/>
    </xf>
    <xf numFmtId="0" fontId="73" fillId="7" borderId="12" xfId="5" applyFont="1" applyFill="1" applyBorder="1" applyAlignment="1">
      <alignment horizontal="left" vertical="center" wrapText="1"/>
    </xf>
    <xf numFmtId="0" fontId="73" fillId="7" borderId="0" xfId="5" applyFont="1" applyFill="1" applyAlignment="1">
      <alignment horizontal="left" vertical="center" shrinkToFit="1"/>
    </xf>
    <xf numFmtId="0" fontId="76" fillId="6" borderId="0" xfId="5" applyFont="1" applyFill="1" applyAlignment="1" applyProtection="1">
      <alignment horizontal="left" vertical="center"/>
      <protection locked="0"/>
    </xf>
    <xf numFmtId="0" fontId="76" fillId="6" borderId="0" xfId="5" applyFont="1" applyFill="1" applyAlignment="1" applyProtection="1">
      <alignment horizontal="center" vertical="center"/>
      <protection locked="0"/>
    </xf>
    <xf numFmtId="0" fontId="76" fillId="0" borderId="0" xfId="5" applyFont="1" applyAlignment="1">
      <alignment horizontal="left" vertical="center"/>
    </xf>
    <xf numFmtId="0" fontId="73" fillId="0" borderId="0" xfId="5" applyFont="1" applyAlignment="1">
      <alignment horizontal="left" vertical="center"/>
    </xf>
    <xf numFmtId="40" fontId="73" fillId="0" borderId="0" xfId="6" applyNumberFormat="1" applyFont="1" applyFill="1" applyBorder="1" applyAlignment="1" applyProtection="1">
      <alignment horizontal="right" vertical="center"/>
      <protection locked="0"/>
    </xf>
    <xf numFmtId="0" fontId="73" fillId="0" borderId="14" xfId="5" applyFont="1" applyBorder="1" applyAlignment="1">
      <alignment horizontal="left" vertical="center"/>
    </xf>
    <xf numFmtId="0" fontId="73" fillId="0" borderId="0" xfId="5" applyFont="1" applyAlignment="1">
      <alignment horizontal="right" vertical="center"/>
    </xf>
    <xf numFmtId="0" fontId="73" fillId="0" borderId="0" xfId="5" applyFont="1" applyAlignment="1">
      <alignment horizontal="center" vertical="center"/>
    </xf>
    <xf numFmtId="0" fontId="73" fillId="0" borderId="0" xfId="5" applyFont="1" applyAlignment="1">
      <alignment horizontal="center" vertical="center" wrapText="1"/>
    </xf>
    <xf numFmtId="0" fontId="73" fillId="0" borderId="12" xfId="5" applyFont="1" applyBorder="1" applyAlignment="1">
      <alignment horizontal="center" vertical="center" wrapText="1"/>
    </xf>
    <xf numFmtId="0" fontId="73" fillId="7" borderId="9" xfId="5" applyFont="1" applyFill="1" applyBorder="1" applyAlignment="1">
      <alignment horizontal="distributed" vertical="center"/>
    </xf>
    <xf numFmtId="0" fontId="73" fillId="7" borderId="17" xfId="5" applyFont="1" applyFill="1" applyBorder="1" applyAlignment="1">
      <alignment horizontal="distributed" vertical="center"/>
    </xf>
    <xf numFmtId="0" fontId="73" fillId="7" borderId="10" xfId="5" applyFont="1" applyFill="1" applyBorder="1" applyAlignment="1">
      <alignment horizontal="distributed" vertical="center"/>
    </xf>
    <xf numFmtId="0" fontId="73" fillId="7" borderId="18" xfId="5" applyFont="1" applyFill="1" applyBorder="1" applyAlignment="1">
      <alignment horizontal="distributed" vertical="center"/>
    </xf>
    <xf numFmtId="0" fontId="73" fillId="6" borderId="8" xfId="5" applyFont="1" applyFill="1" applyBorder="1" applyAlignment="1" applyProtection="1">
      <alignment horizontal="left" vertical="center" shrinkToFit="1"/>
      <protection locked="0"/>
    </xf>
    <xf numFmtId="38" fontId="73" fillId="0" borderId="8" xfId="5" quotePrefix="1" applyNumberFormat="1" applyFont="1" applyBorder="1" applyAlignment="1" applyProtection="1">
      <alignment horizontal="center" vertical="center" shrinkToFit="1"/>
      <protection locked="0"/>
    </xf>
    <xf numFmtId="38" fontId="73" fillId="0" borderId="8" xfId="5" applyNumberFormat="1" applyFont="1" applyBorder="1" applyAlignment="1" applyProtection="1">
      <alignment horizontal="center" vertical="center" shrinkToFit="1"/>
      <protection locked="0"/>
    </xf>
    <xf numFmtId="0" fontId="59" fillId="0" borderId="0" xfId="4" applyFont="1" applyAlignment="1">
      <alignment horizontal="left" vertical="center"/>
    </xf>
    <xf numFmtId="0" fontId="73" fillId="7" borderId="10" xfId="5" applyFont="1" applyFill="1" applyBorder="1" applyAlignment="1">
      <alignment horizontal="center" vertical="center" wrapText="1"/>
    </xf>
    <xf numFmtId="0" fontId="73" fillId="7" borderId="8" xfId="5" applyFont="1" applyFill="1" applyBorder="1" applyAlignment="1">
      <alignment horizontal="center" vertical="center" wrapText="1"/>
    </xf>
    <xf numFmtId="0" fontId="73" fillId="7" borderId="18" xfId="5" applyFont="1" applyFill="1" applyBorder="1" applyAlignment="1">
      <alignment horizontal="center" vertical="center" wrapText="1"/>
    </xf>
    <xf numFmtId="0" fontId="49" fillId="7" borderId="19" xfId="5" applyFont="1" applyFill="1" applyBorder="1" applyAlignment="1">
      <alignment horizontal="center" vertical="center" wrapText="1"/>
    </xf>
    <xf numFmtId="0" fontId="49" fillId="7" borderId="10" xfId="5" applyFont="1" applyFill="1" applyBorder="1" applyAlignment="1">
      <alignment horizontal="center" vertical="center" wrapText="1"/>
    </xf>
    <xf numFmtId="0" fontId="49" fillId="7" borderId="18" xfId="5" applyFont="1" applyFill="1" applyBorder="1" applyAlignment="1">
      <alignment horizontal="center" vertical="center" wrapText="1"/>
    </xf>
    <xf numFmtId="177" fontId="73" fillId="7" borderId="79" xfId="5" applyNumberFormat="1" applyFont="1" applyFill="1" applyBorder="1" applyAlignment="1">
      <alignment horizontal="center" vertical="center" wrapText="1"/>
    </xf>
    <xf numFmtId="177" fontId="73" fillId="7" borderId="80" xfId="5" applyNumberFormat="1" applyFont="1" applyFill="1" applyBorder="1" applyAlignment="1">
      <alignment horizontal="center" vertical="center" wrapText="1"/>
    </xf>
    <xf numFmtId="0" fontId="73" fillId="7" borderId="19" xfId="5" applyFont="1" applyFill="1" applyBorder="1" applyAlignment="1">
      <alignment horizontal="center" vertical="center" wrapText="1"/>
    </xf>
    <xf numFmtId="40" fontId="73" fillId="7" borderId="19" xfId="5" applyNumberFormat="1" applyFont="1" applyFill="1" applyBorder="1" applyAlignment="1">
      <alignment horizontal="center" vertical="center" wrapText="1"/>
    </xf>
    <xf numFmtId="0" fontId="49" fillId="7" borderId="19" xfId="5" applyFont="1" applyFill="1" applyBorder="1" applyAlignment="1">
      <alignment horizontal="center" vertical="top" wrapText="1"/>
    </xf>
    <xf numFmtId="0" fontId="49" fillId="7" borderId="79" xfId="5" applyFont="1" applyFill="1" applyBorder="1" applyAlignment="1">
      <alignment horizontal="center" vertical="top" wrapText="1"/>
    </xf>
    <xf numFmtId="40" fontId="49" fillId="7" borderId="19" xfId="5" applyNumberFormat="1" applyFont="1" applyFill="1" applyBorder="1" applyAlignment="1">
      <alignment horizontal="center" vertical="top" wrapText="1"/>
    </xf>
    <xf numFmtId="40" fontId="49" fillId="7" borderId="79" xfId="5" applyNumberFormat="1" applyFont="1" applyFill="1" applyBorder="1" applyAlignment="1">
      <alignment horizontal="center" vertical="top" wrapText="1"/>
    </xf>
    <xf numFmtId="0" fontId="20" fillId="6" borderId="0" xfId="4" applyFont="1" applyFill="1" applyAlignment="1" applyProtection="1">
      <alignment horizontal="left" vertical="center" shrinkToFit="1"/>
      <protection locked="0"/>
    </xf>
    <xf numFmtId="0" fontId="21" fillId="6" borderId="0" xfId="4" applyFont="1" applyFill="1" applyAlignment="1" applyProtection="1">
      <alignment vertical="center" wrapText="1"/>
      <protection locked="0"/>
    </xf>
    <xf numFmtId="0" fontId="60" fillId="0" borderId="0" xfId="4" applyFont="1" applyAlignment="1">
      <alignment horizontal="left" vertical="center"/>
    </xf>
    <xf numFmtId="0" fontId="29" fillId="0" borderId="0" xfId="4" applyFont="1" applyAlignment="1">
      <alignment vertical="center" wrapText="1"/>
    </xf>
    <xf numFmtId="0" fontId="71" fillId="0" borderId="0" xfId="4" applyFont="1" applyAlignment="1">
      <alignment vertical="center" wrapText="1"/>
    </xf>
    <xf numFmtId="0" fontId="47" fillId="0" borderId="13" xfId="0" applyFont="1" applyBorder="1">
      <alignment vertical="center"/>
    </xf>
    <xf numFmtId="0" fontId="47" fillId="0" borderId="14" xfId="0" applyFont="1" applyBorder="1">
      <alignment vertical="center"/>
    </xf>
    <xf numFmtId="0" fontId="47" fillId="0" borderId="15" xfId="0" applyFont="1" applyBorder="1">
      <alignment vertical="center"/>
    </xf>
    <xf numFmtId="0" fontId="47" fillId="0" borderId="19" xfId="0" applyFont="1" applyBorder="1" applyAlignment="1">
      <alignment horizontal="center" vertical="center" wrapText="1"/>
    </xf>
    <xf numFmtId="0" fontId="0" fillId="0" borderId="19" xfId="0" applyBorder="1">
      <alignment vertical="center"/>
    </xf>
    <xf numFmtId="0" fontId="47" fillId="0" borderId="19" xfId="0" applyFont="1" applyBorder="1" applyAlignment="1">
      <alignment horizontal="center" vertical="center"/>
    </xf>
    <xf numFmtId="0" fontId="47" fillId="5" borderId="8" xfId="0" applyFont="1" applyFill="1" applyBorder="1" applyAlignment="1">
      <alignment horizontal="center" vertical="center"/>
    </xf>
    <xf numFmtId="40" fontId="47" fillId="5" borderId="16" xfId="1" applyNumberFormat="1" applyFont="1" applyFill="1" applyBorder="1" applyAlignment="1">
      <alignment vertical="center"/>
    </xf>
    <xf numFmtId="0" fontId="47" fillId="0" borderId="11" xfId="0" applyFont="1" applyBorder="1">
      <alignment vertical="center"/>
    </xf>
    <xf numFmtId="0" fontId="47" fillId="0" borderId="0" xfId="0" applyFont="1">
      <alignment vertical="center"/>
    </xf>
    <xf numFmtId="0" fontId="47" fillId="0" borderId="12" xfId="0" applyFont="1" applyBorder="1">
      <alignment vertical="center"/>
    </xf>
    <xf numFmtId="40" fontId="47" fillId="6" borderId="0" xfId="1" applyNumberFormat="1" applyFont="1" applyFill="1" applyBorder="1" applyAlignment="1" applyProtection="1">
      <alignment vertical="center"/>
      <protection locked="0"/>
    </xf>
    <xf numFmtId="0" fontId="47" fillId="6" borderId="14" xfId="0" applyFont="1" applyFill="1" applyBorder="1" applyProtection="1">
      <alignment vertical="center"/>
      <protection locked="0"/>
    </xf>
    <xf numFmtId="0" fontId="47" fillId="0" borderId="19" xfId="0" applyFont="1" applyBorder="1">
      <alignment vertical="center"/>
    </xf>
    <xf numFmtId="0" fontId="47" fillId="5" borderId="10" xfId="0" applyFont="1" applyFill="1" applyBorder="1" applyAlignment="1">
      <alignment horizontal="center" vertical="center"/>
    </xf>
    <xf numFmtId="0" fontId="47" fillId="5" borderId="18" xfId="0" applyFont="1" applyFill="1" applyBorder="1" applyAlignment="1">
      <alignment horizontal="center" vertical="center"/>
    </xf>
    <xf numFmtId="0" fontId="47" fillId="5" borderId="19" xfId="0" applyFont="1" applyFill="1" applyBorder="1" applyAlignment="1">
      <alignment horizontal="center" vertical="center"/>
    </xf>
    <xf numFmtId="0" fontId="47" fillId="6" borderId="0" xfId="0" applyFont="1" applyFill="1" applyAlignment="1" applyProtection="1">
      <alignment vertical="center" shrinkToFit="1"/>
      <protection locked="0"/>
    </xf>
    <xf numFmtId="0" fontId="47" fillId="6" borderId="12" xfId="0" applyFont="1" applyFill="1" applyBorder="1" applyAlignment="1" applyProtection="1">
      <alignment vertical="center" shrinkToFit="1"/>
      <protection locked="0"/>
    </xf>
    <xf numFmtId="0" fontId="47" fillId="6" borderId="14" xfId="0" applyFont="1" applyFill="1" applyBorder="1" applyAlignment="1" applyProtection="1">
      <alignment horizontal="center" vertical="center"/>
      <protection locked="0"/>
    </xf>
    <xf numFmtId="40" fontId="47" fillId="6" borderId="14" xfId="1" applyNumberFormat="1" applyFont="1" applyFill="1" applyBorder="1" applyAlignment="1" applyProtection="1">
      <alignment vertical="center"/>
      <protection locked="0"/>
    </xf>
    <xf numFmtId="0" fontId="46" fillId="0" borderId="0" xfId="0" applyFont="1" applyAlignment="1">
      <alignment horizontal="center" vertical="center"/>
    </xf>
    <xf numFmtId="0" fontId="47" fillId="0" borderId="0" xfId="0" applyFont="1" applyAlignment="1">
      <alignment vertical="center" shrinkToFit="1"/>
    </xf>
    <xf numFmtId="49" fontId="47" fillId="6" borderId="0" xfId="0" applyNumberFormat="1" applyFont="1" applyFill="1" applyAlignment="1" applyProtection="1">
      <alignment horizontal="center" vertical="center"/>
      <protection locked="0"/>
    </xf>
    <xf numFmtId="0" fontId="47" fillId="0" borderId="0" xfId="0" applyFont="1" applyAlignment="1">
      <alignment horizontal="center" vertical="center"/>
    </xf>
    <xf numFmtId="0" fontId="47" fillId="6" borderId="0" xfId="0" applyFont="1" applyFill="1" applyProtection="1">
      <alignment vertical="center"/>
      <protection locked="0"/>
    </xf>
    <xf numFmtId="0" fontId="47" fillId="6" borderId="14" xfId="0" applyFont="1" applyFill="1" applyBorder="1" applyAlignment="1" applyProtection="1">
      <alignment vertical="center" shrinkToFit="1"/>
      <protection locked="0"/>
    </xf>
    <xf numFmtId="0" fontId="47" fillId="6" borderId="15" xfId="0" applyFont="1" applyFill="1" applyBorder="1" applyAlignment="1" applyProtection="1">
      <alignment vertical="center" shrinkToFit="1"/>
      <protection locked="0"/>
    </xf>
    <xf numFmtId="0" fontId="47" fillId="0" borderId="9" xfId="0" applyFont="1" applyBorder="1" applyAlignment="1">
      <alignment horizontal="center" vertical="center"/>
    </xf>
    <xf numFmtId="0" fontId="47" fillId="0" borderId="16" xfId="0" applyFont="1" applyBorder="1" applyAlignment="1">
      <alignment horizontal="center" vertical="center"/>
    </xf>
    <xf numFmtId="0" fontId="47" fillId="0" borderId="17" xfId="0" applyFont="1" applyBorder="1" applyAlignment="1">
      <alignment horizontal="center" vertical="center"/>
    </xf>
    <xf numFmtId="0" fontId="47" fillId="0" borderId="13" xfId="0" applyFont="1" applyBorder="1" applyAlignment="1">
      <alignment horizontal="center" vertical="center"/>
    </xf>
    <xf numFmtId="0" fontId="47" fillId="0" borderId="14" xfId="0" applyFont="1" applyBorder="1" applyAlignment="1">
      <alignment horizontal="center" vertical="center"/>
    </xf>
    <xf numFmtId="0" fontId="47" fillId="0" borderId="15" xfId="0" applyFont="1" applyBorder="1" applyAlignment="1">
      <alignment horizontal="center" vertical="center"/>
    </xf>
    <xf numFmtId="49" fontId="47" fillId="6" borderId="14" xfId="0" applyNumberFormat="1" applyFont="1" applyFill="1" applyBorder="1" applyAlignment="1" applyProtection="1">
      <alignment horizontal="center" vertical="center"/>
      <protection locked="0"/>
    </xf>
    <xf numFmtId="0" fontId="47" fillId="0" borderId="10" xfId="0" applyFont="1" applyBorder="1">
      <alignment vertical="center"/>
    </xf>
    <xf numFmtId="0" fontId="47" fillId="0" borderId="8" xfId="0" applyFont="1" applyBorder="1">
      <alignment vertical="center"/>
    </xf>
    <xf numFmtId="0" fontId="47" fillId="0" borderId="18" xfId="0" applyFont="1" applyBorder="1">
      <alignment vertical="center"/>
    </xf>
    <xf numFmtId="0" fontId="47" fillId="13" borderId="10" xfId="0" applyFont="1" applyFill="1" applyBorder="1" applyAlignment="1">
      <alignment horizontal="center" vertical="center"/>
    </xf>
    <xf numFmtId="0" fontId="47" fillId="13" borderId="8" xfId="0" applyFont="1" applyFill="1" applyBorder="1" applyAlignment="1">
      <alignment horizontal="center" vertical="center"/>
    </xf>
    <xf numFmtId="0" fontId="47" fillId="13" borderId="18" xfId="0" applyFont="1" applyFill="1" applyBorder="1" applyAlignment="1">
      <alignment horizontal="center" vertical="center"/>
    </xf>
    <xf numFmtId="0" fontId="5" fillId="0" borderId="9"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1" xfId="0" applyFont="1" applyBorder="1" applyAlignment="1">
      <alignment horizontal="center" vertical="center"/>
    </xf>
    <xf numFmtId="0" fontId="5" fillId="0" borderId="0" xfId="0" applyFont="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4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12" xfId="0" applyFont="1" applyBorder="1" applyAlignment="1">
      <alignment horizontal="center" vertical="center" wrapText="1"/>
    </xf>
    <xf numFmtId="0" fontId="5" fillId="0" borderId="48" xfId="0" applyFont="1" applyBorder="1" applyAlignment="1">
      <alignment horizontal="center" vertical="center" textRotation="255" wrapText="1"/>
    </xf>
    <xf numFmtId="0" fontId="5" fillId="0" borderId="19" xfId="0" applyFont="1" applyBorder="1" applyAlignment="1">
      <alignment horizontal="center" vertical="center" textRotation="255" wrapText="1"/>
    </xf>
    <xf numFmtId="0" fontId="5" fillId="0" borderId="9" xfId="0" applyFont="1" applyBorder="1" applyAlignment="1">
      <alignment horizontal="left" vertical="top" wrapText="1"/>
    </xf>
    <xf numFmtId="0" fontId="5" fillId="0" borderId="16" xfId="0" applyFont="1" applyBorder="1" applyAlignment="1">
      <alignment horizontal="left" vertical="top" wrapText="1"/>
    </xf>
    <xf numFmtId="0" fontId="5" fillId="0" borderId="17" xfId="0" applyFont="1" applyBorder="1" applyAlignment="1">
      <alignment horizontal="left" vertical="top" wrapText="1"/>
    </xf>
    <xf numFmtId="0" fontId="5" fillId="0" borderId="11" xfId="0" applyFont="1" applyBorder="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5" fillId="0" borderId="13" xfId="0"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5" fillId="0" borderId="9"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58"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57" xfId="0" applyFont="1" applyBorder="1" applyAlignment="1">
      <alignment horizontal="left" vertical="center"/>
    </xf>
    <xf numFmtId="0" fontId="4" fillId="0" borderId="57"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5" xfId="0" applyFont="1" applyBorder="1" applyAlignment="1">
      <alignment horizontal="center" vertical="center" wrapText="1"/>
    </xf>
    <xf numFmtId="0" fontId="5" fillId="0" borderId="19" xfId="0" applyFont="1" applyBorder="1" applyAlignment="1">
      <alignment horizontal="center" vertical="center"/>
    </xf>
    <xf numFmtId="0" fontId="4" fillId="0" borderId="19" xfId="0" applyFont="1" applyBorder="1" applyAlignment="1">
      <alignment horizontal="center" vertical="center" shrinkToFit="1"/>
    </xf>
    <xf numFmtId="0" fontId="4" fillId="0" borderId="63" xfId="0" applyFont="1" applyBorder="1" applyAlignment="1">
      <alignment horizontal="center" vertical="center" textRotation="255"/>
    </xf>
    <xf numFmtId="0" fontId="4" fillId="0" borderId="61" xfId="0" applyFont="1" applyBorder="1" applyAlignment="1">
      <alignment horizontal="center" vertical="center" textRotation="255"/>
    </xf>
    <xf numFmtId="0" fontId="4" fillId="0" borderId="3" xfId="0" applyFont="1" applyBorder="1" applyAlignment="1">
      <alignment horizontal="center" vertical="center" textRotation="255"/>
    </xf>
    <xf numFmtId="0" fontId="4" fillId="0" borderId="0" xfId="0" applyFont="1" applyAlignment="1">
      <alignment horizontal="center" vertical="center" textRotation="255"/>
    </xf>
    <xf numFmtId="0" fontId="4" fillId="0" borderId="6" xfId="0" applyFont="1" applyBorder="1" applyAlignment="1">
      <alignment horizontal="center" vertical="center" textRotation="255"/>
    </xf>
    <xf numFmtId="0" fontId="4" fillId="0" borderId="7" xfId="0" applyFont="1" applyBorder="1" applyAlignment="1">
      <alignment horizontal="center" vertical="center" textRotation="255"/>
    </xf>
    <xf numFmtId="0" fontId="64" fillId="0" borderId="62" xfId="0" applyFont="1" applyBorder="1" applyAlignment="1">
      <alignment horizontal="center" vertical="center"/>
    </xf>
    <xf numFmtId="0" fontId="64" fillId="0" borderId="61" xfId="0" applyFont="1" applyBorder="1" applyAlignment="1">
      <alignment horizontal="center" vertical="center"/>
    </xf>
    <xf numFmtId="0" fontId="64" fillId="0" borderId="60" xfId="0" applyFont="1" applyBorder="1" applyAlignment="1">
      <alignment horizontal="center" vertical="center"/>
    </xf>
    <xf numFmtId="0" fontId="64" fillId="0" borderId="11" xfId="0" applyFont="1" applyBorder="1" applyAlignment="1">
      <alignment horizontal="center" vertical="center"/>
    </xf>
    <xf numFmtId="0" fontId="64" fillId="0" borderId="0" xfId="0" applyFont="1" applyAlignment="1">
      <alignment horizontal="center" vertical="center"/>
    </xf>
    <xf numFmtId="0" fontId="64" fillId="0" borderId="12" xfId="0" applyFont="1" applyBorder="1" applyAlignment="1">
      <alignment horizontal="center" vertical="center"/>
    </xf>
    <xf numFmtId="0" fontId="64" fillId="0" borderId="13" xfId="0" applyFont="1" applyBorder="1" applyAlignment="1">
      <alignment horizontal="center" vertical="center"/>
    </xf>
    <xf numFmtId="0" fontId="64" fillId="0" borderId="14" xfId="0" applyFont="1" applyBorder="1" applyAlignment="1">
      <alignment horizontal="center" vertical="center"/>
    </xf>
    <xf numFmtId="0" fontId="64" fillId="0" borderId="15" xfId="0" applyFont="1" applyBorder="1" applyAlignment="1">
      <alignment horizontal="center" vertical="center"/>
    </xf>
    <xf numFmtId="0" fontId="4" fillId="0" borderId="62" xfId="0" applyFont="1" applyBorder="1" applyAlignment="1">
      <alignment horizontal="left" vertical="center" wrapText="1"/>
    </xf>
    <xf numFmtId="0" fontId="4" fillId="0" borderId="61" xfId="0" applyFont="1" applyBorder="1" applyAlignment="1">
      <alignment horizontal="left" vertical="center" wrapText="1"/>
    </xf>
    <xf numFmtId="0" fontId="4" fillId="0" borderId="60" xfId="0" applyFont="1" applyBorder="1" applyAlignment="1">
      <alignment horizontal="left" vertical="center" wrapText="1"/>
    </xf>
    <xf numFmtId="0" fontId="4" fillId="0" borderId="11"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9"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9"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20" xfId="0" applyFont="1" applyBorder="1" applyAlignment="1">
      <alignment horizontal="center" vertical="center"/>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9"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11" xfId="0" applyFont="1" applyBorder="1" applyAlignment="1">
      <alignment horizontal="left" vertical="top" wrapText="1"/>
    </xf>
    <xf numFmtId="0" fontId="4" fillId="0" borderId="0" xfId="0" applyFont="1" applyAlignment="1">
      <alignment horizontal="left" vertical="top" wrapText="1"/>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4" fillId="0" borderId="14" xfId="0" applyFont="1" applyBorder="1" applyAlignment="1">
      <alignment horizontal="left" vertical="top" wrapText="1"/>
    </xf>
    <xf numFmtId="0" fontId="4" fillId="0" borderId="15" xfId="0" applyFont="1" applyBorder="1" applyAlignment="1">
      <alignment horizontal="left" vertical="top" wrapText="1"/>
    </xf>
    <xf numFmtId="0" fontId="4" fillId="0" borderId="19" xfId="0" applyFont="1" applyBorder="1" applyAlignment="1">
      <alignment horizontal="left" vertical="center" wrapText="1"/>
    </xf>
    <xf numFmtId="0" fontId="4" fillId="0" borderId="59" xfId="0" applyFont="1" applyBorder="1" applyAlignment="1">
      <alignment horizontal="left" vertical="center" wrapText="1"/>
    </xf>
    <xf numFmtId="0" fontId="4" fillId="0" borderId="78" xfId="0" applyFont="1" applyBorder="1" applyAlignment="1">
      <alignment horizontal="center" vertical="center"/>
    </xf>
    <xf numFmtId="0" fontId="4" fillId="0" borderId="75" xfId="0" applyFont="1" applyBorder="1" applyAlignment="1">
      <alignment horizontal="center" vertical="center"/>
    </xf>
    <xf numFmtId="0" fontId="4" fillId="0" borderId="77" xfId="0" applyFont="1" applyBorder="1" applyAlignment="1">
      <alignment horizontal="center" vertical="center"/>
    </xf>
    <xf numFmtId="0" fontId="5" fillId="6" borderId="76" xfId="0" applyFont="1" applyFill="1" applyBorder="1" applyAlignment="1" applyProtection="1">
      <alignment horizontal="left" vertical="center"/>
      <protection locked="0"/>
    </xf>
    <xf numFmtId="0" fontId="5" fillId="6" borderId="75" xfId="0" applyFont="1" applyFill="1" applyBorder="1" applyAlignment="1" applyProtection="1">
      <alignment horizontal="left" vertical="center"/>
      <protection locked="0"/>
    </xf>
    <xf numFmtId="0" fontId="5" fillId="6" borderId="74" xfId="0" applyFont="1" applyFill="1" applyBorder="1" applyAlignment="1" applyProtection="1">
      <alignment horizontal="left" vertical="center"/>
      <protection locked="0"/>
    </xf>
    <xf numFmtId="0" fontId="4" fillId="0" borderId="2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1"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69" xfId="0" applyFont="1" applyBorder="1" applyAlignment="1">
      <alignment horizontal="center" vertical="center" wrapText="1"/>
    </xf>
    <xf numFmtId="0" fontId="4" fillId="0" borderId="73"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64" xfId="0" applyFont="1" applyBorder="1" applyAlignment="1">
      <alignment horizontal="center" vertical="center" wrapText="1"/>
    </xf>
    <xf numFmtId="0" fontId="4" fillId="0" borderId="68" xfId="0" applyFont="1" applyBorder="1" applyAlignment="1">
      <alignment horizontal="center" vertical="center"/>
    </xf>
    <xf numFmtId="0" fontId="4" fillId="0" borderId="67" xfId="0" applyFont="1" applyBorder="1" applyAlignment="1">
      <alignment horizontal="center" vertical="center"/>
    </xf>
    <xf numFmtId="0" fontId="4" fillId="0" borderId="66" xfId="0" applyFont="1" applyBorder="1" applyAlignment="1">
      <alignment horizontal="center" vertical="center"/>
    </xf>
    <xf numFmtId="0" fontId="4" fillId="0" borderId="68" xfId="0" applyFont="1" applyBorder="1" applyAlignment="1">
      <alignment horizontal="center" vertical="center" shrinkToFit="1"/>
    </xf>
    <xf numFmtId="0" fontId="4" fillId="0" borderId="67" xfId="0" applyFont="1" applyBorder="1" applyAlignment="1">
      <alignment horizontal="center" vertical="center" shrinkToFit="1"/>
    </xf>
    <xf numFmtId="0" fontId="4" fillId="0" borderId="66" xfId="0" applyFont="1" applyBorder="1" applyAlignment="1">
      <alignment horizontal="center" vertical="center" shrinkToFit="1"/>
    </xf>
    <xf numFmtId="49" fontId="18" fillId="6" borderId="54" xfId="4" applyNumberFormat="1" applyFont="1" applyFill="1" applyBorder="1" applyAlignment="1">
      <alignment horizontal="center" vertical="center" wrapText="1"/>
    </xf>
    <xf numFmtId="49" fontId="18" fillId="6" borderId="34" xfId="4" applyNumberFormat="1" applyFont="1" applyFill="1" applyBorder="1" applyAlignment="1">
      <alignment horizontal="center" vertical="center" wrapText="1"/>
    </xf>
    <xf numFmtId="49" fontId="18" fillId="6" borderId="53" xfId="4" applyNumberFormat="1" applyFont="1" applyFill="1" applyBorder="1" applyAlignment="1">
      <alignment horizontal="center" vertical="center" wrapText="1"/>
    </xf>
    <xf numFmtId="49" fontId="18" fillId="6" borderId="13" xfId="4" applyNumberFormat="1" applyFont="1" applyFill="1" applyBorder="1" applyAlignment="1">
      <alignment horizontal="center" vertical="center" wrapText="1"/>
    </xf>
    <xf numFmtId="49" fontId="18" fillId="6" borderId="14" xfId="4" applyNumberFormat="1" applyFont="1" applyFill="1" applyBorder="1" applyAlignment="1">
      <alignment horizontal="center" vertical="center" wrapText="1"/>
    </xf>
    <xf numFmtId="49" fontId="18" fillId="6" borderId="15" xfId="4" applyNumberFormat="1" applyFont="1" applyFill="1" applyBorder="1" applyAlignment="1">
      <alignment horizontal="center" vertical="center" wrapText="1"/>
    </xf>
    <xf numFmtId="0" fontId="21" fillId="6" borderId="54" xfId="4" applyFont="1" applyFill="1" applyBorder="1" applyAlignment="1">
      <alignment vertical="center"/>
    </xf>
    <xf numFmtId="0" fontId="21" fillId="6" borderId="34" xfId="4" applyFont="1" applyFill="1" applyBorder="1" applyAlignment="1">
      <alignment vertical="center"/>
    </xf>
    <xf numFmtId="0" fontId="21" fillId="6" borderId="53" xfId="4" applyFont="1" applyFill="1" applyBorder="1" applyAlignment="1">
      <alignment vertical="center"/>
    </xf>
    <xf numFmtId="0" fontId="21" fillId="6" borderId="13" xfId="4" applyFont="1" applyFill="1" applyBorder="1" applyAlignment="1">
      <alignment vertical="center"/>
    </xf>
    <xf numFmtId="0" fontId="21" fillId="6" borderId="14" xfId="4" applyFont="1" applyFill="1" applyBorder="1" applyAlignment="1">
      <alignment vertical="center"/>
    </xf>
    <xf numFmtId="0" fontId="21" fillId="6" borderId="15" xfId="4" applyFont="1" applyFill="1" applyBorder="1" applyAlignment="1">
      <alignment vertical="center"/>
    </xf>
    <xf numFmtId="49" fontId="18" fillId="6" borderId="88" xfId="4" applyNumberFormat="1" applyFont="1" applyFill="1" applyBorder="1" applyAlignment="1">
      <alignment horizontal="center" vertical="center" wrapText="1"/>
    </xf>
    <xf numFmtId="49" fontId="18" fillId="6" borderId="28" xfId="4" applyNumberFormat="1" applyFont="1" applyFill="1" applyBorder="1" applyAlignment="1">
      <alignment horizontal="center" vertical="center" wrapText="1"/>
    </xf>
    <xf numFmtId="49" fontId="18" fillId="6" borderId="93" xfId="4" applyNumberFormat="1" applyFont="1" applyFill="1" applyBorder="1" applyAlignment="1">
      <alignment horizontal="center" vertical="center" wrapText="1"/>
    </xf>
    <xf numFmtId="0" fontId="21" fillId="6" borderId="88" xfId="4" applyFont="1" applyFill="1" applyBorder="1" applyAlignment="1">
      <alignment vertical="center"/>
    </xf>
    <xf numFmtId="0" fontId="21" fillId="6" borderId="28" xfId="4" applyFont="1" applyFill="1" applyBorder="1" applyAlignment="1">
      <alignment vertical="center"/>
    </xf>
    <xf numFmtId="0" fontId="21" fillId="6" borderId="93" xfId="4" applyFont="1" applyFill="1" applyBorder="1" applyAlignment="1">
      <alignment vertical="center"/>
    </xf>
    <xf numFmtId="49" fontId="18" fillId="6" borderId="9" xfId="4" applyNumberFormat="1" applyFont="1" applyFill="1" applyBorder="1" applyAlignment="1">
      <alignment horizontal="center" vertical="center" wrapText="1"/>
    </xf>
    <xf numFmtId="49" fontId="18" fillId="6" borderId="16" xfId="4" applyNumberFormat="1" applyFont="1" applyFill="1" applyBorder="1" applyAlignment="1">
      <alignment horizontal="center" vertical="center" wrapText="1"/>
    </xf>
    <xf numFmtId="49" fontId="18" fillId="6" borderId="17" xfId="4" applyNumberFormat="1" applyFont="1" applyFill="1" applyBorder="1" applyAlignment="1">
      <alignment horizontal="center" vertical="center" wrapText="1"/>
    </xf>
    <xf numFmtId="0" fontId="21" fillId="6" borderId="9" xfId="4" applyFont="1" applyFill="1" applyBorder="1" applyAlignment="1">
      <alignment vertical="center"/>
    </xf>
    <xf numFmtId="0" fontId="21" fillId="6" borderId="16" xfId="4" applyFont="1" applyFill="1" applyBorder="1" applyAlignment="1">
      <alignment vertical="center"/>
    </xf>
    <xf numFmtId="0" fontId="21" fillId="6" borderId="17" xfId="4" applyFont="1" applyFill="1" applyBorder="1" applyAlignment="1">
      <alignment vertical="center"/>
    </xf>
    <xf numFmtId="0" fontId="21" fillId="6" borderId="11" xfId="4" applyFont="1" applyFill="1" applyBorder="1" applyAlignment="1">
      <alignment vertical="center"/>
    </xf>
    <xf numFmtId="0" fontId="21" fillId="6" borderId="0" xfId="4" applyFont="1" applyFill="1" applyAlignment="1">
      <alignment vertical="center"/>
    </xf>
    <xf numFmtId="0" fontId="21" fillId="6" borderId="12" xfId="4" applyFont="1" applyFill="1" applyBorder="1" applyAlignment="1">
      <alignment vertical="center"/>
    </xf>
    <xf numFmtId="0" fontId="18" fillId="0" borderId="10" xfId="4" applyFont="1" applyBorder="1" applyAlignment="1">
      <alignment vertical="center" wrapText="1"/>
    </xf>
    <xf numFmtId="0" fontId="18" fillId="0" borderId="8" xfId="4" applyFont="1" applyBorder="1" applyAlignment="1">
      <alignment vertical="center" wrapText="1"/>
    </xf>
    <xf numFmtId="0" fontId="18" fillId="0" borderId="18" xfId="4" applyFont="1" applyBorder="1" applyAlignment="1">
      <alignment vertical="center" wrapText="1"/>
    </xf>
    <xf numFmtId="49" fontId="18" fillId="0" borderId="10" xfId="4" applyNumberFormat="1" applyFont="1" applyBorder="1" applyAlignment="1">
      <alignment horizontal="center" vertical="center"/>
    </xf>
    <xf numFmtId="49" fontId="18" fillId="0" borderId="8" xfId="4" applyNumberFormat="1" applyFont="1" applyBorder="1" applyAlignment="1">
      <alignment horizontal="center" vertical="center"/>
    </xf>
    <xf numFmtId="49" fontId="18" fillId="0" borderId="18" xfId="4" applyNumberFormat="1" applyFont="1" applyBorder="1" applyAlignment="1">
      <alignment horizontal="center" vertical="center"/>
    </xf>
    <xf numFmtId="0" fontId="18" fillId="0" borderId="10" xfId="4" applyFont="1" applyBorder="1" applyAlignment="1">
      <alignment horizontal="center" vertical="center"/>
    </xf>
    <xf numFmtId="0" fontId="18" fillId="0" borderId="8" xfId="4" applyFont="1" applyBorder="1" applyAlignment="1">
      <alignment horizontal="center" vertical="center"/>
    </xf>
    <xf numFmtId="0" fontId="18" fillId="0" borderId="18" xfId="4" applyFont="1" applyBorder="1" applyAlignment="1">
      <alignment horizontal="center" vertical="center"/>
    </xf>
    <xf numFmtId="0" fontId="0" fillId="0" borderId="8" xfId="0" applyBorder="1">
      <alignment vertical="center"/>
    </xf>
    <xf numFmtId="0" fontId="0" fillId="0" borderId="18" xfId="0" applyBorder="1">
      <alignment vertical="center"/>
    </xf>
    <xf numFmtId="49" fontId="18" fillId="6" borderId="54" xfId="4" applyNumberFormat="1" applyFont="1" applyFill="1" applyBorder="1" applyAlignment="1">
      <alignment horizontal="left" vertical="center" wrapText="1"/>
    </xf>
    <xf numFmtId="49" fontId="18" fillId="6" borderId="34" xfId="4" applyNumberFormat="1" applyFont="1" applyFill="1" applyBorder="1" applyAlignment="1">
      <alignment horizontal="left" vertical="center" wrapText="1"/>
    </xf>
    <xf numFmtId="49" fontId="18" fillId="6" borderId="53" xfId="4" applyNumberFormat="1" applyFont="1" applyFill="1" applyBorder="1" applyAlignment="1">
      <alignment horizontal="left" vertical="center" wrapText="1"/>
    </xf>
    <xf numFmtId="49" fontId="18" fillId="6" borderId="88" xfId="4" applyNumberFormat="1" applyFont="1" applyFill="1" applyBorder="1" applyAlignment="1">
      <alignment horizontal="left" vertical="center" wrapText="1"/>
    </xf>
    <xf numFmtId="49" fontId="18" fillId="6" borderId="28" xfId="4" applyNumberFormat="1" applyFont="1" applyFill="1" applyBorder="1" applyAlignment="1">
      <alignment horizontal="left" vertical="center" wrapText="1"/>
    </xf>
    <xf numFmtId="49" fontId="18" fillId="6" borderId="93" xfId="4" applyNumberFormat="1" applyFont="1" applyFill="1" applyBorder="1" applyAlignment="1">
      <alignment horizontal="left" vertical="center" wrapText="1"/>
    </xf>
    <xf numFmtId="49" fontId="18" fillId="6" borderId="13" xfId="4" applyNumberFormat="1" applyFont="1" applyFill="1" applyBorder="1" applyAlignment="1">
      <alignment horizontal="left" vertical="center" wrapText="1"/>
    </xf>
    <xf numFmtId="49" fontId="18" fillId="6" borderId="14" xfId="4" applyNumberFormat="1" applyFont="1" applyFill="1" applyBorder="1" applyAlignment="1">
      <alignment horizontal="left" vertical="center" wrapText="1"/>
    </xf>
    <xf numFmtId="49" fontId="18" fillId="6" borderId="15" xfId="4" applyNumberFormat="1" applyFont="1" applyFill="1" applyBorder="1" applyAlignment="1">
      <alignment horizontal="left" vertical="center" wrapText="1"/>
    </xf>
    <xf numFmtId="49" fontId="18" fillId="6" borderId="9" xfId="4" applyNumberFormat="1" applyFont="1" applyFill="1" applyBorder="1" applyAlignment="1">
      <alignment horizontal="left" vertical="center" wrapText="1"/>
    </xf>
    <xf numFmtId="49" fontId="18" fillId="6" borderId="16" xfId="4" applyNumberFormat="1" applyFont="1" applyFill="1" applyBorder="1" applyAlignment="1">
      <alignment horizontal="left" vertical="center" wrapText="1"/>
    </xf>
    <xf numFmtId="49" fontId="18" fillId="6" borderId="17" xfId="4" applyNumberFormat="1" applyFont="1" applyFill="1" applyBorder="1" applyAlignment="1">
      <alignment horizontal="left" vertical="center" wrapText="1"/>
    </xf>
    <xf numFmtId="49" fontId="18" fillId="6" borderId="54" xfId="4" applyNumberFormat="1" applyFont="1" applyFill="1" applyBorder="1" applyAlignment="1">
      <alignment vertical="top" wrapText="1"/>
    </xf>
    <xf numFmtId="49" fontId="18" fillId="6" borderId="34" xfId="4" applyNumberFormat="1" applyFont="1" applyFill="1" applyBorder="1" applyAlignment="1">
      <alignment vertical="top" wrapText="1"/>
    </xf>
    <xf numFmtId="49" fontId="18" fillId="6" borderId="53" xfId="4" applyNumberFormat="1" applyFont="1" applyFill="1" applyBorder="1" applyAlignment="1">
      <alignment vertical="top" wrapText="1"/>
    </xf>
    <xf numFmtId="49" fontId="18" fillId="6" borderId="13" xfId="4" applyNumberFormat="1" applyFont="1" applyFill="1" applyBorder="1" applyAlignment="1">
      <alignment vertical="top" wrapText="1"/>
    </xf>
    <xf numFmtId="49" fontId="18" fillId="6" borderId="14" xfId="4" applyNumberFormat="1" applyFont="1" applyFill="1" applyBorder="1" applyAlignment="1">
      <alignment vertical="top" wrapText="1"/>
    </xf>
    <xf numFmtId="49" fontId="18" fillId="6" borderId="15" xfId="4" applyNumberFormat="1" applyFont="1" applyFill="1" applyBorder="1" applyAlignment="1">
      <alignment vertical="top" wrapText="1"/>
    </xf>
    <xf numFmtId="49" fontId="18" fillId="6" borderId="88" xfId="4" applyNumberFormat="1" applyFont="1" applyFill="1" applyBorder="1" applyAlignment="1">
      <alignment vertical="top" wrapText="1"/>
    </xf>
    <xf numFmtId="49" fontId="18" fillId="6" borderId="28" xfId="4" applyNumberFormat="1" applyFont="1" applyFill="1" applyBorder="1" applyAlignment="1">
      <alignment vertical="top" wrapText="1"/>
    </xf>
    <xf numFmtId="49" fontId="18" fillId="6" borderId="93" xfId="4" applyNumberFormat="1" applyFont="1" applyFill="1" applyBorder="1" applyAlignment="1">
      <alignment vertical="top" wrapText="1"/>
    </xf>
    <xf numFmtId="49" fontId="18" fillId="6" borderId="9" xfId="4" applyNumberFormat="1" applyFont="1" applyFill="1" applyBorder="1" applyAlignment="1">
      <alignment vertical="top" wrapText="1"/>
    </xf>
    <xf numFmtId="49" fontId="18" fillId="6" borderId="16" xfId="4" applyNumberFormat="1" applyFont="1" applyFill="1" applyBorder="1" applyAlignment="1">
      <alignment vertical="top" wrapText="1"/>
    </xf>
    <xf numFmtId="49" fontId="18" fillId="6" borderId="17" xfId="4" applyNumberFormat="1" applyFont="1" applyFill="1" applyBorder="1" applyAlignment="1">
      <alignment vertical="top" wrapText="1"/>
    </xf>
    <xf numFmtId="49" fontId="18" fillId="6" borderId="11" xfId="4" applyNumberFormat="1" applyFont="1" applyFill="1" applyBorder="1" applyAlignment="1">
      <alignment vertical="top" wrapText="1"/>
    </xf>
    <xf numFmtId="49" fontId="18" fillId="6" borderId="0" xfId="4" applyNumberFormat="1" applyFont="1" applyFill="1" applyAlignment="1">
      <alignment vertical="top" wrapText="1"/>
    </xf>
    <xf numFmtId="49" fontId="18" fillId="6" borderId="12" xfId="4" applyNumberFormat="1" applyFont="1" applyFill="1" applyBorder="1" applyAlignment="1">
      <alignment vertical="top" wrapText="1"/>
    </xf>
  </cellXfs>
  <cellStyles count="9">
    <cellStyle name="パーセント" xfId="7" builtinId="5"/>
    <cellStyle name="ハイパーリンク" xfId="8" builtinId="8"/>
    <cellStyle name="桁区切り" xfId="1" builtinId="6"/>
    <cellStyle name="桁区切り 2" xfId="2" xr:uid="{00000000-0005-0000-0000-000001000000}"/>
    <cellStyle name="桁区切り 3" xfId="6" xr:uid="{00000000-0005-0000-0000-000002000000}"/>
    <cellStyle name="標準" xfId="0" builtinId="0"/>
    <cellStyle name="標準 2" xfId="5" xr:uid="{00000000-0005-0000-0000-000004000000}"/>
    <cellStyle name="標準 2 2" xfId="3" xr:uid="{00000000-0005-0000-0000-000005000000}"/>
    <cellStyle name="標準 4" xfId="4" xr:uid="{00000000-0005-0000-0000-000006000000}"/>
  </cellStyles>
  <dxfs count="53">
    <dxf>
      <fill>
        <patternFill>
          <bgColor indexed="23"/>
        </patternFill>
      </fill>
    </dxf>
    <dxf>
      <font>
        <color theme="8" tint="0.79998168889431442"/>
      </font>
    </dxf>
    <dxf>
      <fill>
        <patternFill>
          <bgColor indexed="23"/>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patternType="solid">
          <bgColor rgb="FFFFFFCC"/>
        </patternFill>
      </fill>
    </dxf>
    <dxf>
      <fill>
        <patternFill patternType="solid">
          <bgColor rgb="FFFFFFCC"/>
        </patternFill>
      </fill>
    </dxf>
    <dxf>
      <fill>
        <patternFill patternType="solid">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1"/>
      </font>
    </dxf>
    <dxf>
      <font>
        <color theme="1"/>
      </font>
    </dxf>
    <dxf>
      <font>
        <color theme="1"/>
      </font>
    </dxf>
    <dxf>
      <font>
        <color theme="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DAEEF3"/>
        </patternFill>
      </fill>
    </dxf>
    <dxf>
      <fill>
        <patternFill>
          <bgColor rgb="FFDAEEF3"/>
        </patternFill>
      </fill>
    </dxf>
    <dxf>
      <fill>
        <patternFill>
          <bgColor rgb="FFDAEEF3"/>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9" defaultPivotStyle="PivotStyleLight16"/>
  <colors>
    <mruColors>
      <color rgb="FFFFFFCC"/>
      <color rgb="FFFFCCFF"/>
      <color rgb="FFDAEEF3"/>
      <color rgb="FFCCCCFF"/>
      <color rgb="FFCCFFFF"/>
      <color rgb="FFCCFFCC"/>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fmlaLink="F10" lockText="1" noThreeD="1"/>
</file>

<file path=xl/ctrlProps/ctrlProp5.xml><?xml version="1.0" encoding="utf-8"?>
<formControlPr xmlns="http://schemas.microsoft.com/office/spreadsheetml/2009/9/main" objectType="CheckBox" fmlaLink="J10" lockText="1" noThreeD="1"/>
</file>

<file path=xl/ctrlProps/ctrlProp6.xml><?xml version="1.0" encoding="utf-8"?>
<formControlPr xmlns="http://schemas.microsoft.com/office/spreadsheetml/2009/9/main" objectType="CheckBox" fmlaLink="M10" lockText="1" noThreeD="1"/>
</file>

<file path=xl/ctrlProps/ctrlProp7.xml><?xml version="1.0" encoding="utf-8"?>
<formControlPr xmlns="http://schemas.microsoft.com/office/spreadsheetml/2009/9/main" objectType="CheckBox" fmlaLink="S10" lockText="1" noThreeD="1"/>
</file>

<file path=xl/ctrlProps/ctrlProp8.xml><?xml version="1.0" encoding="utf-8"?>
<formControlPr xmlns="http://schemas.microsoft.com/office/spreadsheetml/2009/9/main" objectType="CheckBox" fmlaLink="Z10" lockText="1" noThreeD="1"/>
</file>

<file path=xl/ctrlProps/ctrlProp9.xml><?xml version="1.0" encoding="utf-8"?>
<formControlPr xmlns="http://schemas.microsoft.com/office/spreadsheetml/2009/9/main" objectType="CheckBox" fmlaLink="M11" lockText="1" noThreeD="1"/>
</file>

<file path=xl/ctrlProps/ctrlProp10.xml><?xml version="1.0" encoding="utf-8"?>
<formControlPr xmlns="http://schemas.microsoft.com/office/spreadsheetml/2009/9/main" objectType="CheckBox" fmlaLink="F11" lockText="1" noThreeD="1"/>
</file>

<file path=xl/ctrlProps/ctrlProp11.xml><?xml version="1.0" encoding="utf-8"?>
<formControlPr xmlns="http://schemas.microsoft.com/office/spreadsheetml/2009/9/main" objectType="CheckBox" checked="Checked" fmlaLink="B16" lockText="1" noThreeD="1"/>
</file>

<file path=xl/ctrlProps/ctrlProp12.xml><?xml version="1.0" encoding="utf-8"?>
<formControlPr xmlns="http://schemas.microsoft.com/office/spreadsheetml/2009/9/main" objectType="CheckBox" checked="Checked" fmlaLink="B17" lockText="1" noThreeD="1"/>
</file>

<file path=xl/ctrlProps/ctrlProp13.xml><?xml version="1.0" encoding="utf-8"?>
<formControlPr xmlns="http://schemas.microsoft.com/office/spreadsheetml/2009/9/main" objectType="CheckBox" fmlaLink="G25" lockText="1" noThreeD="1"/>
</file>

<file path=xl/ctrlProps/ctrlProp14.xml><?xml version="1.0" encoding="utf-8"?>
<formControlPr xmlns="http://schemas.microsoft.com/office/spreadsheetml/2009/9/main" objectType="CheckBox" fmlaLink="Q25" lockText="1" noThreeD="1"/>
</file>

<file path=xl/ctrlProps/ctrlProp15.xml><?xml version="1.0" encoding="utf-8"?>
<formControlPr xmlns="http://schemas.microsoft.com/office/spreadsheetml/2009/9/main" objectType="CheckBox" fmlaLink="E29" lockText="1" noThreeD="1"/>
</file>

<file path=xl/ctrlProps/ctrlProp16.xml><?xml version="1.0" encoding="utf-8"?>
<formControlPr xmlns="http://schemas.microsoft.com/office/spreadsheetml/2009/9/main" objectType="CheckBox" fmlaLink="M36" lockText="1" noThreeD="1"/>
</file>

<file path=xl/ctrlProps/ctrlProp17.xml><?xml version="1.0" encoding="utf-8"?>
<formControlPr xmlns="http://schemas.microsoft.com/office/spreadsheetml/2009/9/main" objectType="CheckBox" fmlaLink="M37" lockText="1" noThreeD="1"/>
</file>

<file path=xl/ctrlProps/ctrlProp18.xml><?xml version="1.0" encoding="utf-8"?>
<formControlPr xmlns="http://schemas.microsoft.com/office/spreadsheetml/2009/9/main" objectType="CheckBox" fmlaLink="C48" lockText="1" noThreeD="1"/>
</file>

<file path=xl/ctrlProps/ctrlProp19.xml><?xml version="1.0" encoding="utf-8"?>
<formControlPr xmlns="http://schemas.microsoft.com/office/spreadsheetml/2009/9/main" objectType="CheckBox" fmlaLink="C52"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fmlaLink="$BB$23" lockText="1" noThreeD="1"/>
</file>

<file path=xl/ctrlProps/ctrlProp32.xml><?xml version="1.0" encoding="utf-8"?>
<formControlPr xmlns="http://schemas.microsoft.com/office/spreadsheetml/2009/9/main" objectType="CheckBox" fmlaLink="$BB$31" lockText="1" noThreeD="1"/>
</file>

<file path=xl/ctrlProps/ctrlProp33.xml><?xml version="1.0" encoding="utf-8"?>
<formControlPr xmlns="http://schemas.microsoft.com/office/spreadsheetml/2009/9/main" objectType="CheckBox" fmlaLink="$BB$40" lockText="1" noThreeD="1"/>
</file>

<file path=xl/ctrlProps/ctrlProp34.xml><?xml version="1.0" encoding="utf-8"?>
<formControlPr xmlns="http://schemas.microsoft.com/office/spreadsheetml/2009/9/main" objectType="CheckBox" fmlaLink="$BB$49" lockText="1" noThreeD="1"/>
</file>

<file path=xl/ctrlProps/ctrlProp35.xml><?xml version="1.0" encoding="utf-8"?>
<formControlPr xmlns="http://schemas.microsoft.com/office/spreadsheetml/2009/9/main" objectType="CheckBox" fmlaLink="D54" lockText="1" noThreeD="1"/>
</file>

<file path=xl/ctrlProps/ctrlProp36.xml><?xml version="1.0" encoding="utf-8"?>
<formControlPr xmlns="http://schemas.microsoft.com/office/spreadsheetml/2009/9/main" objectType="CheckBox" fmlaLink="D55" lockText="1" noThreeD="1"/>
</file>

<file path=xl/ctrlProps/ctrlProp37.xml><?xml version="1.0" encoding="utf-8"?>
<formControlPr xmlns="http://schemas.microsoft.com/office/spreadsheetml/2009/9/main" objectType="CheckBox" fmlaLink="J23" lockText="1" noThreeD="1"/>
</file>

<file path=xl/ctrlProps/ctrlProp38.xml><?xml version="1.0" encoding="utf-8"?>
<formControlPr xmlns="http://schemas.microsoft.com/office/spreadsheetml/2009/9/main" objectType="CheckBox" fmlaLink="N23" lockText="1" noThreeD="1"/>
</file>

<file path=xl/ctrlProps/ctrlProp39.xml><?xml version="1.0" encoding="utf-8"?>
<formControlPr xmlns="http://schemas.microsoft.com/office/spreadsheetml/2009/9/main" objectType="CheckBox" fmlaLink="R23" lockText="1" noThreeD="1"/>
</file>

<file path=xl/ctrlProps/ctrlProp40.xml><?xml version="1.0" encoding="utf-8"?>
<formControlPr xmlns="http://schemas.microsoft.com/office/spreadsheetml/2009/9/main" objectType="CheckBox" fmlaLink="J20" lockText="1" noThreeD="1"/>
</file>

<file path=xl/ctrlProps/ctrlProp41.xml><?xml version="1.0" encoding="utf-8"?>
<formControlPr xmlns="http://schemas.microsoft.com/office/spreadsheetml/2009/9/main" objectType="CheckBox" fmlaLink="Q20" lockText="1" noThreeD="1"/>
</file>

<file path=xl/ctrlProps/ctrlProp42.xml><?xml version="1.0" encoding="utf-8"?>
<formControlPr xmlns="http://schemas.microsoft.com/office/spreadsheetml/2009/9/main" objectType="CheckBox" fmlaLink="X20" lockText="1" noThreeD="1"/>
</file>

<file path=xl/ctrlProps/ctrlProp43.xml><?xml version="1.0" encoding="utf-8"?>
<formControlPr xmlns="http://schemas.microsoft.com/office/spreadsheetml/2009/9/main" objectType="CheckBox" fmlaLink="AE20"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checked="Checked"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checked="Checked"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checked="Checked"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checked="Checked"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checked="Checked"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checked="Checked"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checked="Checked"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checked="Checked" lockText="1" noThreeD="1"/>
</file>

<file path=xl/ctrlProps/ctrlProp261.xml><?xml version="1.0" encoding="utf-8"?>
<formControlPr xmlns="http://schemas.microsoft.com/office/spreadsheetml/2009/9/main" objectType="CheckBox" checked="Checked" lockText="1" noThreeD="1"/>
</file>

<file path=xl/ctrlProps/ctrlProp262.xml><?xml version="1.0" encoding="utf-8"?>
<formControlPr xmlns="http://schemas.microsoft.com/office/spreadsheetml/2009/9/main" objectType="CheckBox" checked="Checked" lockText="1" noThreeD="1"/>
</file>

<file path=xl/ctrlProps/ctrlProp263.xml><?xml version="1.0" encoding="utf-8"?>
<formControlPr xmlns="http://schemas.microsoft.com/office/spreadsheetml/2009/9/main" objectType="CheckBox" checked="Checked" lockText="1" noThreeD="1"/>
</file>

<file path=xl/ctrlProps/ctrlProp264.xml><?xml version="1.0" encoding="utf-8"?>
<formControlPr xmlns="http://schemas.microsoft.com/office/spreadsheetml/2009/9/main" objectType="CheckBox" checked="Checked"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checked="Checked" lockText="1" noThreeD="1"/>
</file>

<file path=xl/ctrlProps/ctrlProp268.xml><?xml version="1.0" encoding="utf-8"?>
<formControlPr xmlns="http://schemas.microsoft.com/office/spreadsheetml/2009/9/main" objectType="CheckBox" checked="Checked" lockText="1" noThreeD="1"/>
</file>

<file path=xl/ctrlProps/ctrlProp269.xml><?xml version="1.0" encoding="utf-8"?>
<formControlPr xmlns="http://schemas.microsoft.com/office/spreadsheetml/2009/9/main" objectType="CheckBox" checked="Checked" lockText="1" noThreeD="1"/>
</file>

<file path=xl/ctrlProps/ctrlProp270.xml><?xml version="1.0" encoding="utf-8"?>
<formControlPr xmlns="http://schemas.microsoft.com/office/spreadsheetml/2009/9/main" objectType="CheckBox" checked="Checked" lockText="1" noThreeD="1"/>
</file>

<file path=xl/ctrlProps/ctrlProp271.xml><?xml version="1.0" encoding="utf-8"?>
<formControlPr xmlns="http://schemas.microsoft.com/office/spreadsheetml/2009/9/main" objectType="CheckBox" checked="Checked" lockText="1" noThreeD="1"/>
</file>

<file path=xl/ctrlProps/ctrlProp272.xml><?xml version="1.0" encoding="utf-8"?>
<formControlPr xmlns="http://schemas.microsoft.com/office/spreadsheetml/2009/9/main" objectType="CheckBox" checked="Checked" lockText="1" noThreeD="1"/>
</file>

<file path=xl/ctrlProps/ctrlProp273.xml><?xml version="1.0" encoding="utf-8"?>
<formControlPr xmlns="http://schemas.microsoft.com/office/spreadsheetml/2009/9/main" objectType="CheckBox" checked="Checked"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checked="Checked" lockText="1" noThreeD="1"/>
</file>

<file path=xl/ctrlProps/ctrlProp276.xml><?xml version="1.0" encoding="utf-8"?>
<formControlPr xmlns="http://schemas.microsoft.com/office/spreadsheetml/2009/9/main" objectType="CheckBox" checked="Checked" lockText="1" noThreeD="1"/>
</file>

<file path=xl/ctrlProps/ctrlProp277.xml><?xml version="1.0" encoding="utf-8"?>
<formControlPr xmlns="http://schemas.microsoft.com/office/spreadsheetml/2009/9/main" objectType="CheckBox" checked="Checked"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checked="Checked" lockText="1" noThreeD="1"/>
</file>

<file path=xl/ctrlProps/ctrlProp281.xml><?xml version="1.0" encoding="utf-8"?>
<formControlPr xmlns="http://schemas.microsoft.com/office/spreadsheetml/2009/9/main" objectType="CheckBox" checked="Checked"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checked="Checked" lockText="1" noThreeD="1"/>
</file>

<file path=xl/ctrlProps/ctrlProp285.xml><?xml version="1.0" encoding="utf-8"?>
<formControlPr xmlns="http://schemas.microsoft.com/office/spreadsheetml/2009/9/main" objectType="CheckBox" checked="Checked" lockText="1" noThreeD="1"/>
</file>

<file path=xl/ctrlProps/ctrlProp286.xml><?xml version="1.0" encoding="utf-8"?>
<formControlPr xmlns="http://schemas.microsoft.com/office/spreadsheetml/2009/9/main" objectType="CheckBox" checked="Checked" lockText="1" noThreeD="1"/>
</file>

<file path=xl/ctrlProps/ctrlProp287.xml><?xml version="1.0" encoding="utf-8"?>
<formControlPr xmlns="http://schemas.microsoft.com/office/spreadsheetml/2009/9/main" objectType="CheckBox" checked="Checked"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checked="Checked" lockText="1" noThreeD="1"/>
</file>

<file path=xl/ctrlProps/ctrlProp291.xml><?xml version="1.0" encoding="utf-8"?>
<formControlPr xmlns="http://schemas.microsoft.com/office/spreadsheetml/2009/9/main" objectType="CheckBox" checked="Checked" lockText="1" noThreeD="1"/>
</file>

<file path=xl/ctrlProps/ctrlProp292.xml><?xml version="1.0" encoding="utf-8"?>
<formControlPr xmlns="http://schemas.microsoft.com/office/spreadsheetml/2009/9/main" objectType="CheckBox" checked="Checked" lockText="1" noThreeD="1"/>
</file>

<file path=xl/ctrlProps/ctrlProp293.xml><?xml version="1.0" encoding="utf-8"?>
<formControlPr xmlns="http://schemas.microsoft.com/office/spreadsheetml/2009/9/main" objectType="CheckBox" checked="Checked" lockText="1" noThreeD="1"/>
</file>

<file path=xl/ctrlProps/ctrlProp294.xml><?xml version="1.0" encoding="utf-8"?>
<formControlPr xmlns="http://schemas.microsoft.com/office/spreadsheetml/2009/9/main" objectType="CheckBox" checked="Checked"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checked="Checked" lockText="1" noThreeD="1"/>
</file>

<file path=xl/ctrlProps/ctrlProp298.xml><?xml version="1.0" encoding="utf-8"?>
<formControlPr xmlns="http://schemas.microsoft.com/office/spreadsheetml/2009/9/main" objectType="CheckBox" checked="Checked" lockText="1" noThreeD="1"/>
</file>

<file path=xl/ctrlProps/ctrlProp299.xml><?xml version="1.0" encoding="utf-8"?>
<formControlPr xmlns="http://schemas.microsoft.com/office/spreadsheetml/2009/9/main" objectType="CheckBox" checked="Checked" lockText="1" noThreeD="1"/>
</file>

<file path=xl/ctrlProps/ctrlProp300.xml><?xml version="1.0" encoding="utf-8"?>
<formControlPr xmlns="http://schemas.microsoft.com/office/spreadsheetml/2009/9/main" objectType="CheckBox" checked="Checked" lockText="1" noThreeD="1"/>
</file>

<file path=xl/ctrlProps/ctrlProp301.xml><?xml version="1.0" encoding="utf-8"?>
<formControlPr xmlns="http://schemas.microsoft.com/office/spreadsheetml/2009/9/main" objectType="CheckBox" checked="Checked" lockText="1" noThreeD="1"/>
</file>

<file path=xl/ctrlProps/ctrlProp302.xml><?xml version="1.0" encoding="utf-8"?>
<formControlPr xmlns="http://schemas.microsoft.com/office/spreadsheetml/2009/9/main" objectType="CheckBox" checked="Checked" lockText="1" noThreeD="1"/>
</file>

<file path=xl/ctrlProps/ctrlProp303.xml><?xml version="1.0" encoding="utf-8"?>
<formControlPr xmlns="http://schemas.microsoft.com/office/spreadsheetml/2009/9/main" objectType="CheckBox" checked="Checked"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checked="Checked" lockText="1" noThreeD="1"/>
</file>

<file path=xl/ctrlProps/ctrlProp306.xml><?xml version="1.0" encoding="utf-8"?>
<formControlPr xmlns="http://schemas.microsoft.com/office/spreadsheetml/2009/9/main" objectType="CheckBox" checked="Checked" lockText="1" noThreeD="1"/>
</file>

<file path=xl/ctrlProps/ctrlProp307.xml><?xml version="1.0" encoding="utf-8"?>
<formControlPr xmlns="http://schemas.microsoft.com/office/spreadsheetml/2009/9/main" objectType="CheckBox" checked="Checked"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ctrlProps/ctrlProp626.xml><?xml version="1.0" encoding="utf-8"?>
<formControlPr xmlns="http://schemas.microsoft.com/office/spreadsheetml/2009/9/main" objectType="CheckBox" lockText="1" noThreeD="1"/>
</file>

<file path=xl/ctrlProps/ctrlProp627.xml><?xml version="1.0" encoding="utf-8"?>
<formControlPr xmlns="http://schemas.microsoft.com/office/spreadsheetml/2009/9/main" objectType="CheckBox" lockText="1" noThreeD="1"/>
</file>

<file path=xl/ctrlProps/ctrlProp628.xml><?xml version="1.0" encoding="utf-8"?>
<formControlPr xmlns="http://schemas.microsoft.com/office/spreadsheetml/2009/9/main" objectType="CheckBox" lockText="1" noThreeD="1"/>
</file>

<file path=xl/ctrlProps/ctrlProp629.xml><?xml version="1.0" encoding="utf-8"?>
<formControlPr xmlns="http://schemas.microsoft.com/office/spreadsheetml/2009/9/main" objectType="CheckBox" lockText="1" noThreeD="1"/>
</file>

<file path=xl/ctrlProps/ctrlProp630.xml><?xml version="1.0" encoding="utf-8"?>
<formControlPr xmlns="http://schemas.microsoft.com/office/spreadsheetml/2009/9/main" objectType="CheckBox" lockText="1" noThreeD="1"/>
</file>

<file path=xl/ctrlProps/ctrlProp631.xml><?xml version="1.0" encoding="utf-8"?>
<formControlPr xmlns="http://schemas.microsoft.com/office/spreadsheetml/2009/9/main" objectType="CheckBox" lockText="1" noThreeD="1"/>
</file>

<file path=xl/ctrlProps/ctrlProp632.xml><?xml version="1.0" encoding="utf-8"?>
<formControlPr xmlns="http://schemas.microsoft.com/office/spreadsheetml/2009/9/main" objectType="CheckBox" lockText="1" noThreeD="1"/>
</file>

<file path=xl/ctrlProps/ctrlProp633.xml><?xml version="1.0" encoding="utf-8"?>
<formControlPr xmlns="http://schemas.microsoft.com/office/spreadsheetml/2009/9/main" objectType="CheckBox"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lockText="1" noThreeD="1"/>
</file>

<file path=xl/ctrlProps/ctrlProp636.xml><?xml version="1.0" encoding="utf-8"?>
<formControlPr xmlns="http://schemas.microsoft.com/office/spreadsheetml/2009/9/main" objectType="CheckBox"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CheckBox" lockText="1" noThreeD="1"/>
</file>

<file path=xl/ctrlProps/ctrlProp640.xml><?xml version="1.0" encoding="utf-8"?>
<formControlPr xmlns="http://schemas.microsoft.com/office/spreadsheetml/2009/9/main" objectType="CheckBox" lockText="1" noThreeD="1"/>
</file>

<file path=xl/ctrlProps/ctrlProp641.xml><?xml version="1.0" encoding="utf-8"?>
<formControlPr xmlns="http://schemas.microsoft.com/office/spreadsheetml/2009/9/main" objectType="CheckBox" lockText="1" noThreeD="1"/>
</file>

<file path=xl/ctrlProps/ctrlProp642.xml><?xml version="1.0" encoding="utf-8"?>
<formControlPr xmlns="http://schemas.microsoft.com/office/spreadsheetml/2009/9/main" objectType="CheckBox" lockText="1" noThreeD="1"/>
</file>

<file path=xl/ctrlProps/ctrlProp643.xml><?xml version="1.0" encoding="utf-8"?>
<formControlPr xmlns="http://schemas.microsoft.com/office/spreadsheetml/2009/9/main" objectType="CheckBox" lockText="1" noThreeD="1"/>
</file>

<file path=xl/ctrlProps/ctrlProp644.xml><?xml version="1.0" encoding="utf-8"?>
<formControlPr xmlns="http://schemas.microsoft.com/office/spreadsheetml/2009/9/main" objectType="CheckBox" lockText="1" noThreeD="1"/>
</file>

<file path=xl/ctrlProps/ctrlProp645.xml><?xml version="1.0" encoding="utf-8"?>
<formControlPr xmlns="http://schemas.microsoft.com/office/spreadsheetml/2009/9/main" objectType="CheckBox" lockText="1" noThreeD="1"/>
</file>

<file path=xl/ctrlProps/ctrlProp646.xml><?xml version="1.0" encoding="utf-8"?>
<formControlPr xmlns="http://schemas.microsoft.com/office/spreadsheetml/2009/9/main" objectType="CheckBox" lockText="1" noThreeD="1"/>
</file>

<file path=xl/ctrlProps/ctrlProp647.xml><?xml version="1.0" encoding="utf-8"?>
<formControlPr xmlns="http://schemas.microsoft.com/office/spreadsheetml/2009/9/main" objectType="CheckBox" lockText="1" noThreeD="1"/>
</file>

<file path=xl/ctrlProps/ctrlProp648.xml><?xml version="1.0" encoding="utf-8"?>
<formControlPr xmlns="http://schemas.microsoft.com/office/spreadsheetml/2009/9/main" objectType="CheckBox" lockText="1" noThreeD="1"/>
</file>

<file path=xl/ctrlProps/ctrlProp649.xml><?xml version="1.0" encoding="utf-8"?>
<formControlPr xmlns="http://schemas.microsoft.com/office/spreadsheetml/2009/9/main" objectType="CheckBox" lockText="1" noThreeD="1"/>
</file>

<file path=xl/ctrlProps/ctrlProp650.xml><?xml version="1.0" encoding="utf-8"?>
<formControlPr xmlns="http://schemas.microsoft.com/office/spreadsheetml/2009/9/main" objectType="CheckBox"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lockText="1" noThreeD="1"/>
</file>

<file path=xl/ctrlProps/ctrlProp653.xml><?xml version="1.0" encoding="utf-8"?>
<formControlPr xmlns="http://schemas.microsoft.com/office/spreadsheetml/2009/9/main" objectType="CheckBox" lockText="1" noThreeD="1"/>
</file>

<file path=xl/ctrlProps/ctrlProp654.xml><?xml version="1.0" encoding="utf-8"?>
<formControlPr xmlns="http://schemas.microsoft.com/office/spreadsheetml/2009/9/main" objectType="CheckBox" lockText="1" noThreeD="1"/>
</file>

<file path=xl/ctrlProps/ctrlProp655.xml><?xml version="1.0" encoding="utf-8"?>
<formControlPr xmlns="http://schemas.microsoft.com/office/spreadsheetml/2009/9/main" objectType="CheckBox" lockText="1" noThreeD="1"/>
</file>

<file path=xl/ctrlProps/ctrlProp656.xml><?xml version="1.0" encoding="utf-8"?>
<formControlPr xmlns="http://schemas.microsoft.com/office/spreadsheetml/2009/9/main" objectType="CheckBox" lockText="1" noThreeD="1"/>
</file>

<file path=xl/ctrlProps/ctrlProp657.xml><?xml version="1.0" encoding="utf-8"?>
<formControlPr xmlns="http://schemas.microsoft.com/office/spreadsheetml/2009/9/main" objectType="CheckBox" lockText="1" noThreeD="1"/>
</file>

<file path=xl/ctrlProps/ctrlProp658.xml><?xml version="1.0" encoding="utf-8"?>
<formControlPr xmlns="http://schemas.microsoft.com/office/spreadsheetml/2009/9/main" objectType="CheckBox" lockText="1" noThreeD="1"/>
</file>

<file path=xl/ctrlProps/ctrlProp659.xml><?xml version="1.0" encoding="utf-8"?>
<formControlPr xmlns="http://schemas.microsoft.com/office/spreadsheetml/2009/9/main" objectType="CheckBox" lockText="1" noThreeD="1"/>
</file>

<file path=xl/ctrlProps/ctrlProp660.xml><?xml version="1.0" encoding="utf-8"?>
<formControlPr xmlns="http://schemas.microsoft.com/office/spreadsheetml/2009/9/main" objectType="CheckBox" lockText="1" noThreeD="1"/>
</file>

<file path=xl/ctrlProps/ctrlProp661.xml><?xml version="1.0" encoding="utf-8"?>
<formControlPr xmlns="http://schemas.microsoft.com/office/spreadsheetml/2009/9/main" objectType="CheckBox" lockText="1" noThreeD="1"/>
</file>

<file path=xl/ctrlProps/ctrlProp662.xml><?xml version="1.0" encoding="utf-8"?>
<formControlPr xmlns="http://schemas.microsoft.com/office/spreadsheetml/2009/9/main" objectType="CheckBox" lockText="1" noThreeD="1"/>
</file>

<file path=xl/ctrlProps/ctrlProp663.xml><?xml version="1.0" encoding="utf-8"?>
<formControlPr xmlns="http://schemas.microsoft.com/office/spreadsheetml/2009/9/main" objectType="CheckBox" lockText="1" noThreeD="1"/>
</file>

<file path=xl/ctrlProps/ctrlProp664.xml><?xml version="1.0" encoding="utf-8"?>
<formControlPr xmlns="http://schemas.microsoft.com/office/spreadsheetml/2009/9/main" objectType="CheckBox" lockText="1" noThreeD="1"/>
</file>

<file path=xl/ctrlProps/ctrlProp665.xml><?xml version="1.0" encoding="utf-8"?>
<formControlPr xmlns="http://schemas.microsoft.com/office/spreadsheetml/2009/9/main" objectType="CheckBox" lockText="1" noThreeD="1"/>
</file>

<file path=xl/ctrlProps/ctrlProp666.xml><?xml version="1.0" encoding="utf-8"?>
<formControlPr xmlns="http://schemas.microsoft.com/office/spreadsheetml/2009/9/main" objectType="CheckBox" lockText="1" noThreeD="1"/>
</file>

<file path=xl/ctrlProps/ctrlProp667.xml><?xml version="1.0" encoding="utf-8"?>
<formControlPr xmlns="http://schemas.microsoft.com/office/spreadsheetml/2009/9/main" objectType="CheckBox" lockText="1" noThreeD="1"/>
</file>

<file path=xl/ctrlProps/ctrlProp668.xml><?xml version="1.0" encoding="utf-8"?>
<formControlPr xmlns="http://schemas.microsoft.com/office/spreadsheetml/2009/9/main" objectType="CheckBox" lockText="1" noThreeD="1"/>
</file>

<file path=xl/ctrlProps/ctrlProp669.xml><?xml version="1.0" encoding="utf-8"?>
<formControlPr xmlns="http://schemas.microsoft.com/office/spreadsheetml/2009/9/main" objectType="CheckBox" lockText="1" noThreeD="1"/>
</file>

<file path=xl/ctrlProps/ctrlProp670.xml><?xml version="1.0" encoding="utf-8"?>
<formControlPr xmlns="http://schemas.microsoft.com/office/spreadsheetml/2009/9/main" objectType="CheckBox" lockText="1" noThreeD="1"/>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173934</xdr:colOff>
      <xdr:row>11</xdr:row>
      <xdr:rowOff>16566</xdr:rowOff>
    </xdr:from>
    <xdr:to>
      <xdr:col>1</xdr:col>
      <xdr:colOff>629478</xdr:colOff>
      <xdr:row>12</xdr:row>
      <xdr:rowOff>8282</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61391" y="3379305"/>
          <a:ext cx="455544" cy="182216"/>
        </a:xfrm>
        <a:prstGeom prst="rect">
          <a:avLst/>
        </a:prstGeom>
        <a:solidFill>
          <a:srgbClr val="FFFFCC"/>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173934</xdr:colOff>
      <xdr:row>13</xdr:row>
      <xdr:rowOff>24848</xdr:rowOff>
    </xdr:from>
    <xdr:to>
      <xdr:col>1</xdr:col>
      <xdr:colOff>629478</xdr:colOff>
      <xdr:row>14</xdr:row>
      <xdr:rowOff>16564</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61391" y="3768587"/>
          <a:ext cx="455544" cy="182216"/>
        </a:xfrm>
        <a:prstGeom prst="rect">
          <a:avLst/>
        </a:prstGeom>
        <a:solidFill>
          <a:schemeClr val="tx2">
            <a:lumMod val="20000"/>
            <a:lumOff val="8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542925</xdr:colOff>
          <xdr:row>9</xdr:row>
          <xdr:rowOff>161925</xdr:rowOff>
        </xdr:from>
        <xdr:to>
          <xdr:col>3</xdr:col>
          <xdr:colOff>276225</xdr:colOff>
          <xdr:row>13</xdr:row>
          <xdr:rowOff>28575</xdr:rowOff>
        </xdr:to>
        <xdr:sp macro="" textlink="">
          <xdr:nvSpPr>
            <xdr:cNvPr id="83969" name="Button 1" hidden="1">
              <a:extLst>
                <a:ext uri="{63B3BB69-23CF-44E3-9099-C40C66FF867C}">
                  <a14:compatExt spid="_x0000_s83969"/>
                </a:ext>
                <a:ext uri="{FF2B5EF4-FFF2-40B4-BE49-F238E27FC236}">
                  <a16:creationId xmlns:a16="http://schemas.microsoft.com/office/drawing/2014/main" id="{00000000-0008-0000-0100-0000014801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FM用書き出し</a:t>
              </a:r>
            </a:p>
          </xdr:txBody>
        </xdr:sp>
        <xdr:clientData fPrintsWithSheet="0"/>
      </xdr:twoCellAnchor>
    </mc:Choice>
    <mc:Fallback/>
  </mc:AlternateContent>
  <xdr:twoCellAnchor>
    <xdr:from>
      <xdr:col>0</xdr:col>
      <xdr:colOff>542074</xdr:colOff>
      <xdr:row>2</xdr:row>
      <xdr:rowOff>121104</xdr:rowOff>
    </xdr:from>
    <xdr:to>
      <xdr:col>17</xdr:col>
      <xdr:colOff>382701</xdr:colOff>
      <xdr:row>9</xdr:row>
      <xdr:rowOff>1</xdr:rowOff>
    </xdr:to>
    <xdr:sp macro="" textlink="">
      <xdr:nvSpPr>
        <xdr:cNvPr id="2" name="テキスト ボックス 1">
          <a:extLst>
            <a:ext uri="{FF2B5EF4-FFF2-40B4-BE49-F238E27FC236}">
              <a16:creationId xmlns:a16="http://schemas.microsoft.com/office/drawing/2014/main" id="{E88808D0-C140-7912-77B3-B2374FEA9E95}"/>
            </a:ext>
          </a:extLst>
        </xdr:cNvPr>
        <xdr:cNvSpPr txBox="1"/>
      </xdr:nvSpPr>
      <xdr:spPr>
        <a:xfrm>
          <a:off x="542074" y="3369809"/>
          <a:ext cx="9238060" cy="10695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FM</a:t>
          </a:r>
          <a:r>
            <a:rPr kumimoji="1" lang="ja-JP" altLang="en-US" sz="1100"/>
            <a:t>へのインポート方法</a:t>
          </a:r>
          <a:endParaRPr kumimoji="1" lang="en-US" altLang="ja-JP" sz="1100"/>
        </a:p>
        <a:p>
          <a:r>
            <a:rPr kumimoji="1" lang="ja-JP" altLang="en-US" sz="1100"/>
            <a:t>①下記「</a:t>
          </a:r>
          <a:r>
            <a:rPr kumimoji="1" lang="en-US" altLang="ja-JP" sz="1100"/>
            <a:t>FM</a:t>
          </a:r>
          <a:r>
            <a:rPr kumimoji="1" lang="ja-JP" altLang="en-US" sz="1100"/>
            <a:t>用書き出し」を押す　⇒　元のファイルと同じ場所にファイル名「</a:t>
          </a:r>
          <a:r>
            <a:rPr kumimoji="1" lang="en-US" altLang="ja-JP" sz="1100"/>
            <a:t>FM</a:t>
          </a:r>
          <a:r>
            <a:rPr kumimoji="1" lang="ja-JP" altLang="en-US" sz="1100"/>
            <a:t>取込</a:t>
          </a:r>
          <a:r>
            <a:rPr kumimoji="1" lang="en-US" altLang="ja-JP" sz="1100"/>
            <a:t>_yymmddhhnn</a:t>
          </a:r>
          <a:r>
            <a:rPr kumimoji="1" lang="ja-JP" altLang="en-US" sz="1100"/>
            <a:t>」としてマクロ無しのエクセルファイルが作成されます</a:t>
          </a:r>
          <a:endParaRPr kumimoji="1" lang="en-US" altLang="ja-JP" sz="1100"/>
        </a:p>
        <a:p>
          <a:r>
            <a:rPr kumimoji="1" lang="en-US" altLang="ja-JP" sz="1100"/>
            <a:t>②FM</a:t>
          </a:r>
          <a:r>
            <a:rPr kumimoji="1" lang="ja-JP" altLang="en-US" sz="1100"/>
            <a:t>で「申請書インポート」を押す　⇒　ダイアログが表示されるので①で出力したファイルを選択</a:t>
          </a:r>
          <a:endParaRPr kumimoji="1" lang="en-US" altLang="ja-JP" sz="1100"/>
        </a:p>
        <a:p>
          <a:r>
            <a:rPr kumimoji="1" lang="ja-JP" altLang="en-US" sz="1100"/>
            <a:t>③更にダイアログが表示されるので左上のプルダウンで「フィールド名として使用」を選択</a:t>
          </a:r>
          <a:endParaRPr kumimoji="1" lang="en-US" altLang="ja-JP" sz="1100"/>
        </a:p>
        <a:p>
          <a:r>
            <a:rPr kumimoji="1" lang="ja-JP" altLang="en-US" sz="1100"/>
            <a:t>④右下の「インポート」を押す</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44</xdr:row>
          <xdr:rowOff>133350</xdr:rowOff>
        </xdr:from>
        <xdr:to>
          <xdr:col>8</xdr:col>
          <xdr:colOff>104775</xdr:colOff>
          <xdr:row>46</xdr:row>
          <xdr:rowOff>85725</xdr:rowOff>
        </xdr:to>
        <xdr:sp macro="" textlink="">
          <xdr:nvSpPr>
            <xdr:cNvPr id="93185" name="Check Box 1" hidden="1">
              <a:extLst>
                <a:ext uri="{63B3BB69-23CF-44E3-9099-C40C66FF867C}">
                  <a14:compatExt spid="_x0000_s93185"/>
                </a:ext>
                <a:ext uri="{FF2B5EF4-FFF2-40B4-BE49-F238E27FC236}">
                  <a16:creationId xmlns:a16="http://schemas.microsoft.com/office/drawing/2014/main" id="{00000000-0008-0000-0300-00000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142875</xdr:rowOff>
        </xdr:from>
        <xdr:to>
          <xdr:col>8</xdr:col>
          <xdr:colOff>104775</xdr:colOff>
          <xdr:row>48</xdr:row>
          <xdr:rowOff>95250</xdr:rowOff>
        </xdr:to>
        <xdr:sp macro="" textlink="">
          <xdr:nvSpPr>
            <xdr:cNvPr id="93186" name="Check Box 2" hidden="1">
              <a:extLst>
                <a:ext uri="{63B3BB69-23CF-44E3-9099-C40C66FF867C}">
                  <a14:compatExt spid="_x0000_s93186"/>
                </a:ext>
                <a:ext uri="{FF2B5EF4-FFF2-40B4-BE49-F238E27FC236}">
                  <a16:creationId xmlns:a16="http://schemas.microsoft.com/office/drawing/2014/main" id="{00000000-0008-0000-0300-00000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32</xdr:col>
      <xdr:colOff>0</xdr:colOff>
      <xdr:row>54</xdr:row>
      <xdr:rowOff>38100</xdr:rowOff>
    </xdr:from>
    <xdr:to>
      <xdr:col>40</xdr:col>
      <xdr:colOff>554567</xdr:colOff>
      <xdr:row>54</xdr:row>
      <xdr:rowOff>590550</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7162800" y="10001250"/>
          <a:ext cx="5355167" cy="5524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ご要望、連絡事項などございましたら、ご記入ください。</a:t>
          </a:r>
          <a:endParaRPr kumimoji="1" lang="en-US" altLang="ja-JP" sz="1100" b="1">
            <a:solidFill>
              <a:srgbClr val="FF0000"/>
            </a:solidFill>
          </a:endParaRPr>
        </a:p>
        <a:p>
          <a:r>
            <a:rPr kumimoji="1" lang="en-US" altLang="ja-JP" sz="1100" b="1">
              <a:solidFill>
                <a:srgbClr val="FF0000"/>
              </a:solidFill>
            </a:rPr>
            <a:t>※</a:t>
          </a:r>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xdr:twoCellAnchor>
    <xdr:from>
      <xdr:col>31</xdr:col>
      <xdr:colOff>38100</xdr:colOff>
      <xdr:row>54</xdr:row>
      <xdr:rowOff>180975</xdr:rowOff>
    </xdr:from>
    <xdr:to>
      <xdr:col>31</xdr:col>
      <xdr:colOff>212725</xdr:colOff>
      <xdr:row>54</xdr:row>
      <xdr:rowOff>180975</xdr:rowOff>
    </xdr:to>
    <xdr:cxnSp macro="">
      <xdr:nvCxnSpPr>
        <xdr:cNvPr id="3" name="直線矢印コネクタ 2">
          <a:extLst>
            <a:ext uri="{FF2B5EF4-FFF2-40B4-BE49-F238E27FC236}">
              <a16:creationId xmlns:a16="http://schemas.microsoft.com/office/drawing/2014/main" id="{00000000-0008-0000-0500-000003000000}"/>
            </a:ext>
          </a:extLst>
        </xdr:cNvPr>
        <xdr:cNvCxnSpPr/>
      </xdr:nvCxnSpPr>
      <xdr:spPr>
        <a:xfrm flipH="1">
          <a:off x="6981825" y="10144125"/>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38101</xdr:colOff>
      <xdr:row>8</xdr:row>
      <xdr:rowOff>9527</xdr:rowOff>
    </xdr:from>
    <xdr:to>
      <xdr:col>39</xdr:col>
      <xdr:colOff>180975</xdr:colOff>
      <xdr:row>14</xdr:row>
      <xdr:rowOff>66676</xdr:rowOff>
    </xdr:to>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7200901" y="1295402"/>
          <a:ext cx="4257674" cy="105727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rgbClr val="FF0000"/>
              </a:solidFill>
              <a:effectLst/>
              <a:latin typeface="+mn-lt"/>
              <a:ea typeface="+mn-ea"/>
              <a:cs typeface="+mn-cs"/>
            </a:rPr>
            <a:t>【</a:t>
          </a:r>
          <a:r>
            <a:rPr kumimoji="1" lang="ja-JP" altLang="en-US" sz="1100" b="0">
              <a:solidFill>
                <a:srgbClr val="FF0000"/>
              </a:solidFill>
              <a:effectLst/>
              <a:latin typeface="+mn-lt"/>
              <a:ea typeface="+mn-ea"/>
              <a:cs typeface="+mn-cs"/>
            </a:rPr>
            <a:t>一戸建ての住宅</a:t>
          </a:r>
          <a:r>
            <a:rPr kumimoji="1" lang="ja-JP" altLang="en-US" sz="1100" b="0" u="sng">
              <a:solidFill>
                <a:srgbClr val="FF0000"/>
              </a:solidFill>
              <a:effectLst/>
              <a:latin typeface="+mn-lt"/>
              <a:ea typeface="+mn-ea"/>
              <a:cs typeface="+mn-cs"/>
            </a:rPr>
            <a:t>以外</a:t>
          </a:r>
          <a:r>
            <a:rPr kumimoji="1" lang="ja-JP" altLang="en-US" sz="1100" b="0">
              <a:solidFill>
                <a:srgbClr val="FF0000"/>
              </a:solidFill>
              <a:effectLst/>
              <a:latin typeface="+mn-lt"/>
              <a:ea typeface="+mn-ea"/>
              <a:cs typeface="+mn-cs"/>
            </a:rPr>
            <a:t>の場合</a:t>
          </a:r>
          <a:r>
            <a:rPr kumimoji="1" lang="en-US" altLang="ja-JP" sz="1100" b="0">
              <a:solidFill>
                <a:srgbClr val="FF0000"/>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について、</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建築確認申請書</a:t>
          </a:r>
          <a:r>
            <a:rPr kumimoji="1" lang="ja-JP" altLang="en-US" sz="1100" b="0">
              <a:solidFill>
                <a:srgbClr val="FF0000"/>
              </a:solidFill>
              <a:effectLst/>
              <a:latin typeface="+mn-lt"/>
              <a:ea typeface="+mn-ea"/>
              <a:cs typeface="+mn-cs"/>
            </a:rPr>
            <a:t>第四面の用途を全てご記載ください。</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ysClr val="windowText" lastClr="000000"/>
              </a:solidFill>
              <a:effectLst/>
              <a:latin typeface="+mn-lt"/>
              <a:ea typeface="+mn-ea"/>
              <a:cs typeface="+mn-cs"/>
            </a:rPr>
            <a:t>※</a:t>
          </a:r>
          <a:r>
            <a:rPr kumimoji="1" lang="ja-JP" altLang="en-US" sz="1100" b="0">
              <a:solidFill>
                <a:sysClr val="windowText" lastClr="000000"/>
              </a:solidFill>
              <a:effectLst/>
              <a:latin typeface="+mn-lt"/>
              <a:ea typeface="+mn-ea"/>
              <a:cs typeface="+mn-cs"/>
            </a:rPr>
            <a:t>判定通知書に記載される為、建築確認申請で変更があった場合はこちらの記載も必ずご訂正くださいますようお願いいたします。</a:t>
          </a:r>
          <a:endParaRPr kumimoji="1" lang="en-US" altLang="ja-JP" sz="1100" b="0">
            <a:solidFill>
              <a:sysClr val="windowText" lastClr="000000"/>
            </a:solidFill>
          </a:endParaRPr>
        </a:p>
      </xdr:txBody>
    </xdr:sp>
    <xdr:clientData/>
  </xdr:twoCellAnchor>
  <xdr:twoCellAnchor>
    <xdr:from>
      <xdr:col>31</xdr:col>
      <xdr:colOff>66675</xdr:colOff>
      <xdr:row>8</xdr:row>
      <xdr:rowOff>142875</xdr:rowOff>
    </xdr:from>
    <xdr:to>
      <xdr:col>32</xdr:col>
      <xdr:colOff>22225</xdr:colOff>
      <xdr:row>8</xdr:row>
      <xdr:rowOff>142875</xdr:rowOff>
    </xdr:to>
    <xdr:cxnSp macro="">
      <xdr:nvCxnSpPr>
        <xdr:cNvPr id="5" name="直線矢印コネクタ 4">
          <a:extLst>
            <a:ext uri="{FF2B5EF4-FFF2-40B4-BE49-F238E27FC236}">
              <a16:creationId xmlns:a16="http://schemas.microsoft.com/office/drawing/2014/main" id="{00000000-0008-0000-0500-000005000000}"/>
            </a:ext>
          </a:extLst>
        </xdr:cNvPr>
        <xdr:cNvCxnSpPr/>
      </xdr:nvCxnSpPr>
      <xdr:spPr>
        <a:xfrm flipH="1">
          <a:off x="7010400" y="1685925"/>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57150</xdr:colOff>
      <xdr:row>53</xdr:row>
      <xdr:rowOff>74295</xdr:rowOff>
    </xdr:from>
    <xdr:to>
      <xdr:col>32</xdr:col>
      <xdr:colOff>7620</xdr:colOff>
      <xdr:row>53</xdr:row>
      <xdr:rowOff>74295</xdr:rowOff>
    </xdr:to>
    <xdr:cxnSp macro="">
      <xdr:nvCxnSpPr>
        <xdr:cNvPr id="6" name="直線矢印コネクタ 5">
          <a:extLst>
            <a:ext uri="{FF2B5EF4-FFF2-40B4-BE49-F238E27FC236}">
              <a16:creationId xmlns:a16="http://schemas.microsoft.com/office/drawing/2014/main" id="{00000000-0008-0000-0500-000006000000}"/>
            </a:ext>
          </a:extLst>
        </xdr:cNvPr>
        <xdr:cNvCxnSpPr/>
      </xdr:nvCxnSpPr>
      <xdr:spPr>
        <a:xfrm flipH="1">
          <a:off x="6381750" y="9246870"/>
          <a:ext cx="15049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7620</xdr:colOff>
      <xdr:row>51</xdr:row>
      <xdr:rowOff>295275</xdr:rowOff>
    </xdr:from>
    <xdr:to>
      <xdr:col>40</xdr:col>
      <xdr:colOff>545042</xdr:colOff>
      <xdr:row>53</xdr:row>
      <xdr:rowOff>203834</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6532245" y="9096375"/>
          <a:ext cx="4871297" cy="28003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5</xdr:col>
          <xdr:colOff>47625</xdr:colOff>
          <xdr:row>8</xdr:row>
          <xdr:rowOff>171450</xdr:rowOff>
        </xdr:from>
        <xdr:to>
          <xdr:col>6</xdr:col>
          <xdr:colOff>76200</xdr:colOff>
          <xdr:row>10</xdr:row>
          <xdr:rowOff>57150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04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171450</xdr:rowOff>
        </xdr:from>
        <xdr:to>
          <xdr:col>10</xdr:col>
          <xdr:colOff>66675</xdr:colOff>
          <xdr:row>10</xdr:row>
          <xdr:rowOff>57150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04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8</xdr:row>
          <xdr:rowOff>171450</xdr:rowOff>
        </xdr:from>
        <xdr:to>
          <xdr:col>13</xdr:col>
          <xdr:colOff>38100</xdr:colOff>
          <xdr:row>10</xdr:row>
          <xdr:rowOff>57150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04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8</xdr:row>
          <xdr:rowOff>171450</xdr:rowOff>
        </xdr:from>
        <xdr:to>
          <xdr:col>19</xdr:col>
          <xdr:colOff>38100</xdr:colOff>
          <xdr:row>10</xdr:row>
          <xdr:rowOff>57150</xdr:rowOff>
        </xdr:to>
        <xdr:sp macro="" textlink="">
          <xdr:nvSpPr>
            <xdr:cNvPr id="84996" name="Check Box 4" hidden="1">
              <a:extLst>
                <a:ext uri="{63B3BB69-23CF-44E3-9099-C40C66FF867C}">
                  <a14:compatExt spid="_x0000_s84996"/>
                </a:ext>
                <a:ext uri="{FF2B5EF4-FFF2-40B4-BE49-F238E27FC236}">
                  <a16:creationId xmlns:a16="http://schemas.microsoft.com/office/drawing/2014/main" id="{00000000-0008-0000-0400-000004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8</xdr:row>
          <xdr:rowOff>171450</xdr:rowOff>
        </xdr:from>
        <xdr:to>
          <xdr:col>26</xdr:col>
          <xdr:colOff>66675</xdr:colOff>
          <xdr:row>10</xdr:row>
          <xdr:rowOff>57150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04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9</xdr:row>
          <xdr:rowOff>104775</xdr:rowOff>
        </xdr:from>
        <xdr:to>
          <xdr:col>13</xdr:col>
          <xdr:colOff>38100</xdr:colOff>
          <xdr:row>11</xdr:row>
          <xdr:rowOff>47625</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04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9</xdr:row>
          <xdr:rowOff>104775</xdr:rowOff>
        </xdr:from>
        <xdr:to>
          <xdr:col>6</xdr:col>
          <xdr:colOff>76200</xdr:colOff>
          <xdr:row>11</xdr:row>
          <xdr:rowOff>38100</xdr:rowOff>
        </xdr:to>
        <xdr:sp macro="" textlink="">
          <xdr:nvSpPr>
            <xdr:cNvPr id="85000" name="Check Box 8" hidden="1">
              <a:extLst>
                <a:ext uri="{63B3BB69-23CF-44E3-9099-C40C66FF867C}">
                  <a14:compatExt spid="_x0000_s85000"/>
                </a:ext>
                <a:ext uri="{FF2B5EF4-FFF2-40B4-BE49-F238E27FC236}">
                  <a16:creationId xmlns:a16="http://schemas.microsoft.com/office/drawing/2014/main" id="{00000000-0008-0000-0400-000008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14</xdr:row>
          <xdr:rowOff>142875</xdr:rowOff>
        </xdr:from>
        <xdr:to>
          <xdr:col>2</xdr:col>
          <xdr:colOff>76200</xdr:colOff>
          <xdr:row>16</xdr:row>
          <xdr:rowOff>47625</xdr:rowOff>
        </xdr:to>
        <xdr:sp macro="" textlink="">
          <xdr:nvSpPr>
            <xdr:cNvPr id="85001" name="Check Box 9" hidden="1">
              <a:extLst>
                <a:ext uri="{63B3BB69-23CF-44E3-9099-C40C66FF867C}">
                  <a14:compatExt spid="_x0000_s85001"/>
                </a:ext>
                <a:ext uri="{FF2B5EF4-FFF2-40B4-BE49-F238E27FC236}">
                  <a16:creationId xmlns:a16="http://schemas.microsoft.com/office/drawing/2014/main" id="{00000000-0008-0000-0400-000009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142875</xdr:rowOff>
        </xdr:from>
        <xdr:to>
          <xdr:col>2</xdr:col>
          <xdr:colOff>76200</xdr:colOff>
          <xdr:row>18</xdr:row>
          <xdr:rowOff>19050</xdr:rowOff>
        </xdr:to>
        <xdr:sp macro="" textlink="">
          <xdr:nvSpPr>
            <xdr:cNvPr id="85002" name="Check Box 10" hidden="1">
              <a:extLst>
                <a:ext uri="{63B3BB69-23CF-44E3-9099-C40C66FF867C}">
                  <a14:compatExt spid="_x0000_s85002"/>
                </a:ext>
                <a:ext uri="{FF2B5EF4-FFF2-40B4-BE49-F238E27FC236}">
                  <a16:creationId xmlns:a16="http://schemas.microsoft.com/office/drawing/2014/main" id="{00000000-0008-0000-0400-00000A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23</xdr:row>
          <xdr:rowOff>209550</xdr:rowOff>
        </xdr:from>
        <xdr:to>
          <xdr:col>7</xdr:col>
          <xdr:colOff>47625</xdr:colOff>
          <xdr:row>25</xdr:row>
          <xdr:rowOff>19050</xdr:rowOff>
        </xdr:to>
        <xdr:sp macro="" textlink="">
          <xdr:nvSpPr>
            <xdr:cNvPr id="85003" name="Check Box 11" hidden="1">
              <a:extLst>
                <a:ext uri="{63B3BB69-23CF-44E3-9099-C40C66FF867C}">
                  <a14:compatExt spid="_x0000_s85003"/>
                </a:ext>
                <a:ext uri="{FF2B5EF4-FFF2-40B4-BE49-F238E27FC236}">
                  <a16:creationId xmlns:a16="http://schemas.microsoft.com/office/drawing/2014/main" id="{00000000-0008-0000-0400-00000B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23</xdr:row>
          <xdr:rowOff>209550</xdr:rowOff>
        </xdr:from>
        <xdr:to>
          <xdr:col>17</xdr:col>
          <xdr:colOff>57150</xdr:colOff>
          <xdr:row>25</xdr:row>
          <xdr:rowOff>19050</xdr:rowOff>
        </xdr:to>
        <xdr:sp macro="" textlink="">
          <xdr:nvSpPr>
            <xdr:cNvPr id="85004" name="Check Box 12" hidden="1">
              <a:extLst>
                <a:ext uri="{63B3BB69-23CF-44E3-9099-C40C66FF867C}">
                  <a14:compatExt spid="_x0000_s85004"/>
                </a:ext>
                <a:ext uri="{FF2B5EF4-FFF2-40B4-BE49-F238E27FC236}">
                  <a16:creationId xmlns:a16="http://schemas.microsoft.com/office/drawing/2014/main" id="{00000000-0008-0000-0400-00000C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27</xdr:row>
          <xdr:rowOff>47625</xdr:rowOff>
        </xdr:from>
        <xdr:to>
          <xdr:col>5</xdr:col>
          <xdr:colOff>57150</xdr:colOff>
          <xdr:row>29</xdr:row>
          <xdr:rowOff>19050</xdr:rowOff>
        </xdr:to>
        <xdr:sp macro="" textlink="">
          <xdr:nvSpPr>
            <xdr:cNvPr id="85005" name="Check Box 13" hidden="1">
              <a:extLst>
                <a:ext uri="{63B3BB69-23CF-44E3-9099-C40C66FF867C}">
                  <a14:compatExt spid="_x0000_s85005"/>
                </a:ext>
                <a:ext uri="{FF2B5EF4-FFF2-40B4-BE49-F238E27FC236}">
                  <a16:creationId xmlns:a16="http://schemas.microsoft.com/office/drawing/2014/main" id="{00000000-0008-0000-0400-00000D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34</xdr:row>
          <xdr:rowOff>47625</xdr:rowOff>
        </xdr:from>
        <xdr:to>
          <xdr:col>13</xdr:col>
          <xdr:colOff>57150</xdr:colOff>
          <xdr:row>36</xdr:row>
          <xdr:rowOff>28575</xdr:rowOff>
        </xdr:to>
        <xdr:sp macro="" textlink="">
          <xdr:nvSpPr>
            <xdr:cNvPr id="85006" name="Check Box 14" hidden="1">
              <a:extLst>
                <a:ext uri="{63B3BB69-23CF-44E3-9099-C40C66FF867C}">
                  <a14:compatExt spid="_x0000_s85006"/>
                </a:ext>
                <a:ext uri="{FF2B5EF4-FFF2-40B4-BE49-F238E27FC236}">
                  <a16:creationId xmlns:a16="http://schemas.microsoft.com/office/drawing/2014/main" id="{00000000-0008-0000-0400-00000E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35</xdr:row>
          <xdr:rowOff>180975</xdr:rowOff>
        </xdr:from>
        <xdr:to>
          <xdr:col>13</xdr:col>
          <xdr:colOff>57150</xdr:colOff>
          <xdr:row>37</xdr:row>
          <xdr:rowOff>28575</xdr:rowOff>
        </xdr:to>
        <xdr:sp macro="" textlink="">
          <xdr:nvSpPr>
            <xdr:cNvPr id="85007" name="Check Box 15" hidden="1">
              <a:extLst>
                <a:ext uri="{63B3BB69-23CF-44E3-9099-C40C66FF867C}">
                  <a14:compatExt spid="_x0000_s85007"/>
                </a:ext>
                <a:ext uri="{FF2B5EF4-FFF2-40B4-BE49-F238E27FC236}">
                  <a16:creationId xmlns:a16="http://schemas.microsoft.com/office/drawing/2014/main" id="{00000000-0008-0000-0400-00000F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46</xdr:row>
          <xdr:rowOff>161925</xdr:rowOff>
        </xdr:from>
        <xdr:to>
          <xdr:col>3</xdr:col>
          <xdr:colOff>47625</xdr:colOff>
          <xdr:row>48</xdr:row>
          <xdr:rowOff>28575</xdr:rowOff>
        </xdr:to>
        <xdr:sp macro="" textlink="">
          <xdr:nvSpPr>
            <xdr:cNvPr id="85008" name="Check Box 16" hidden="1">
              <a:extLst>
                <a:ext uri="{63B3BB69-23CF-44E3-9099-C40C66FF867C}">
                  <a14:compatExt spid="_x0000_s85008"/>
                </a:ext>
                <a:ext uri="{FF2B5EF4-FFF2-40B4-BE49-F238E27FC236}">
                  <a16:creationId xmlns:a16="http://schemas.microsoft.com/office/drawing/2014/main" id="{00000000-0008-0000-0400-000010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50</xdr:row>
          <xdr:rowOff>171450</xdr:rowOff>
        </xdr:from>
        <xdr:to>
          <xdr:col>3</xdr:col>
          <xdr:colOff>47625</xdr:colOff>
          <xdr:row>52</xdr:row>
          <xdr:rowOff>28575</xdr:rowOff>
        </xdr:to>
        <xdr:sp macro="" textlink="">
          <xdr:nvSpPr>
            <xdr:cNvPr id="85009" name="Check Box 17" hidden="1">
              <a:extLst>
                <a:ext uri="{63B3BB69-23CF-44E3-9099-C40C66FF867C}">
                  <a14:compatExt spid="_x0000_s85009"/>
                </a:ext>
                <a:ext uri="{FF2B5EF4-FFF2-40B4-BE49-F238E27FC236}">
                  <a16:creationId xmlns:a16="http://schemas.microsoft.com/office/drawing/2014/main" id="{00000000-0008-0000-0400-00001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32</xdr:col>
      <xdr:colOff>19051</xdr:colOff>
      <xdr:row>6</xdr:row>
      <xdr:rowOff>257176</xdr:rowOff>
    </xdr:from>
    <xdr:to>
      <xdr:col>39</xdr:col>
      <xdr:colOff>161925</xdr:colOff>
      <xdr:row>12</xdr:row>
      <xdr:rowOff>171451</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7029451" y="1409701"/>
          <a:ext cx="4257674" cy="10477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rgbClr val="FF0000"/>
              </a:solidFill>
              <a:effectLst/>
              <a:latin typeface="+mn-lt"/>
              <a:ea typeface="+mn-ea"/>
              <a:cs typeface="+mn-cs"/>
            </a:rPr>
            <a:t>【</a:t>
          </a:r>
          <a:r>
            <a:rPr kumimoji="1" lang="ja-JP" altLang="en-US" sz="1100" b="0">
              <a:solidFill>
                <a:srgbClr val="FF0000"/>
              </a:solidFill>
              <a:effectLst/>
              <a:latin typeface="+mn-lt"/>
              <a:ea typeface="+mn-ea"/>
              <a:cs typeface="+mn-cs"/>
            </a:rPr>
            <a:t>一戸建ての住宅</a:t>
          </a:r>
          <a:r>
            <a:rPr kumimoji="1" lang="ja-JP" altLang="en-US" sz="1100" b="0" u="sng">
              <a:solidFill>
                <a:srgbClr val="FF0000"/>
              </a:solidFill>
              <a:effectLst/>
              <a:latin typeface="+mn-lt"/>
              <a:ea typeface="+mn-ea"/>
              <a:cs typeface="+mn-cs"/>
            </a:rPr>
            <a:t>以外</a:t>
          </a:r>
          <a:r>
            <a:rPr kumimoji="1" lang="ja-JP" altLang="en-US" sz="1100" b="0">
              <a:solidFill>
                <a:srgbClr val="FF0000"/>
              </a:solidFill>
              <a:effectLst/>
              <a:latin typeface="+mn-lt"/>
              <a:ea typeface="+mn-ea"/>
              <a:cs typeface="+mn-cs"/>
            </a:rPr>
            <a:t>の場合</a:t>
          </a:r>
          <a:r>
            <a:rPr kumimoji="1" lang="en-US" altLang="ja-JP" sz="1100" b="0">
              <a:solidFill>
                <a:srgbClr val="FF0000"/>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について、</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建築確認申請書</a:t>
          </a:r>
          <a:r>
            <a:rPr kumimoji="1" lang="ja-JP" altLang="en-US" sz="1100" b="0">
              <a:solidFill>
                <a:srgbClr val="FF0000"/>
              </a:solidFill>
              <a:effectLst/>
              <a:latin typeface="+mn-lt"/>
              <a:ea typeface="+mn-ea"/>
              <a:cs typeface="+mn-cs"/>
            </a:rPr>
            <a:t>第四面の用途を全てご記載ください。</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ysClr val="windowText" lastClr="000000"/>
              </a:solidFill>
              <a:effectLst/>
              <a:latin typeface="+mn-lt"/>
              <a:ea typeface="+mn-ea"/>
              <a:cs typeface="+mn-cs"/>
            </a:rPr>
            <a:t>※</a:t>
          </a:r>
          <a:r>
            <a:rPr kumimoji="1" lang="ja-JP" altLang="en-US" sz="1100" b="0">
              <a:solidFill>
                <a:sysClr val="windowText" lastClr="000000"/>
              </a:solidFill>
              <a:effectLst/>
              <a:latin typeface="+mn-lt"/>
              <a:ea typeface="+mn-ea"/>
              <a:cs typeface="+mn-cs"/>
            </a:rPr>
            <a:t>判定通知書に記載される為、建築確認申請で変更があった場合はこちらの記載も必ずご訂正くださいますようお願いいたします。</a:t>
          </a:r>
          <a:endParaRPr kumimoji="1" lang="en-US" altLang="ja-JP" sz="1100" b="0">
            <a:solidFill>
              <a:sysClr val="windowText" lastClr="000000"/>
            </a:solidFill>
          </a:endParaRPr>
        </a:p>
      </xdr:txBody>
    </xdr:sp>
    <xdr:clientData/>
  </xdr:twoCellAnchor>
  <xdr:twoCellAnchor>
    <xdr:from>
      <xdr:col>31</xdr:col>
      <xdr:colOff>47625</xdr:colOff>
      <xdr:row>7</xdr:row>
      <xdr:rowOff>123825</xdr:rowOff>
    </xdr:from>
    <xdr:to>
      <xdr:col>32</xdr:col>
      <xdr:colOff>3175</xdr:colOff>
      <xdr:row>7</xdr:row>
      <xdr:rowOff>123825</xdr:rowOff>
    </xdr:to>
    <xdr:cxnSp macro="">
      <xdr:nvCxnSpPr>
        <xdr:cNvPr id="3" name="直線矢印コネクタ 2">
          <a:extLst>
            <a:ext uri="{FF2B5EF4-FFF2-40B4-BE49-F238E27FC236}">
              <a16:creationId xmlns:a16="http://schemas.microsoft.com/office/drawing/2014/main" id="{00000000-0008-0000-0600-000003000000}"/>
            </a:ext>
          </a:extLst>
        </xdr:cNvPr>
        <xdr:cNvCxnSpPr/>
      </xdr:nvCxnSpPr>
      <xdr:spPr>
        <a:xfrm flipH="1">
          <a:off x="6838950" y="15430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0</xdr:colOff>
      <xdr:row>50</xdr:row>
      <xdr:rowOff>59055</xdr:rowOff>
    </xdr:from>
    <xdr:to>
      <xdr:col>40</xdr:col>
      <xdr:colOff>539327</xdr:colOff>
      <xdr:row>51</xdr:row>
      <xdr:rowOff>36195</xdr:rowOff>
    </xdr:to>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7010400" y="9860280"/>
          <a:ext cx="5339927" cy="35814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ご要望、連絡事項などございましたら、ご記入ください。</a:t>
          </a:r>
          <a:endParaRPr kumimoji="1" lang="en-US" altLang="ja-JP" sz="1100" b="1">
            <a:solidFill>
              <a:srgbClr val="FF0000"/>
            </a:solidFill>
          </a:endParaRPr>
        </a:p>
        <a:p>
          <a:r>
            <a:rPr kumimoji="1" lang="en-US" altLang="ja-JP" sz="1100" b="1">
              <a:solidFill>
                <a:srgbClr val="FF0000"/>
              </a:solidFill>
            </a:rPr>
            <a:t>※</a:t>
          </a:r>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xdr:twoCellAnchor>
    <xdr:from>
      <xdr:col>31</xdr:col>
      <xdr:colOff>38100</xdr:colOff>
      <xdr:row>50</xdr:row>
      <xdr:rowOff>205740</xdr:rowOff>
    </xdr:from>
    <xdr:to>
      <xdr:col>31</xdr:col>
      <xdr:colOff>199390</xdr:colOff>
      <xdr:row>50</xdr:row>
      <xdr:rowOff>205740</xdr:rowOff>
    </xdr:to>
    <xdr:cxnSp macro="">
      <xdr:nvCxnSpPr>
        <xdr:cNvPr id="5" name="直線矢印コネクタ 4">
          <a:extLst>
            <a:ext uri="{FF2B5EF4-FFF2-40B4-BE49-F238E27FC236}">
              <a16:creationId xmlns:a16="http://schemas.microsoft.com/office/drawing/2014/main" id="{00000000-0008-0000-0600-000005000000}"/>
            </a:ext>
          </a:extLst>
        </xdr:cNvPr>
        <xdr:cNvCxnSpPr/>
      </xdr:nvCxnSpPr>
      <xdr:spPr>
        <a:xfrm flipH="1">
          <a:off x="6829425" y="10006965"/>
          <a:ext cx="16129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53340</xdr:colOff>
      <xdr:row>49</xdr:row>
      <xdr:rowOff>104775</xdr:rowOff>
    </xdr:from>
    <xdr:to>
      <xdr:col>32</xdr:col>
      <xdr:colOff>9525</xdr:colOff>
      <xdr:row>49</xdr:row>
      <xdr:rowOff>104775</xdr:rowOff>
    </xdr:to>
    <xdr:cxnSp macro="">
      <xdr:nvCxnSpPr>
        <xdr:cNvPr id="6" name="直線矢印コネクタ 5">
          <a:extLst>
            <a:ext uri="{FF2B5EF4-FFF2-40B4-BE49-F238E27FC236}">
              <a16:creationId xmlns:a16="http://schemas.microsoft.com/office/drawing/2014/main" id="{00000000-0008-0000-0600-000006000000}"/>
            </a:ext>
          </a:extLst>
        </xdr:cNvPr>
        <xdr:cNvCxnSpPr/>
      </xdr:nvCxnSpPr>
      <xdr:spPr>
        <a:xfrm flipH="1">
          <a:off x="6844665" y="9686925"/>
          <a:ext cx="17526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9525</xdr:colOff>
      <xdr:row>48</xdr:row>
      <xdr:rowOff>0</xdr:rowOff>
    </xdr:from>
    <xdr:to>
      <xdr:col>40</xdr:col>
      <xdr:colOff>525992</xdr:colOff>
      <xdr:row>50</xdr:row>
      <xdr:rowOff>19049</xdr:rowOff>
    </xdr:to>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7019925" y="9534525"/>
          <a:ext cx="5317067" cy="285749"/>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1</xdr:col>
          <xdr:colOff>47625</xdr:colOff>
          <xdr:row>10</xdr:row>
          <xdr:rowOff>152400</xdr:rowOff>
        </xdr:from>
        <xdr:to>
          <xdr:col>2</xdr:col>
          <xdr:colOff>152400</xdr:colOff>
          <xdr:row>12</xdr:row>
          <xdr:rowOff>38100</xdr:rowOff>
        </xdr:to>
        <xdr:sp macro="" textlink="">
          <xdr:nvSpPr>
            <xdr:cNvPr id="86017" name="Check Box 1" hidden="1">
              <a:extLst>
                <a:ext uri="{63B3BB69-23CF-44E3-9099-C40C66FF867C}">
                  <a14:compatExt spid="_x0000_s86017"/>
                </a:ext>
                <a:ext uri="{FF2B5EF4-FFF2-40B4-BE49-F238E27FC236}">
                  <a16:creationId xmlns:a16="http://schemas.microsoft.com/office/drawing/2014/main" id="{00000000-0008-0000-0500-000001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11</xdr:row>
          <xdr:rowOff>152400</xdr:rowOff>
        </xdr:from>
        <xdr:to>
          <xdr:col>2</xdr:col>
          <xdr:colOff>152400</xdr:colOff>
          <xdr:row>14</xdr:row>
          <xdr:rowOff>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05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20</xdr:row>
          <xdr:rowOff>28575</xdr:rowOff>
        </xdr:from>
        <xdr:to>
          <xdr:col>7</xdr:col>
          <xdr:colOff>123825</xdr:colOff>
          <xdr:row>20</xdr:row>
          <xdr:rowOff>276225</xdr:rowOff>
        </xdr:to>
        <xdr:sp macro="" textlink="">
          <xdr:nvSpPr>
            <xdr:cNvPr id="86019" name="Check Box 3" hidden="1">
              <a:extLst>
                <a:ext uri="{63B3BB69-23CF-44E3-9099-C40C66FF867C}">
                  <a14:compatExt spid="_x0000_s86019"/>
                </a:ext>
                <a:ext uri="{FF2B5EF4-FFF2-40B4-BE49-F238E27FC236}">
                  <a16:creationId xmlns:a16="http://schemas.microsoft.com/office/drawing/2014/main" id="{00000000-0008-0000-0500-000003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20</xdr:row>
          <xdr:rowOff>28575</xdr:rowOff>
        </xdr:from>
        <xdr:to>
          <xdr:col>17</xdr:col>
          <xdr:colOff>142875</xdr:colOff>
          <xdr:row>20</xdr:row>
          <xdr:rowOff>276225</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05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23</xdr:row>
          <xdr:rowOff>9525</xdr:rowOff>
        </xdr:from>
        <xdr:to>
          <xdr:col>5</xdr:col>
          <xdr:colOff>152400</xdr:colOff>
          <xdr:row>23</xdr:row>
          <xdr:rowOff>257175</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05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30</xdr:row>
          <xdr:rowOff>161925</xdr:rowOff>
        </xdr:from>
        <xdr:to>
          <xdr:col>5</xdr:col>
          <xdr:colOff>152400</xdr:colOff>
          <xdr:row>32</xdr:row>
          <xdr:rowOff>47625</xdr:rowOff>
        </xdr:to>
        <xdr:sp macro="" textlink="">
          <xdr:nvSpPr>
            <xdr:cNvPr id="86022" name="Check Box 6" hidden="1">
              <a:extLst>
                <a:ext uri="{63B3BB69-23CF-44E3-9099-C40C66FF867C}">
                  <a14:compatExt spid="_x0000_s86022"/>
                </a:ext>
                <a:ext uri="{FF2B5EF4-FFF2-40B4-BE49-F238E27FC236}">
                  <a16:creationId xmlns:a16="http://schemas.microsoft.com/office/drawing/2014/main" id="{00000000-0008-0000-0500-000006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31</xdr:row>
          <xdr:rowOff>161925</xdr:rowOff>
        </xdr:from>
        <xdr:to>
          <xdr:col>5</xdr:col>
          <xdr:colOff>152400</xdr:colOff>
          <xdr:row>33</xdr:row>
          <xdr:rowOff>28575</xdr:rowOff>
        </xdr:to>
        <xdr:sp macro="" textlink="">
          <xdr:nvSpPr>
            <xdr:cNvPr id="86023" name="Check Box 7" hidden="1">
              <a:extLst>
                <a:ext uri="{63B3BB69-23CF-44E3-9099-C40C66FF867C}">
                  <a14:compatExt spid="_x0000_s86023"/>
                </a:ext>
                <a:ext uri="{FF2B5EF4-FFF2-40B4-BE49-F238E27FC236}">
                  <a16:creationId xmlns:a16="http://schemas.microsoft.com/office/drawing/2014/main" id="{00000000-0008-0000-0500-000007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43</xdr:row>
          <xdr:rowOff>9525</xdr:rowOff>
        </xdr:from>
        <xdr:to>
          <xdr:col>3</xdr:col>
          <xdr:colOff>142875</xdr:colOff>
          <xdr:row>44</xdr:row>
          <xdr:rowOff>28575</xdr:rowOff>
        </xdr:to>
        <xdr:sp macro="" textlink="">
          <xdr:nvSpPr>
            <xdr:cNvPr id="86024" name="Check Box 8" hidden="1">
              <a:extLst>
                <a:ext uri="{63B3BB69-23CF-44E3-9099-C40C66FF867C}">
                  <a14:compatExt spid="_x0000_s86024"/>
                </a:ext>
                <a:ext uri="{FF2B5EF4-FFF2-40B4-BE49-F238E27FC236}">
                  <a16:creationId xmlns:a16="http://schemas.microsoft.com/office/drawing/2014/main" id="{00000000-0008-0000-0500-000008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47</xdr:row>
          <xdr:rowOff>9525</xdr:rowOff>
        </xdr:from>
        <xdr:to>
          <xdr:col>3</xdr:col>
          <xdr:colOff>142875</xdr:colOff>
          <xdr:row>48</xdr:row>
          <xdr:rowOff>9525</xdr:rowOff>
        </xdr:to>
        <xdr:sp macro="" textlink="">
          <xdr:nvSpPr>
            <xdr:cNvPr id="86025" name="Check Box 9" hidden="1">
              <a:extLst>
                <a:ext uri="{63B3BB69-23CF-44E3-9099-C40C66FF867C}">
                  <a14:compatExt spid="_x0000_s86025"/>
                </a:ext>
                <a:ext uri="{FF2B5EF4-FFF2-40B4-BE49-F238E27FC236}">
                  <a16:creationId xmlns:a16="http://schemas.microsoft.com/office/drawing/2014/main" id="{00000000-0008-0000-0500-000009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26</xdr:row>
          <xdr:rowOff>9525</xdr:rowOff>
        </xdr:from>
        <xdr:to>
          <xdr:col>4</xdr:col>
          <xdr:colOff>114300</xdr:colOff>
          <xdr:row>27</xdr:row>
          <xdr:rowOff>28575</xdr:rowOff>
        </xdr:to>
        <xdr:sp macro="" textlink="">
          <xdr:nvSpPr>
            <xdr:cNvPr id="99329" name="Check Box 1" hidden="1">
              <a:extLst>
                <a:ext uri="{63B3BB69-23CF-44E3-9099-C40C66FF867C}">
                  <a14:compatExt spid="_x0000_s99329"/>
                </a:ext>
                <a:ext uri="{FF2B5EF4-FFF2-40B4-BE49-F238E27FC236}">
                  <a16:creationId xmlns:a16="http://schemas.microsoft.com/office/drawing/2014/main" id="{00000000-0008-0000-0A00-000001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27</xdr:row>
          <xdr:rowOff>0</xdr:rowOff>
        </xdr:from>
        <xdr:to>
          <xdr:col>4</xdr:col>
          <xdr:colOff>114300</xdr:colOff>
          <xdr:row>28</xdr:row>
          <xdr:rowOff>19050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0A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42</xdr:col>
          <xdr:colOff>152400</xdr:colOff>
          <xdr:row>19</xdr:row>
          <xdr:rowOff>180975</xdr:rowOff>
        </xdr:from>
        <xdr:to>
          <xdr:col>58</xdr:col>
          <xdr:colOff>219075</xdr:colOff>
          <xdr:row>21</xdr:row>
          <xdr:rowOff>47625</xdr:rowOff>
        </xdr:to>
        <xdr:sp macro="" textlink="">
          <xdr:nvSpPr>
            <xdr:cNvPr id="40981" name="Check Box 21" hidden="1">
              <a:extLst>
                <a:ext uri="{63B3BB69-23CF-44E3-9099-C40C66FF867C}">
                  <a14:compatExt spid="_x0000_s40981"/>
                </a:ext>
                <a:ext uri="{FF2B5EF4-FFF2-40B4-BE49-F238E27FC236}">
                  <a16:creationId xmlns:a16="http://schemas.microsoft.com/office/drawing/2014/main" id="{00000000-0008-0000-0B00-000015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”代理者”と同じ場合は『レ』で自動転記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152400</xdr:colOff>
          <xdr:row>30</xdr:row>
          <xdr:rowOff>0</xdr:rowOff>
        </xdr:from>
        <xdr:to>
          <xdr:col>59</xdr:col>
          <xdr:colOff>0</xdr:colOff>
          <xdr:row>31</xdr:row>
          <xdr:rowOff>57150</xdr:rowOff>
        </xdr:to>
        <xdr:sp macro="" textlink="">
          <xdr:nvSpPr>
            <xdr:cNvPr id="40983" name="Check Box 23" hidden="1">
              <a:extLst>
                <a:ext uri="{63B3BB69-23CF-44E3-9099-C40C66FF867C}">
                  <a14:compatExt spid="_x0000_s40983"/>
                </a:ext>
                <a:ext uri="{FF2B5EF4-FFF2-40B4-BE49-F238E27FC236}">
                  <a16:creationId xmlns:a16="http://schemas.microsoft.com/office/drawing/2014/main" id="{00000000-0008-0000-0B00-000017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所属事務所が上段と同じ場合は『レ』で自動転記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152400</xdr:colOff>
          <xdr:row>38</xdr:row>
          <xdr:rowOff>180975</xdr:rowOff>
        </xdr:from>
        <xdr:to>
          <xdr:col>59</xdr:col>
          <xdr:colOff>0</xdr:colOff>
          <xdr:row>40</xdr:row>
          <xdr:rowOff>9525</xdr:rowOff>
        </xdr:to>
        <xdr:sp macro="" textlink="">
          <xdr:nvSpPr>
            <xdr:cNvPr id="40984" name="Check Box 24" hidden="1">
              <a:extLst>
                <a:ext uri="{63B3BB69-23CF-44E3-9099-C40C66FF867C}">
                  <a14:compatExt spid="_x0000_s40984"/>
                </a:ext>
                <a:ext uri="{FF2B5EF4-FFF2-40B4-BE49-F238E27FC236}">
                  <a16:creationId xmlns:a16="http://schemas.microsoft.com/office/drawing/2014/main" id="{00000000-0008-0000-0B00-000018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所属事務所が上段と同じ場合は『レ』で自動転記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152400</xdr:colOff>
          <xdr:row>48</xdr:row>
          <xdr:rowOff>9525</xdr:rowOff>
        </xdr:from>
        <xdr:to>
          <xdr:col>59</xdr:col>
          <xdr:colOff>28575</xdr:colOff>
          <xdr:row>49</xdr:row>
          <xdr:rowOff>28575</xdr:rowOff>
        </xdr:to>
        <xdr:sp macro="" textlink="">
          <xdr:nvSpPr>
            <xdr:cNvPr id="40985" name="Check Box 25" hidden="1">
              <a:extLst>
                <a:ext uri="{63B3BB69-23CF-44E3-9099-C40C66FF867C}">
                  <a14:compatExt spid="_x0000_s40985"/>
                </a:ext>
                <a:ext uri="{FF2B5EF4-FFF2-40B4-BE49-F238E27FC236}">
                  <a16:creationId xmlns:a16="http://schemas.microsoft.com/office/drawing/2014/main" id="{00000000-0008-0000-0B00-000019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所属事務所が上段と同じ場合は『レ』で自動転記</a:t>
              </a:r>
            </a:p>
          </xdr:txBody>
        </xdr:sp>
        <xdr:clientData fLocksWithSheet="0"/>
      </xdr:twoCellAnchor>
    </mc:Choice>
    <mc:Fallback/>
  </mc:AlternateContent>
  <xdr:twoCellAnchor>
    <xdr:from>
      <xdr:col>41</xdr:col>
      <xdr:colOff>58070</xdr:colOff>
      <xdr:row>17</xdr:row>
      <xdr:rowOff>76199</xdr:rowOff>
    </xdr:from>
    <xdr:to>
      <xdr:col>42</xdr:col>
      <xdr:colOff>98640</xdr:colOff>
      <xdr:row>23</xdr:row>
      <xdr:rowOff>157842</xdr:rowOff>
    </xdr:to>
    <xdr:sp macro="" textlink="">
      <xdr:nvSpPr>
        <xdr:cNvPr id="2" name="右中かっこ 1">
          <a:extLst>
            <a:ext uri="{FF2B5EF4-FFF2-40B4-BE49-F238E27FC236}">
              <a16:creationId xmlns:a16="http://schemas.microsoft.com/office/drawing/2014/main" id="{00000000-0008-0000-0300-000002000000}"/>
            </a:ext>
          </a:extLst>
        </xdr:cNvPr>
        <xdr:cNvSpPr/>
      </xdr:nvSpPr>
      <xdr:spPr>
        <a:xfrm>
          <a:off x="7838090" y="3603170"/>
          <a:ext cx="238781" cy="1224643"/>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41</xdr:col>
      <xdr:colOff>58070</xdr:colOff>
      <xdr:row>28</xdr:row>
      <xdr:rowOff>95907</xdr:rowOff>
    </xdr:from>
    <xdr:to>
      <xdr:col>42</xdr:col>
      <xdr:colOff>98640</xdr:colOff>
      <xdr:row>32</xdr:row>
      <xdr:rowOff>151087</xdr:rowOff>
    </xdr:to>
    <xdr:sp macro="" textlink="">
      <xdr:nvSpPr>
        <xdr:cNvPr id="10" name="右中かっこ 9">
          <a:extLst>
            <a:ext uri="{FF2B5EF4-FFF2-40B4-BE49-F238E27FC236}">
              <a16:creationId xmlns:a16="http://schemas.microsoft.com/office/drawing/2014/main" id="{00000000-0008-0000-0300-00000A000000}"/>
            </a:ext>
          </a:extLst>
        </xdr:cNvPr>
        <xdr:cNvSpPr/>
      </xdr:nvSpPr>
      <xdr:spPr>
        <a:xfrm>
          <a:off x="7836776" y="5718941"/>
          <a:ext cx="238781" cy="817180"/>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41</xdr:col>
      <xdr:colOff>58070</xdr:colOff>
      <xdr:row>37</xdr:row>
      <xdr:rowOff>121131</xdr:rowOff>
    </xdr:from>
    <xdr:to>
      <xdr:col>42</xdr:col>
      <xdr:colOff>98640</xdr:colOff>
      <xdr:row>41</xdr:row>
      <xdr:rowOff>65742</xdr:rowOff>
    </xdr:to>
    <xdr:sp macro="" textlink="">
      <xdr:nvSpPr>
        <xdr:cNvPr id="11" name="右中かっこ 10">
          <a:extLst>
            <a:ext uri="{FF2B5EF4-FFF2-40B4-BE49-F238E27FC236}">
              <a16:creationId xmlns:a16="http://schemas.microsoft.com/office/drawing/2014/main" id="{00000000-0008-0000-0300-00000B000000}"/>
            </a:ext>
          </a:extLst>
        </xdr:cNvPr>
        <xdr:cNvSpPr/>
      </xdr:nvSpPr>
      <xdr:spPr>
        <a:xfrm>
          <a:off x="7836776" y="7453148"/>
          <a:ext cx="238781" cy="817180"/>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41</xdr:col>
      <xdr:colOff>58070</xdr:colOff>
      <xdr:row>46</xdr:row>
      <xdr:rowOff>127700</xdr:rowOff>
    </xdr:from>
    <xdr:to>
      <xdr:col>42</xdr:col>
      <xdr:colOff>98640</xdr:colOff>
      <xdr:row>50</xdr:row>
      <xdr:rowOff>72239</xdr:rowOff>
    </xdr:to>
    <xdr:sp macro="" textlink="">
      <xdr:nvSpPr>
        <xdr:cNvPr id="12" name="右中かっこ 11">
          <a:extLst>
            <a:ext uri="{FF2B5EF4-FFF2-40B4-BE49-F238E27FC236}">
              <a16:creationId xmlns:a16="http://schemas.microsoft.com/office/drawing/2014/main" id="{00000000-0008-0000-0300-00000C000000}"/>
            </a:ext>
          </a:extLst>
        </xdr:cNvPr>
        <xdr:cNvSpPr/>
      </xdr:nvSpPr>
      <xdr:spPr>
        <a:xfrm>
          <a:off x="7836776" y="9358148"/>
          <a:ext cx="238781" cy="817180"/>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42</xdr:col>
      <xdr:colOff>38101</xdr:colOff>
      <xdr:row>52</xdr:row>
      <xdr:rowOff>133350</xdr:rowOff>
    </xdr:from>
    <xdr:to>
      <xdr:col>65</xdr:col>
      <xdr:colOff>428625</xdr:colOff>
      <xdr:row>55</xdr:row>
      <xdr:rowOff>85725</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8001001" y="10287000"/>
          <a:ext cx="7439024" cy="52387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申請をした（する予定の）市町村若しくは都道府県名又は指定確認検査機関の</a:t>
          </a:r>
          <a:r>
            <a:rPr kumimoji="1" lang="ja-JP" altLang="en-US" sz="1100" b="0" u="sng">
              <a:solidFill>
                <a:srgbClr val="FF0000"/>
              </a:solidFill>
              <a:effectLst/>
              <a:latin typeface="+mn-lt"/>
              <a:ea typeface="+mn-ea"/>
              <a:cs typeface="+mn-cs"/>
            </a:rPr>
            <a:t>名称及び事務所の所在地</a:t>
          </a:r>
          <a:r>
            <a:rPr kumimoji="1" lang="ja-JP" altLang="en-US" sz="1100" b="0">
              <a:solidFill>
                <a:srgbClr val="FF0000"/>
              </a:solidFill>
              <a:effectLst/>
              <a:latin typeface="+mn-lt"/>
              <a:ea typeface="+mn-ea"/>
              <a:cs typeface="+mn-cs"/>
            </a:rPr>
            <a:t>を記入してください。</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所在地については、〇〇県〇〇市、郡〇〇町、村、程度で結構です。</a:t>
          </a:r>
          <a:endParaRPr kumimoji="1" lang="en-US" altLang="ja-JP" sz="1100" b="0">
            <a:solidFill>
              <a:srgbClr val="FF0000"/>
            </a:solidFill>
            <a:effectLst/>
            <a:latin typeface="+mn-lt"/>
            <a:ea typeface="+mn-ea"/>
            <a:cs typeface="+mn-cs"/>
          </a:endParaRPr>
        </a:p>
      </xdr:txBody>
    </xdr:sp>
    <xdr:clientData/>
  </xdr:twoCellAnchor>
  <xdr:twoCellAnchor>
    <xdr:from>
      <xdr:col>41</xdr:col>
      <xdr:colOff>38100</xdr:colOff>
      <xdr:row>53</xdr:row>
      <xdr:rowOff>76200</xdr:rowOff>
    </xdr:from>
    <xdr:to>
      <xdr:col>42</xdr:col>
      <xdr:colOff>22225</xdr:colOff>
      <xdr:row>53</xdr:row>
      <xdr:rowOff>76200</xdr:rowOff>
    </xdr:to>
    <xdr:cxnSp macro="">
      <xdr:nvCxnSpPr>
        <xdr:cNvPr id="4" name="直線矢印コネクタ 3">
          <a:extLst>
            <a:ext uri="{FF2B5EF4-FFF2-40B4-BE49-F238E27FC236}">
              <a16:creationId xmlns:a16="http://schemas.microsoft.com/office/drawing/2014/main" id="{00000000-0008-0000-0300-000004000000}"/>
            </a:ext>
          </a:extLst>
        </xdr:cNvPr>
        <xdr:cNvCxnSpPr/>
      </xdr:nvCxnSpPr>
      <xdr:spPr>
        <a:xfrm flipH="1">
          <a:off x="7810500" y="104203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3</xdr:col>
          <xdr:colOff>0</xdr:colOff>
          <xdr:row>52</xdr:row>
          <xdr:rowOff>171450</xdr:rowOff>
        </xdr:from>
        <xdr:to>
          <xdr:col>4</xdr:col>
          <xdr:colOff>123825</xdr:colOff>
          <xdr:row>54</xdr:row>
          <xdr:rowOff>38100</xdr:rowOff>
        </xdr:to>
        <xdr:sp macro="" textlink="">
          <xdr:nvSpPr>
            <xdr:cNvPr id="40986" name="Check Box 26" hidden="1">
              <a:extLst>
                <a:ext uri="{63B3BB69-23CF-44E3-9099-C40C66FF867C}">
                  <a14:compatExt spid="_x0000_s40986"/>
                </a:ext>
                <a:ext uri="{FF2B5EF4-FFF2-40B4-BE49-F238E27FC236}">
                  <a16:creationId xmlns:a16="http://schemas.microsoft.com/office/drawing/2014/main" id="{00000000-0008-0000-0B00-00001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53</xdr:row>
          <xdr:rowOff>171450</xdr:rowOff>
        </xdr:from>
        <xdr:to>
          <xdr:col>4</xdr:col>
          <xdr:colOff>123825</xdr:colOff>
          <xdr:row>55</xdr:row>
          <xdr:rowOff>38100</xdr:rowOff>
        </xdr:to>
        <xdr:sp macro="" textlink="">
          <xdr:nvSpPr>
            <xdr:cNvPr id="40987" name="Check Box 27" hidden="1">
              <a:extLst>
                <a:ext uri="{63B3BB69-23CF-44E3-9099-C40C66FF867C}">
                  <a14:compatExt spid="_x0000_s40987"/>
                </a:ext>
                <a:ext uri="{FF2B5EF4-FFF2-40B4-BE49-F238E27FC236}">
                  <a16:creationId xmlns:a16="http://schemas.microsoft.com/office/drawing/2014/main" id="{00000000-0008-0000-0B00-00001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45</xdr:col>
      <xdr:colOff>57151</xdr:colOff>
      <xdr:row>13</xdr:row>
      <xdr:rowOff>9525</xdr:rowOff>
    </xdr:from>
    <xdr:to>
      <xdr:col>60</xdr:col>
      <xdr:colOff>171450</xdr:colOff>
      <xdr:row>16</xdr:row>
      <xdr:rowOff>114300</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7762876" y="2085975"/>
          <a:ext cx="4257674" cy="52387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について、</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建築確認申請書</a:t>
          </a:r>
          <a:r>
            <a:rPr kumimoji="1" lang="ja-JP" altLang="en-US" sz="1100" b="0">
              <a:solidFill>
                <a:srgbClr val="FF0000"/>
              </a:solidFill>
              <a:effectLst/>
              <a:latin typeface="+mn-lt"/>
              <a:ea typeface="+mn-ea"/>
              <a:cs typeface="+mn-cs"/>
            </a:rPr>
            <a:t>第四面の床面積合計をご記載ください。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13</xdr:row>
      <xdr:rowOff>142875</xdr:rowOff>
    </xdr:from>
    <xdr:to>
      <xdr:col>45</xdr:col>
      <xdr:colOff>41275</xdr:colOff>
      <xdr:row>13</xdr:row>
      <xdr:rowOff>142875</xdr:rowOff>
    </xdr:to>
    <xdr:cxnSp macro="">
      <xdr:nvCxnSpPr>
        <xdr:cNvPr id="3" name="直線矢印コネクタ 2">
          <a:extLst>
            <a:ext uri="{FF2B5EF4-FFF2-40B4-BE49-F238E27FC236}">
              <a16:creationId xmlns:a16="http://schemas.microsoft.com/office/drawing/2014/main" id="{00000000-0008-0000-0D00-000003000000}"/>
            </a:ext>
          </a:extLst>
        </xdr:cNvPr>
        <xdr:cNvCxnSpPr/>
      </xdr:nvCxnSpPr>
      <xdr:spPr>
        <a:xfrm flipH="1">
          <a:off x="7572375" y="2219325"/>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66676</xdr:colOff>
      <xdr:row>9</xdr:row>
      <xdr:rowOff>76201</xdr:rowOff>
    </xdr:from>
    <xdr:to>
      <xdr:col>62</xdr:col>
      <xdr:colOff>161925</xdr:colOff>
      <xdr:row>12</xdr:row>
      <xdr:rowOff>1</xdr:rowOff>
    </xdr:to>
    <xdr:sp macro="" textlink="">
      <xdr:nvSpPr>
        <xdr:cNvPr id="4" name="テキスト ボックス 3">
          <a:extLst>
            <a:ext uri="{FF2B5EF4-FFF2-40B4-BE49-F238E27FC236}">
              <a16:creationId xmlns:a16="http://schemas.microsoft.com/office/drawing/2014/main" id="{00000000-0008-0000-0D00-000004000000}"/>
            </a:ext>
          </a:extLst>
        </xdr:cNvPr>
        <xdr:cNvSpPr txBox="1"/>
      </xdr:nvSpPr>
      <xdr:spPr>
        <a:xfrm>
          <a:off x="7772401" y="1638301"/>
          <a:ext cx="4791074" cy="34290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における建築面積をご記載ください。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66675</xdr:colOff>
      <xdr:row>10</xdr:row>
      <xdr:rowOff>114300</xdr:rowOff>
    </xdr:from>
    <xdr:to>
      <xdr:col>45</xdr:col>
      <xdr:colOff>50800</xdr:colOff>
      <xdr:row>10</xdr:row>
      <xdr:rowOff>114300</xdr:rowOff>
    </xdr:to>
    <xdr:cxnSp macro="">
      <xdr:nvCxnSpPr>
        <xdr:cNvPr id="5" name="直線矢印コネクタ 4">
          <a:extLst>
            <a:ext uri="{FF2B5EF4-FFF2-40B4-BE49-F238E27FC236}">
              <a16:creationId xmlns:a16="http://schemas.microsoft.com/office/drawing/2014/main" id="{00000000-0008-0000-0D00-000005000000}"/>
            </a:ext>
          </a:extLst>
        </xdr:cNvPr>
        <xdr:cNvCxnSpPr/>
      </xdr:nvCxnSpPr>
      <xdr:spPr>
        <a:xfrm flipH="1">
          <a:off x="7581900" y="17716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57150</xdr:colOff>
      <xdr:row>38</xdr:row>
      <xdr:rowOff>57150</xdr:rowOff>
    </xdr:from>
    <xdr:to>
      <xdr:col>66</xdr:col>
      <xdr:colOff>257174</xdr:colOff>
      <xdr:row>41</xdr:row>
      <xdr:rowOff>76200</xdr:rowOff>
    </xdr:to>
    <xdr:sp macro="" textlink="">
      <xdr:nvSpPr>
        <xdr:cNvPr id="6" name="テキスト ボックス 5">
          <a:extLst>
            <a:ext uri="{FF2B5EF4-FFF2-40B4-BE49-F238E27FC236}">
              <a16:creationId xmlns:a16="http://schemas.microsoft.com/office/drawing/2014/main" id="{00000000-0008-0000-0D00-000006000000}"/>
            </a:ext>
          </a:extLst>
        </xdr:cNvPr>
        <xdr:cNvSpPr txBox="1"/>
      </xdr:nvSpPr>
      <xdr:spPr>
        <a:xfrm>
          <a:off x="7762875" y="5715000"/>
          <a:ext cx="6000749" cy="7048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非住宅建築物又は複合建築物で、非住宅部分で計算対象設備を有しない建築物、</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又は計算対象としない建築物の部分のみの建築物 の場合は、</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その旨こちらにご記載ください。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38</xdr:row>
      <xdr:rowOff>190500</xdr:rowOff>
    </xdr:from>
    <xdr:to>
      <xdr:col>45</xdr:col>
      <xdr:colOff>41275</xdr:colOff>
      <xdr:row>38</xdr:row>
      <xdr:rowOff>190500</xdr:rowOff>
    </xdr:to>
    <xdr:cxnSp macro="">
      <xdr:nvCxnSpPr>
        <xdr:cNvPr id="7" name="直線矢印コネクタ 6">
          <a:extLst>
            <a:ext uri="{FF2B5EF4-FFF2-40B4-BE49-F238E27FC236}">
              <a16:creationId xmlns:a16="http://schemas.microsoft.com/office/drawing/2014/main" id="{00000000-0008-0000-0D00-000007000000}"/>
            </a:ext>
          </a:extLst>
        </xdr:cNvPr>
        <xdr:cNvCxnSpPr/>
      </xdr:nvCxnSpPr>
      <xdr:spPr>
        <a:xfrm flipH="1">
          <a:off x="7572375" y="58483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57151</xdr:colOff>
      <xdr:row>30</xdr:row>
      <xdr:rowOff>60813</xdr:rowOff>
    </xdr:from>
    <xdr:to>
      <xdr:col>57</xdr:col>
      <xdr:colOff>117231</xdr:colOff>
      <xdr:row>32</xdr:row>
      <xdr:rowOff>65942</xdr:rowOff>
    </xdr:to>
    <xdr:sp macro="" textlink="">
      <xdr:nvSpPr>
        <xdr:cNvPr id="8" name="テキスト ボックス 7">
          <a:extLst>
            <a:ext uri="{FF2B5EF4-FFF2-40B4-BE49-F238E27FC236}">
              <a16:creationId xmlns:a16="http://schemas.microsoft.com/office/drawing/2014/main" id="{00000000-0008-0000-0D00-000008000000}"/>
            </a:ext>
          </a:extLst>
        </xdr:cNvPr>
        <xdr:cNvSpPr txBox="1"/>
      </xdr:nvSpPr>
      <xdr:spPr>
        <a:xfrm>
          <a:off x="7743093" y="4544890"/>
          <a:ext cx="3401157" cy="32751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本申請日より”後の日付”になる様に修正してください。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31</xdr:row>
      <xdr:rowOff>98913</xdr:rowOff>
    </xdr:from>
    <xdr:to>
      <xdr:col>45</xdr:col>
      <xdr:colOff>41275</xdr:colOff>
      <xdr:row>31</xdr:row>
      <xdr:rowOff>98913</xdr:rowOff>
    </xdr:to>
    <xdr:cxnSp macro="">
      <xdr:nvCxnSpPr>
        <xdr:cNvPr id="9" name="直線矢印コネクタ 8">
          <a:extLst>
            <a:ext uri="{FF2B5EF4-FFF2-40B4-BE49-F238E27FC236}">
              <a16:creationId xmlns:a16="http://schemas.microsoft.com/office/drawing/2014/main" id="{00000000-0008-0000-0D00-000009000000}"/>
            </a:ext>
          </a:extLst>
        </xdr:cNvPr>
        <xdr:cNvCxnSpPr/>
      </xdr:nvCxnSpPr>
      <xdr:spPr>
        <a:xfrm flipH="1">
          <a:off x="7552592" y="467824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57151</xdr:colOff>
      <xdr:row>18</xdr:row>
      <xdr:rowOff>82794</xdr:rowOff>
    </xdr:from>
    <xdr:to>
      <xdr:col>61</xdr:col>
      <xdr:colOff>80596</xdr:colOff>
      <xdr:row>20</xdr:row>
      <xdr:rowOff>73269</xdr:rowOff>
    </xdr:to>
    <xdr:sp macro="" textlink="">
      <xdr:nvSpPr>
        <xdr:cNvPr id="10" name="テキスト ボックス 9">
          <a:extLst>
            <a:ext uri="{FF2B5EF4-FFF2-40B4-BE49-F238E27FC236}">
              <a16:creationId xmlns:a16="http://schemas.microsoft.com/office/drawing/2014/main" id="{00000000-0008-0000-0D00-00000A000000}"/>
            </a:ext>
          </a:extLst>
        </xdr:cNvPr>
        <xdr:cNvSpPr txBox="1"/>
      </xdr:nvSpPr>
      <xdr:spPr>
        <a:xfrm>
          <a:off x="7743093" y="2896332"/>
          <a:ext cx="4478215" cy="31286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”はじめに”のシートで選択された建物用途が自動でチェックされます。</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19</xdr:row>
      <xdr:rowOff>120894</xdr:rowOff>
    </xdr:from>
    <xdr:to>
      <xdr:col>45</xdr:col>
      <xdr:colOff>41275</xdr:colOff>
      <xdr:row>19</xdr:row>
      <xdr:rowOff>120894</xdr:rowOff>
    </xdr:to>
    <xdr:cxnSp macro="">
      <xdr:nvCxnSpPr>
        <xdr:cNvPr id="11" name="直線矢印コネクタ 10">
          <a:extLst>
            <a:ext uri="{FF2B5EF4-FFF2-40B4-BE49-F238E27FC236}">
              <a16:creationId xmlns:a16="http://schemas.microsoft.com/office/drawing/2014/main" id="{00000000-0008-0000-0D00-00000B000000}"/>
            </a:ext>
          </a:extLst>
        </xdr:cNvPr>
        <xdr:cNvCxnSpPr/>
      </xdr:nvCxnSpPr>
      <xdr:spPr>
        <a:xfrm flipH="1">
          <a:off x="7552592" y="3029682"/>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8</xdr:col>
          <xdr:colOff>180975</xdr:colOff>
          <xdr:row>21</xdr:row>
          <xdr:rowOff>95250</xdr:rowOff>
        </xdr:from>
        <xdr:to>
          <xdr:col>10</xdr:col>
          <xdr:colOff>104775</xdr:colOff>
          <xdr:row>23</xdr:row>
          <xdr:rowOff>19050</xdr:rowOff>
        </xdr:to>
        <xdr:sp macro="" textlink="">
          <xdr:nvSpPr>
            <xdr:cNvPr id="88065" name="Check Box 1" hidden="1">
              <a:extLst>
                <a:ext uri="{63B3BB69-23CF-44E3-9099-C40C66FF867C}">
                  <a14:compatExt spid="_x0000_s88065"/>
                </a:ext>
                <a:ext uri="{FF2B5EF4-FFF2-40B4-BE49-F238E27FC236}">
                  <a16:creationId xmlns:a16="http://schemas.microsoft.com/office/drawing/2014/main" id="{00000000-0008-0000-0D00-000001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21</xdr:row>
          <xdr:rowOff>95250</xdr:rowOff>
        </xdr:from>
        <xdr:to>
          <xdr:col>14</xdr:col>
          <xdr:colOff>123825</xdr:colOff>
          <xdr:row>23</xdr:row>
          <xdr:rowOff>19050</xdr:rowOff>
        </xdr:to>
        <xdr:sp macro="" textlink="">
          <xdr:nvSpPr>
            <xdr:cNvPr id="88066" name="Check Box 2" hidden="1">
              <a:extLst>
                <a:ext uri="{63B3BB69-23CF-44E3-9099-C40C66FF867C}">
                  <a14:compatExt spid="_x0000_s88066"/>
                </a:ext>
                <a:ext uri="{FF2B5EF4-FFF2-40B4-BE49-F238E27FC236}">
                  <a16:creationId xmlns:a16="http://schemas.microsoft.com/office/drawing/2014/main" id="{00000000-0008-0000-0D00-000002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180975</xdr:colOff>
          <xdr:row>21</xdr:row>
          <xdr:rowOff>95250</xdr:rowOff>
        </xdr:from>
        <xdr:to>
          <xdr:col>18</xdr:col>
          <xdr:colOff>123825</xdr:colOff>
          <xdr:row>23</xdr:row>
          <xdr:rowOff>19050</xdr:rowOff>
        </xdr:to>
        <xdr:sp macro="" textlink="">
          <xdr:nvSpPr>
            <xdr:cNvPr id="88067" name="Check Box 3" hidden="1">
              <a:extLst>
                <a:ext uri="{63B3BB69-23CF-44E3-9099-C40C66FF867C}">
                  <a14:compatExt spid="_x0000_s88067"/>
                </a:ext>
                <a:ext uri="{FF2B5EF4-FFF2-40B4-BE49-F238E27FC236}">
                  <a16:creationId xmlns:a16="http://schemas.microsoft.com/office/drawing/2014/main" id="{00000000-0008-0000-0D00-000003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18</xdr:row>
          <xdr:rowOff>95250</xdr:rowOff>
        </xdr:from>
        <xdr:to>
          <xdr:col>10</xdr:col>
          <xdr:colOff>104775</xdr:colOff>
          <xdr:row>20</xdr:row>
          <xdr:rowOff>19050</xdr:rowOff>
        </xdr:to>
        <xdr:sp macro="" textlink="">
          <xdr:nvSpPr>
            <xdr:cNvPr id="88068" name="Check Box 4" hidden="1">
              <a:extLst>
                <a:ext uri="{63B3BB69-23CF-44E3-9099-C40C66FF867C}">
                  <a14:compatExt spid="_x0000_s88068"/>
                </a:ext>
                <a:ext uri="{FF2B5EF4-FFF2-40B4-BE49-F238E27FC236}">
                  <a16:creationId xmlns:a16="http://schemas.microsoft.com/office/drawing/2014/main" id="{00000000-0008-0000-0D00-000004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161925</xdr:colOff>
          <xdr:row>19</xdr:row>
          <xdr:rowOff>0</xdr:rowOff>
        </xdr:from>
        <xdr:to>
          <xdr:col>17</xdr:col>
          <xdr:colOff>104775</xdr:colOff>
          <xdr:row>20</xdr:row>
          <xdr:rowOff>19050</xdr:rowOff>
        </xdr:to>
        <xdr:sp macro="" textlink="">
          <xdr:nvSpPr>
            <xdr:cNvPr id="88070" name="Check Box 6" hidden="1">
              <a:extLst>
                <a:ext uri="{63B3BB69-23CF-44E3-9099-C40C66FF867C}">
                  <a14:compatExt spid="_x0000_s88070"/>
                </a:ext>
                <a:ext uri="{FF2B5EF4-FFF2-40B4-BE49-F238E27FC236}">
                  <a16:creationId xmlns:a16="http://schemas.microsoft.com/office/drawing/2014/main" id="{00000000-0008-0000-0D00-000006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19</xdr:row>
          <xdr:rowOff>0</xdr:rowOff>
        </xdr:from>
        <xdr:to>
          <xdr:col>24</xdr:col>
          <xdr:colOff>123825</xdr:colOff>
          <xdr:row>20</xdr:row>
          <xdr:rowOff>19050</xdr:rowOff>
        </xdr:to>
        <xdr:sp macro="" textlink="">
          <xdr:nvSpPr>
            <xdr:cNvPr id="88071" name="Check Box 7" hidden="1">
              <a:extLst>
                <a:ext uri="{63B3BB69-23CF-44E3-9099-C40C66FF867C}">
                  <a14:compatExt spid="_x0000_s88071"/>
                </a:ext>
                <a:ext uri="{FF2B5EF4-FFF2-40B4-BE49-F238E27FC236}">
                  <a16:creationId xmlns:a16="http://schemas.microsoft.com/office/drawing/2014/main" id="{00000000-0008-0000-0D00-000007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171450</xdr:colOff>
          <xdr:row>18</xdr:row>
          <xdr:rowOff>95250</xdr:rowOff>
        </xdr:from>
        <xdr:to>
          <xdr:col>31</xdr:col>
          <xdr:colOff>114300</xdr:colOff>
          <xdr:row>20</xdr:row>
          <xdr:rowOff>19050</xdr:rowOff>
        </xdr:to>
        <xdr:sp macro="" textlink="">
          <xdr:nvSpPr>
            <xdr:cNvPr id="88072" name="Check Box 8" hidden="1">
              <a:extLst>
                <a:ext uri="{63B3BB69-23CF-44E3-9099-C40C66FF867C}">
                  <a14:compatExt spid="_x0000_s88072"/>
                </a:ext>
                <a:ext uri="{FF2B5EF4-FFF2-40B4-BE49-F238E27FC236}">
                  <a16:creationId xmlns:a16="http://schemas.microsoft.com/office/drawing/2014/main" id="{00000000-0008-0000-0D00-000008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29</xdr:col>
      <xdr:colOff>53593</xdr:colOff>
      <xdr:row>1</xdr:row>
      <xdr:rowOff>26797</xdr:rowOff>
    </xdr:from>
    <xdr:to>
      <xdr:col>38</xdr:col>
      <xdr:colOff>379582</xdr:colOff>
      <xdr:row>37</xdr:row>
      <xdr:rowOff>91715</xdr:rowOff>
    </xdr:to>
    <xdr:pic>
      <xdr:nvPicPr>
        <xdr:cNvPr id="10" name="図 9">
          <a:extLst>
            <a:ext uri="{FF2B5EF4-FFF2-40B4-BE49-F238E27FC236}">
              <a16:creationId xmlns:a16="http://schemas.microsoft.com/office/drawing/2014/main" id="{00000000-0008-0000-0E00-00000A000000}"/>
            </a:ext>
          </a:extLst>
        </xdr:cNvPr>
        <xdr:cNvPicPr>
          <a:picLocks noChangeAspect="1"/>
        </xdr:cNvPicPr>
      </xdr:nvPicPr>
      <xdr:blipFill>
        <a:blip xmlns:r="http://schemas.openxmlformats.org/officeDocument/2006/relationships" r:embed="rId1"/>
        <a:stretch>
          <a:fillRect/>
        </a:stretch>
      </xdr:blipFill>
      <xdr:spPr>
        <a:xfrm>
          <a:off x="7068475" y="150062"/>
          <a:ext cx="6478019" cy="7920241"/>
        </a:xfrm>
        <a:prstGeom prst="rect">
          <a:avLst/>
        </a:prstGeom>
      </xdr:spPr>
    </xdr:pic>
    <xdr:clientData/>
  </xdr:twoCellAnchor>
  <xdr:twoCellAnchor>
    <xdr:from>
      <xdr:col>29</xdr:col>
      <xdr:colOff>168233</xdr:colOff>
      <xdr:row>0</xdr:row>
      <xdr:rowOff>72507</xdr:rowOff>
    </xdr:from>
    <xdr:to>
      <xdr:col>30</xdr:col>
      <xdr:colOff>157882</xdr:colOff>
      <xdr:row>2</xdr:row>
      <xdr:rowOff>40561</xdr:rowOff>
    </xdr:to>
    <xdr:sp macro="" textlink="">
      <xdr:nvSpPr>
        <xdr:cNvPr id="11" name="テキスト ボックス 10">
          <a:extLst>
            <a:ext uri="{FF2B5EF4-FFF2-40B4-BE49-F238E27FC236}">
              <a16:creationId xmlns:a16="http://schemas.microsoft.com/office/drawing/2014/main" id="{00000000-0008-0000-0E00-00000B000000}"/>
            </a:ext>
          </a:extLst>
        </xdr:cNvPr>
        <xdr:cNvSpPr txBox="1"/>
      </xdr:nvSpPr>
      <xdr:spPr>
        <a:xfrm>
          <a:off x="7092494" y="72507"/>
          <a:ext cx="677105" cy="324206"/>
        </a:xfrm>
        <a:prstGeom prst="rect">
          <a:avLst/>
        </a:prstGeom>
        <a:solidFill>
          <a:srgbClr val="FFFF00"/>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effectLst/>
              <a:latin typeface="+mn-lt"/>
              <a:ea typeface="+mn-ea"/>
              <a:cs typeface="+mn-cs"/>
            </a:rPr>
            <a:t>記載例</a:t>
          </a:r>
          <a:endParaRPr lang="ja-JP" altLang="ja-JP">
            <a:solidFill>
              <a:srgbClr val="FF0000"/>
            </a:solidFill>
            <a:effectLst/>
          </a:endParaRPr>
        </a:p>
      </xdr:txBody>
    </xdr:sp>
    <xdr:clientData/>
  </xdr:twoCellAnchor>
  <xdr:twoCellAnchor>
    <xdr:from>
      <xdr:col>38</xdr:col>
      <xdr:colOff>470418</xdr:colOff>
      <xdr:row>17</xdr:row>
      <xdr:rowOff>26739</xdr:rowOff>
    </xdr:from>
    <xdr:to>
      <xdr:col>44</xdr:col>
      <xdr:colOff>620748</xdr:colOff>
      <xdr:row>19</xdr:row>
      <xdr:rowOff>189355</xdr:rowOff>
    </xdr:to>
    <xdr:sp macro="" textlink="">
      <xdr:nvSpPr>
        <xdr:cNvPr id="12" name="テキスト ボックス 11">
          <a:extLst>
            <a:ext uri="{FF2B5EF4-FFF2-40B4-BE49-F238E27FC236}">
              <a16:creationId xmlns:a16="http://schemas.microsoft.com/office/drawing/2014/main" id="{00000000-0008-0000-0E00-00000C000000}"/>
            </a:ext>
          </a:extLst>
        </xdr:cNvPr>
        <xdr:cNvSpPr txBox="1"/>
      </xdr:nvSpPr>
      <xdr:spPr>
        <a:xfrm>
          <a:off x="13637330" y="3724680"/>
          <a:ext cx="4251683" cy="610851"/>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chemeClr val="dk1"/>
              </a:solidFill>
              <a:effectLst/>
              <a:latin typeface="+mn-lt"/>
              <a:ea typeface="+mn-ea"/>
              <a:cs typeface="+mn-cs"/>
            </a:rPr>
            <a:t>適用した基準が「国土交通大臣が認める方法及びその結果」</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の場合は（括弧）内に入力してください。</a:t>
          </a:r>
          <a:endParaRPr lang="ja-JP" altLang="ja-JP">
            <a:effectLst/>
          </a:endParaRPr>
        </a:p>
      </xdr:txBody>
    </xdr:sp>
    <xdr:clientData/>
  </xdr:twoCellAnchor>
  <xdr:twoCellAnchor>
    <xdr:from>
      <xdr:col>37</xdr:col>
      <xdr:colOff>481853</xdr:colOff>
      <xdr:row>18</xdr:row>
      <xdr:rowOff>108047</xdr:rowOff>
    </xdr:from>
    <xdr:to>
      <xdr:col>38</xdr:col>
      <xdr:colOff>470418</xdr:colOff>
      <xdr:row>18</xdr:row>
      <xdr:rowOff>134470</xdr:rowOff>
    </xdr:to>
    <xdr:cxnSp macro="">
      <xdr:nvCxnSpPr>
        <xdr:cNvPr id="13" name="直線矢印コネクタ 12">
          <a:extLst>
            <a:ext uri="{FF2B5EF4-FFF2-40B4-BE49-F238E27FC236}">
              <a16:creationId xmlns:a16="http://schemas.microsoft.com/office/drawing/2014/main" id="{00000000-0008-0000-0E00-00000D000000}"/>
            </a:ext>
          </a:extLst>
        </xdr:cNvPr>
        <xdr:cNvCxnSpPr>
          <a:stCxn id="12" idx="1"/>
        </xdr:cNvCxnSpPr>
      </xdr:nvCxnSpPr>
      <xdr:spPr>
        <a:xfrm flipH="1">
          <a:off x="12965206" y="4030106"/>
          <a:ext cx="672124" cy="26423"/>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481853</xdr:colOff>
      <xdr:row>15</xdr:row>
      <xdr:rowOff>0</xdr:rowOff>
    </xdr:from>
    <xdr:to>
      <xdr:col>38</xdr:col>
      <xdr:colOff>470418</xdr:colOff>
      <xdr:row>18</xdr:row>
      <xdr:rowOff>108047</xdr:rowOff>
    </xdr:to>
    <xdr:cxnSp macro="">
      <xdr:nvCxnSpPr>
        <xdr:cNvPr id="15" name="直線矢印コネクタ 14">
          <a:extLst>
            <a:ext uri="{FF2B5EF4-FFF2-40B4-BE49-F238E27FC236}">
              <a16:creationId xmlns:a16="http://schemas.microsoft.com/office/drawing/2014/main" id="{00000000-0008-0000-0E00-00000F000000}"/>
            </a:ext>
          </a:extLst>
        </xdr:cNvPr>
        <xdr:cNvCxnSpPr>
          <a:stCxn id="12" idx="1"/>
        </xdr:cNvCxnSpPr>
      </xdr:nvCxnSpPr>
      <xdr:spPr>
        <a:xfrm flipH="1" flipV="1">
          <a:off x="12965206" y="3249706"/>
          <a:ext cx="672124" cy="78040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498333</xdr:colOff>
      <xdr:row>20</xdr:row>
      <xdr:rowOff>136958</xdr:rowOff>
    </xdr:from>
    <xdr:to>
      <xdr:col>43</xdr:col>
      <xdr:colOff>226726</xdr:colOff>
      <xdr:row>23</xdr:row>
      <xdr:rowOff>190500</xdr:rowOff>
    </xdr:to>
    <xdr:sp macro="" textlink="">
      <xdr:nvSpPr>
        <xdr:cNvPr id="16" name="テキスト ボックス 15">
          <a:extLst>
            <a:ext uri="{FF2B5EF4-FFF2-40B4-BE49-F238E27FC236}">
              <a16:creationId xmlns:a16="http://schemas.microsoft.com/office/drawing/2014/main" id="{00000000-0008-0000-0E00-000010000000}"/>
            </a:ext>
          </a:extLst>
        </xdr:cNvPr>
        <xdr:cNvSpPr txBox="1"/>
      </xdr:nvSpPr>
      <xdr:spPr>
        <a:xfrm>
          <a:off x="13633308" y="4585133"/>
          <a:ext cx="3157393" cy="739342"/>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共同住宅等・複合建築物</a:t>
          </a:r>
          <a:r>
            <a:rPr kumimoji="1" lang="en-US" altLang="ja-JP" sz="1100" b="1">
              <a:solidFill>
                <a:schemeClr val="dk1"/>
              </a:solidFill>
              <a:effectLst/>
              <a:latin typeface="+mn-lt"/>
              <a:ea typeface="+mn-ea"/>
              <a:cs typeface="+mn-cs"/>
            </a:rPr>
            <a:t>】</a:t>
          </a:r>
        </a:p>
        <a:p>
          <a:r>
            <a:rPr kumimoji="1" lang="ja-JP" altLang="en-US" sz="1100" b="1">
              <a:solidFill>
                <a:schemeClr val="dk1"/>
              </a:solidFill>
              <a:effectLst/>
              <a:latin typeface="+mn-lt"/>
              <a:ea typeface="+mn-ea"/>
              <a:cs typeface="+mn-cs"/>
            </a:rPr>
            <a:t>共用部を計算に含める場合は「第</a:t>
          </a:r>
          <a:r>
            <a:rPr kumimoji="1" lang="en-US" altLang="ja-JP" sz="1100" b="1">
              <a:solidFill>
                <a:schemeClr val="dk1"/>
              </a:solidFill>
              <a:effectLst/>
              <a:latin typeface="+mn-lt"/>
              <a:ea typeface="+mn-ea"/>
              <a:cs typeface="+mn-cs"/>
            </a:rPr>
            <a:t>1</a:t>
          </a:r>
          <a:r>
            <a:rPr kumimoji="1" lang="ja-JP" altLang="en-US" sz="1100" b="1">
              <a:solidFill>
                <a:schemeClr val="dk1"/>
              </a:solidFill>
              <a:effectLst/>
              <a:latin typeface="+mn-lt"/>
              <a:ea typeface="+mn-ea"/>
              <a:cs typeface="+mn-cs"/>
            </a:rPr>
            <a:t>号」</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含めない場合は「第</a:t>
          </a:r>
          <a:r>
            <a:rPr kumimoji="1" lang="en-US" altLang="ja-JP" sz="1100" b="1">
              <a:solidFill>
                <a:schemeClr val="dk1"/>
              </a:solidFill>
              <a:effectLst/>
              <a:latin typeface="+mn-lt"/>
              <a:ea typeface="+mn-ea"/>
              <a:cs typeface="+mn-cs"/>
            </a:rPr>
            <a:t>2</a:t>
          </a:r>
          <a:r>
            <a:rPr kumimoji="1" lang="ja-JP" altLang="en-US" sz="1100" b="1">
              <a:solidFill>
                <a:schemeClr val="dk1"/>
              </a:solidFill>
              <a:effectLst/>
              <a:latin typeface="+mn-lt"/>
              <a:ea typeface="+mn-ea"/>
              <a:cs typeface="+mn-cs"/>
            </a:rPr>
            <a:t>号」</a:t>
          </a:r>
          <a:endParaRPr lang="ja-JP" altLang="ja-JP">
            <a:effectLst/>
          </a:endParaRPr>
        </a:p>
      </xdr:txBody>
    </xdr:sp>
    <xdr:clientData/>
  </xdr:twoCellAnchor>
  <xdr:twoCellAnchor>
    <xdr:from>
      <xdr:col>37</xdr:col>
      <xdr:colOff>493059</xdr:colOff>
      <xdr:row>22</xdr:row>
      <xdr:rowOff>49429</xdr:rowOff>
    </xdr:from>
    <xdr:to>
      <xdr:col>38</xdr:col>
      <xdr:colOff>498333</xdr:colOff>
      <xdr:row>22</xdr:row>
      <xdr:rowOff>56030</xdr:rowOff>
    </xdr:to>
    <xdr:cxnSp macro="">
      <xdr:nvCxnSpPr>
        <xdr:cNvPr id="17" name="直線矢印コネクタ 16">
          <a:extLst>
            <a:ext uri="{FF2B5EF4-FFF2-40B4-BE49-F238E27FC236}">
              <a16:creationId xmlns:a16="http://schemas.microsoft.com/office/drawing/2014/main" id="{00000000-0008-0000-0E00-000011000000}"/>
            </a:ext>
          </a:extLst>
        </xdr:cNvPr>
        <xdr:cNvCxnSpPr>
          <a:stCxn id="16" idx="1"/>
        </xdr:cNvCxnSpPr>
      </xdr:nvCxnSpPr>
      <xdr:spPr>
        <a:xfrm flipH="1">
          <a:off x="12942234" y="4954804"/>
          <a:ext cx="691074" cy="6601"/>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258</xdr:colOff>
      <xdr:row>1</xdr:row>
      <xdr:rowOff>45252</xdr:rowOff>
    </xdr:from>
    <xdr:to>
      <xdr:col>45</xdr:col>
      <xdr:colOff>150588</xdr:colOff>
      <xdr:row>3</xdr:row>
      <xdr:rowOff>66675</xdr:rowOff>
    </xdr:to>
    <xdr:sp macro="" textlink="">
      <xdr:nvSpPr>
        <xdr:cNvPr id="18" name="テキスト ボックス 17">
          <a:extLst>
            <a:ext uri="{FF2B5EF4-FFF2-40B4-BE49-F238E27FC236}">
              <a16:creationId xmlns:a16="http://schemas.microsoft.com/office/drawing/2014/main" id="{00000000-0008-0000-0E00-000012000000}"/>
            </a:ext>
          </a:extLst>
        </xdr:cNvPr>
        <xdr:cNvSpPr txBox="1"/>
      </xdr:nvSpPr>
      <xdr:spPr>
        <a:xfrm>
          <a:off x="13821033" y="169077"/>
          <a:ext cx="4265130" cy="478623"/>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chemeClr val="dk1"/>
              </a:solidFill>
              <a:effectLst/>
              <a:latin typeface="+mn-lt"/>
              <a:ea typeface="+mn-ea"/>
              <a:cs typeface="+mn-cs"/>
            </a:rPr>
            <a:t>建築基準法施行規則（昭和</a:t>
          </a:r>
          <a:r>
            <a:rPr kumimoji="1" lang="en-US" altLang="ja-JP" sz="1100" b="1">
              <a:solidFill>
                <a:schemeClr val="dk1"/>
              </a:solidFill>
              <a:effectLst/>
              <a:latin typeface="+mn-lt"/>
              <a:ea typeface="+mn-ea"/>
              <a:cs typeface="+mn-cs"/>
            </a:rPr>
            <a:t>25</a:t>
          </a:r>
          <a:r>
            <a:rPr kumimoji="1" lang="ja-JP" altLang="en-US" sz="1100" b="1">
              <a:solidFill>
                <a:schemeClr val="dk1"/>
              </a:solidFill>
              <a:effectLst/>
              <a:latin typeface="+mn-lt"/>
              <a:ea typeface="+mn-ea"/>
              <a:cs typeface="+mn-cs"/>
            </a:rPr>
            <a:t>年建設省令第</a:t>
          </a:r>
          <a:r>
            <a:rPr kumimoji="1" lang="en-US" altLang="ja-JP" sz="1100" b="1">
              <a:solidFill>
                <a:schemeClr val="dk1"/>
              </a:solidFill>
              <a:effectLst/>
              <a:latin typeface="+mn-lt"/>
              <a:ea typeface="+mn-ea"/>
              <a:cs typeface="+mn-cs"/>
            </a:rPr>
            <a:t>40</a:t>
          </a:r>
          <a:r>
            <a:rPr kumimoji="1" lang="ja-JP" altLang="en-US" sz="1100" b="1">
              <a:solidFill>
                <a:schemeClr val="dk1"/>
              </a:solidFill>
              <a:effectLst/>
              <a:latin typeface="+mn-lt"/>
              <a:ea typeface="+mn-ea"/>
              <a:cs typeface="+mn-cs"/>
            </a:rPr>
            <a:t>号）別紙の表の用途の区分に従い記入して下さい。</a:t>
          </a:r>
          <a:endParaRPr lang="ja-JP" altLang="ja-JP">
            <a:effectLst/>
          </a:endParaRPr>
        </a:p>
      </xdr:txBody>
    </xdr:sp>
    <xdr:clientData/>
  </xdr:twoCellAnchor>
  <xdr:twoCellAnchor>
    <xdr:from>
      <xdr:col>38</xdr:col>
      <xdr:colOff>66675</xdr:colOff>
      <xdr:row>2</xdr:row>
      <xdr:rowOff>55964</xdr:rowOff>
    </xdr:from>
    <xdr:to>
      <xdr:col>39</xdr:col>
      <xdr:colOff>258</xdr:colOff>
      <xdr:row>2</xdr:row>
      <xdr:rowOff>133350</xdr:rowOff>
    </xdr:to>
    <xdr:cxnSp macro="">
      <xdr:nvCxnSpPr>
        <xdr:cNvPr id="19" name="直線矢印コネクタ 18">
          <a:extLst>
            <a:ext uri="{FF2B5EF4-FFF2-40B4-BE49-F238E27FC236}">
              <a16:creationId xmlns:a16="http://schemas.microsoft.com/office/drawing/2014/main" id="{00000000-0008-0000-0E00-000013000000}"/>
            </a:ext>
          </a:extLst>
        </xdr:cNvPr>
        <xdr:cNvCxnSpPr>
          <a:stCxn id="18" idx="1"/>
        </xdr:cNvCxnSpPr>
      </xdr:nvCxnSpPr>
      <xdr:spPr>
        <a:xfrm flipH="1">
          <a:off x="13201650" y="408389"/>
          <a:ext cx="619383" cy="77386"/>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123524</xdr:colOff>
      <xdr:row>11</xdr:row>
      <xdr:rowOff>49174</xdr:rowOff>
    </xdr:from>
    <xdr:to>
      <xdr:col>44</xdr:col>
      <xdr:colOff>649941</xdr:colOff>
      <xdr:row>13</xdr:row>
      <xdr:rowOff>114300</xdr:rowOff>
    </xdr:to>
    <xdr:sp macro="" textlink="">
      <xdr:nvSpPr>
        <xdr:cNvPr id="20" name="テキスト ボックス 19">
          <a:extLst>
            <a:ext uri="{FF2B5EF4-FFF2-40B4-BE49-F238E27FC236}">
              <a16:creationId xmlns:a16="http://schemas.microsoft.com/office/drawing/2014/main" id="{00000000-0008-0000-0E00-000014000000}"/>
            </a:ext>
          </a:extLst>
        </xdr:cNvPr>
        <xdr:cNvSpPr txBox="1"/>
      </xdr:nvSpPr>
      <xdr:spPr>
        <a:xfrm>
          <a:off x="13258499" y="2439949"/>
          <a:ext cx="4641217" cy="522326"/>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effectLst/>
              <a:latin typeface="+mn-lt"/>
              <a:ea typeface="+mn-ea"/>
              <a:cs typeface="+mn-cs"/>
            </a:rPr>
            <a:t>３面で選択した内容が自動転記され、</a:t>
          </a:r>
          <a:r>
            <a:rPr kumimoji="1" lang="ja-JP" altLang="en-US" sz="1100" b="1">
              <a:solidFill>
                <a:schemeClr val="dk1"/>
              </a:solidFill>
              <a:effectLst/>
              <a:latin typeface="+mn-lt"/>
              <a:ea typeface="+mn-ea"/>
              <a:cs typeface="+mn-cs"/>
            </a:rPr>
            <a:t>下段の（適用した基準）で入力が必要な個所が表示されますので、それぞれプルダウンより選択して下さい。</a:t>
          </a:r>
          <a:endParaRPr lang="ja-JP" altLang="ja-JP">
            <a:effectLst/>
          </a:endParaRPr>
        </a:p>
      </xdr:txBody>
    </xdr:sp>
    <xdr:clientData/>
  </xdr:twoCellAnchor>
  <xdr:twoCellAnchor>
    <xdr:from>
      <xdr:col>33</xdr:col>
      <xdr:colOff>448235</xdr:colOff>
      <xdr:row>12</xdr:row>
      <xdr:rowOff>95464</xdr:rowOff>
    </xdr:from>
    <xdr:to>
      <xdr:col>38</xdr:col>
      <xdr:colOff>123524</xdr:colOff>
      <xdr:row>12</xdr:row>
      <xdr:rowOff>100853</xdr:rowOff>
    </xdr:to>
    <xdr:cxnSp macro="">
      <xdr:nvCxnSpPr>
        <xdr:cNvPr id="21" name="直線矢印コネクタ 20">
          <a:extLst>
            <a:ext uri="{FF2B5EF4-FFF2-40B4-BE49-F238E27FC236}">
              <a16:creationId xmlns:a16="http://schemas.microsoft.com/office/drawing/2014/main" id="{00000000-0008-0000-0E00-000015000000}"/>
            </a:ext>
          </a:extLst>
        </xdr:cNvPr>
        <xdr:cNvCxnSpPr/>
      </xdr:nvCxnSpPr>
      <xdr:spPr>
        <a:xfrm flipH="1">
          <a:off x="10197353" y="2672817"/>
          <a:ext cx="3093083" cy="5389"/>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459441</xdr:colOff>
      <xdr:row>18</xdr:row>
      <xdr:rowOff>108047</xdr:rowOff>
    </xdr:from>
    <xdr:to>
      <xdr:col>38</xdr:col>
      <xdr:colOff>470418</xdr:colOff>
      <xdr:row>21</xdr:row>
      <xdr:rowOff>89647</xdr:rowOff>
    </xdr:to>
    <xdr:cxnSp macro="">
      <xdr:nvCxnSpPr>
        <xdr:cNvPr id="32" name="直線矢印コネクタ 31">
          <a:extLst>
            <a:ext uri="{FF2B5EF4-FFF2-40B4-BE49-F238E27FC236}">
              <a16:creationId xmlns:a16="http://schemas.microsoft.com/office/drawing/2014/main" id="{00000000-0008-0000-0E00-000020000000}"/>
            </a:ext>
          </a:extLst>
        </xdr:cNvPr>
        <xdr:cNvCxnSpPr>
          <a:stCxn id="12" idx="1"/>
        </xdr:cNvCxnSpPr>
      </xdr:nvCxnSpPr>
      <xdr:spPr>
        <a:xfrm flipH="1">
          <a:off x="12942794" y="4030106"/>
          <a:ext cx="694536" cy="653953"/>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505945</xdr:colOff>
      <xdr:row>30</xdr:row>
      <xdr:rowOff>150159</xdr:rowOff>
    </xdr:from>
    <xdr:to>
      <xdr:col>46</xdr:col>
      <xdr:colOff>54299</xdr:colOff>
      <xdr:row>36</xdr:row>
      <xdr:rowOff>205238</xdr:rowOff>
    </xdr:to>
    <xdr:sp macro="" textlink="">
      <xdr:nvSpPr>
        <xdr:cNvPr id="37" name="テキスト ボックス 36">
          <a:extLst>
            <a:ext uri="{FF2B5EF4-FFF2-40B4-BE49-F238E27FC236}">
              <a16:creationId xmlns:a16="http://schemas.microsoft.com/office/drawing/2014/main" id="{00000000-0008-0000-0E00-000025000000}"/>
            </a:ext>
          </a:extLst>
        </xdr:cNvPr>
        <xdr:cNvSpPr txBox="1"/>
      </xdr:nvSpPr>
      <xdr:spPr>
        <a:xfrm>
          <a:off x="13640920" y="6779559"/>
          <a:ext cx="5034754" cy="1321904"/>
        </a:xfrm>
        <a:prstGeom prst="rect">
          <a:avLst/>
        </a:prstGeom>
        <a:solidFill>
          <a:sysClr val="window" lastClr="FFFFFF"/>
        </a:solidFill>
        <a:ln w="19050"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ＢＥＩ</a:t>
          </a:r>
          <a:r>
            <a:rPr kumimoji="1" lang="en-US" altLang="ja-JP" sz="11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「ＢＥＩ」は、設計一次エネルギー消費量（</a:t>
          </a:r>
          <a:r>
            <a:rPr kumimoji="1" lang="ja-JP" altLang="en-US" sz="1100" b="1" i="0" u="none" strike="noStrike" kern="0" cap="none" spc="0" normalizeH="0" baseline="0" noProof="0">
              <a:ln>
                <a:noFill/>
              </a:ln>
              <a:solidFill>
                <a:srgbClr val="FF0000"/>
              </a:solidFill>
              <a:effectLst/>
              <a:uLnTx/>
              <a:uFillTx/>
              <a:latin typeface="+mn-lt"/>
              <a:ea typeface="+mn-ea"/>
              <a:cs typeface="+mn-cs"/>
            </a:rPr>
            <a:t>その他を除く</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）を</a:t>
          </a:r>
          <a:endParaRPr kumimoji="1" lang="en-US" altLang="ja-JP" sz="11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基準一次エネルギー消費量（</a:t>
          </a:r>
          <a:r>
            <a:rPr kumimoji="1" lang="ja-JP" altLang="en-US" sz="1100" b="1" i="0" u="none" strike="noStrike" kern="0" cap="none" spc="0" normalizeH="0" baseline="0" noProof="0">
              <a:ln>
                <a:noFill/>
              </a:ln>
              <a:solidFill>
                <a:srgbClr val="FF0000"/>
              </a:solidFill>
              <a:effectLst/>
              <a:uLnTx/>
              <a:uFillTx/>
              <a:latin typeface="+mn-lt"/>
              <a:ea typeface="+mn-ea"/>
              <a:cs typeface="+mn-cs"/>
            </a:rPr>
            <a:t>その他を除く</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）で除したものをいいます。</a:t>
          </a:r>
          <a:endParaRPr kumimoji="1" lang="en-US" altLang="ja-JP" sz="11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非住宅部分の「ＢＥＩ」については、下記（注意）</a:t>
          </a:r>
          <a:r>
            <a:rPr kumimoji="1" lang="en-US" altLang="ja-JP" sz="1100" b="1" i="0" u="none" strike="noStrike" kern="0" cap="none" spc="0" normalizeH="0" baseline="0" noProof="0">
              <a:ln>
                <a:noFill/>
              </a:ln>
              <a:solidFill>
                <a:sysClr val="windowText" lastClr="000000"/>
              </a:solidFill>
              <a:effectLst/>
              <a:uLnTx/>
              <a:uFillTx/>
              <a:latin typeface="+mn-lt"/>
              <a:ea typeface="+mn-ea"/>
              <a:cs typeface="+mn-cs"/>
            </a:rPr>
            <a:t>5.(5)</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を参照してください。</a:t>
          </a:r>
          <a:endParaRPr kumimoji="1" lang="en-US" altLang="ja-JP" sz="11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「ＢＥＩ」を記載する場合は、小数点第二位未満を切り上げた数値としてください。</a:t>
          </a:r>
          <a:endParaRPr kumimoji="0" lang="ja-JP" altLang="ja-JP" sz="18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38</xdr:col>
      <xdr:colOff>66675</xdr:colOff>
      <xdr:row>30</xdr:row>
      <xdr:rowOff>85725</xdr:rowOff>
    </xdr:from>
    <xdr:to>
      <xdr:col>38</xdr:col>
      <xdr:colOff>495300</xdr:colOff>
      <xdr:row>31</xdr:row>
      <xdr:rowOff>28575</xdr:rowOff>
    </xdr:to>
    <xdr:cxnSp macro="">
      <xdr:nvCxnSpPr>
        <xdr:cNvPr id="39" name="直線矢印コネクタ 38">
          <a:extLst>
            <a:ext uri="{FF2B5EF4-FFF2-40B4-BE49-F238E27FC236}">
              <a16:creationId xmlns:a16="http://schemas.microsoft.com/office/drawing/2014/main" id="{00000000-0008-0000-0E00-000027000000}"/>
            </a:ext>
          </a:extLst>
        </xdr:cNvPr>
        <xdr:cNvCxnSpPr/>
      </xdr:nvCxnSpPr>
      <xdr:spPr>
        <a:xfrm flipH="1" flipV="1">
          <a:off x="13201650" y="6715125"/>
          <a:ext cx="428625" cy="17145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498333</xdr:colOff>
      <xdr:row>24</xdr:row>
      <xdr:rowOff>79807</xdr:rowOff>
    </xdr:from>
    <xdr:to>
      <xdr:col>45</xdr:col>
      <xdr:colOff>180975</xdr:colOff>
      <xdr:row>30</xdr:row>
      <xdr:rowOff>38099</xdr:rowOff>
    </xdr:to>
    <xdr:sp macro="" textlink="">
      <xdr:nvSpPr>
        <xdr:cNvPr id="44" name="テキスト ボックス 43">
          <a:extLst>
            <a:ext uri="{FF2B5EF4-FFF2-40B4-BE49-F238E27FC236}">
              <a16:creationId xmlns:a16="http://schemas.microsoft.com/office/drawing/2014/main" id="{00000000-0008-0000-0E00-00002C000000}"/>
            </a:ext>
          </a:extLst>
        </xdr:cNvPr>
        <xdr:cNvSpPr txBox="1"/>
      </xdr:nvSpPr>
      <xdr:spPr>
        <a:xfrm>
          <a:off x="13633308" y="5442382"/>
          <a:ext cx="4483242" cy="1225117"/>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複合建築物</a:t>
          </a:r>
          <a:r>
            <a:rPr kumimoji="1" lang="en-US" altLang="ja-JP" sz="1100" b="1">
              <a:solidFill>
                <a:schemeClr val="dk1"/>
              </a:solidFill>
              <a:effectLst/>
              <a:latin typeface="+mn-lt"/>
              <a:ea typeface="+mn-ea"/>
              <a:cs typeface="+mn-cs"/>
            </a:rPr>
            <a:t>】</a:t>
          </a:r>
        </a:p>
        <a:p>
          <a:r>
            <a:rPr kumimoji="1" lang="ja-JP" altLang="en-US" sz="1100" b="1">
              <a:solidFill>
                <a:schemeClr val="dk1"/>
              </a:solidFill>
              <a:effectLst/>
              <a:latin typeface="+mn-lt"/>
              <a:ea typeface="+mn-ea"/>
              <a:cs typeface="+mn-cs"/>
            </a:rPr>
            <a:t>「基準省令第１条第１項第</a:t>
          </a:r>
          <a:r>
            <a:rPr kumimoji="1" lang="en-US" altLang="ja-JP" sz="1100" b="1">
              <a:solidFill>
                <a:schemeClr val="dk1"/>
              </a:solidFill>
              <a:effectLst/>
              <a:latin typeface="+mn-lt"/>
              <a:ea typeface="+mn-ea"/>
              <a:cs typeface="+mn-cs"/>
            </a:rPr>
            <a:t>3</a:t>
          </a:r>
          <a:r>
            <a:rPr kumimoji="1" lang="ja-JP" altLang="en-US" sz="1100" b="1">
              <a:solidFill>
                <a:schemeClr val="dk1"/>
              </a:solidFill>
              <a:effectLst/>
              <a:latin typeface="+mn-lt"/>
              <a:ea typeface="+mn-ea"/>
              <a:cs typeface="+mn-cs"/>
            </a:rPr>
            <a:t>号</a:t>
          </a:r>
          <a:r>
            <a:rPr kumimoji="1" lang="ja-JP" altLang="en-US" sz="1100" b="1" u="sng">
              <a:solidFill>
                <a:srgbClr val="FF0000"/>
              </a:solidFill>
              <a:effectLst/>
              <a:latin typeface="+mn-lt"/>
              <a:ea typeface="+mn-ea"/>
              <a:cs typeface="+mn-cs"/>
            </a:rPr>
            <a:t>イ</a:t>
          </a:r>
          <a:r>
            <a:rPr kumimoji="1" lang="ja-JP" altLang="en-US" sz="1100" b="1">
              <a:solidFill>
                <a:schemeClr val="dk1"/>
              </a:solidFill>
              <a:effectLst/>
              <a:latin typeface="+mn-lt"/>
              <a:ea typeface="+mn-ea"/>
              <a:cs typeface="+mn-cs"/>
            </a:rPr>
            <a:t>の基準」</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住宅部分と非住宅部分が</a:t>
          </a:r>
          <a:r>
            <a:rPr kumimoji="1" lang="ja-JP" altLang="en-US" sz="1100" b="1" u="sng">
              <a:solidFill>
                <a:srgbClr val="FF0000"/>
              </a:solidFill>
              <a:effectLst/>
              <a:latin typeface="+mn-lt"/>
              <a:ea typeface="+mn-ea"/>
              <a:cs typeface="+mn-cs"/>
            </a:rPr>
            <a:t>それぞれ</a:t>
          </a:r>
          <a:r>
            <a:rPr kumimoji="1" lang="ja-JP" altLang="en-US" sz="1100" b="1">
              <a:solidFill>
                <a:schemeClr val="dk1"/>
              </a:solidFill>
              <a:effectLst/>
              <a:latin typeface="+mn-lt"/>
              <a:ea typeface="+mn-ea"/>
              <a:cs typeface="+mn-cs"/>
            </a:rPr>
            <a:t>省エネ基準適合</a:t>
          </a:r>
          <a:endParaRPr kumimoji="1" lang="en-US" altLang="ja-JP" sz="1100" b="1">
            <a:solidFill>
              <a:schemeClr val="dk1"/>
            </a:solidFill>
            <a:effectLst/>
            <a:latin typeface="+mn-lt"/>
            <a:ea typeface="+mn-ea"/>
            <a:cs typeface="+mn-cs"/>
          </a:endParaRPr>
        </a:p>
        <a:p>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「基準省令第１条第１項第</a:t>
          </a:r>
          <a:r>
            <a:rPr kumimoji="1" lang="en-US" altLang="ja-JP" sz="1100" b="1">
              <a:solidFill>
                <a:schemeClr val="dk1"/>
              </a:solidFill>
              <a:effectLst/>
              <a:latin typeface="+mn-lt"/>
              <a:ea typeface="+mn-ea"/>
              <a:cs typeface="+mn-cs"/>
            </a:rPr>
            <a:t>3</a:t>
          </a:r>
          <a:r>
            <a:rPr kumimoji="1" lang="ja-JP" altLang="en-US" sz="1100" b="1">
              <a:solidFill>
                <a:schemeClr val="dk1"/>
              </a:solidFill>
              <a:effectLst/>
              <a:latin typeface="+mn-lt"/>
              <a:ea typeface="+mn-ea"/>
              <a:cs typeface="+mn-cs"/>
            </a:rPr>
            <a:t>号</a:t>
          </a:r>
          <a:r>
            <a:rPr kumimoji="1" lang="ja-JP" altLang="en-US" sz="1100" b="1" u="sng">
              <a:solidFill>
                <a:srgbClr val="FF0000"/>
              </a:solidFill>
              <a:effectLst/>
              <a:latin typeface="+mn-lt"/>
              <a:ea typeface="+mn-ea"/>
              <a:cs typeface="+mn-cs"/>
            </a:rPr>
            <a:t>ロ</a:t>
          </a:r>
          <a:r>
            <a:rPr kumimoji="1" lang="ja-JP" altLang="en-US" sz="1100" b="1">
              <a:solidFill>
                <a:schemeClr val="dk1"/>
              </a:solidFill>
              <a:effectLst/>
              <a:latin typeface="+mn-lt"/>
              <a:ea typeface="+mn-ea"/>
              <a:cs typeface="+mn-cs"/>
            </a:rPr>
            <a:t>の基準」</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住宅部分と非住宅部分のエネルギー消費量の</a:t>
          </a:r>
          <a:r>
            <a:rPr kumimoji="1" lang="ja-JP" altLang="en-US" sz="1100" b="1" u="sng">
              <a:solidFill>
                <a:srgbClr val="FF0000"/>
              </a:solidFill>
              <a:effectLst/>
              <a:latin typeface="+mn-lt"/>
              <a:ea typeface="+mn-ea"/>
              <a:cs typeface="+mn-cs"/>
            </a:rPr>
            <a:t>合計が</a:t>
          </a:r>
          <a:r>
            <a:rPr kumimoji="1" lang="ja-JP" altLang="en-US" sz="1100" b="1">
              <a:solidFill>
                <a:schemeClr val="dk1"/>
              </a:solidFill>
              <a:effectLst/>
              <a:latin typeface="+mn-lt"/>
              <a:ea typeface="+mn-ea"/>
              <a:cs typeface="+mn-cs"/>
            </a:rPr>
            <a:t>省エネ基準適合</a:t>
          </a:r>
          <a:endParaRPr lang="ja-JP" altLang="ja-JP">
            <a:effectLst/>
          </a:endParaRPr>
        </a:p>
      </xdr:txBody>
    </xdr:sp>
    <xdr:clientData/>
  </xdr:twoCellAnchor>
  <xdr:twoCellAnchor>
    <xdr:from>
      <xdr:col>36</xdr:col>
      <xdr:colOff>542925</xdr:colOff>
      <xdr:row>23</xdr:row>
      <xdr:rowOff>161925</xdr:rowOff>
    </xdr:from>
    <xdr:to>
      <xdr:col>38</xdr:col>
      <xdr:colOff>498333</xdr:colOff>
      <xdr:row>27</xdr:row>
      <xdr:rowOff>111341</xdr:rowOff>
    </xdr:to>
    <xdr:cxnSp macro="">
      <xdr:nvCxnSpPr>
        <xdr:cNvPr id="45" name="直線矢印コネクタ 44">
          <a:extLst>
            <a:ext uri="{FF2B5EF4-FFF2-40B4-BE49-F238E27FC236}">
              <a16:creationId xmlns:a16="http://schemas.microsoft.com/office/drawing/2014/main" id="{00000000-0008-0000-0E00-00002D000000}"/>
            </a:ext>
          </a:extLst>
        </xdr:cNvPr>
        <xdr:cNvCxnSpPr>
          <a:stCxn id="44" idx="1"/>
        </xdr:cNvCxnSpPr>
      </xdr:nvCxnSpPr>
      <xdr:spPr>
        <a:xfrm flipH="1" flipV="1">
          <a:off x="12306300" y="5295900"/>
          <a:ext cx="1327008" cy="759041"/>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95250</xdr:colOff>
      <xdr:row>6</xdr:row>
      <xdr:rowOff>200025</xdr:rowOff>
    </xdr:from>
    <xdr:to>
      <xdr:col>39</xdr:col>
      <xdr:colOff>9525</xdr:colOff>
      <xdr:row>6</xdr:row>
      <xdr:rowOff>200025</xdr:rowOff>
    </xdr:to>
    <xdr:cxnSp macro="">
      <xdr:nvCxnSpPr>
        <xdr:cNvPr id="55" name="直線矢印コネクタ 54">
          <a:extLst>
            <a:ext uri="{FF2B5EF4-FFF2-40B4-BE49-F238E27FC236}">
              <a16:creationId xmlns:a16="http://schemas.microsoft.com/office/drawing/2014/main" id="{00000000-0008-0000-0E00-000037000000}"/>
            </a:ext>
          </a:extLst>
        </xdr:cNvPr>
        <xdr:cNvCxnSpPr/>
      </xdr:nvCxnSpPr>
      <xdr:spPr>
        <a:xfrm flipH="1">
          <a:off x="13230225" y="1447800"/>
          <a:ext cx="60007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29954</xdr:colOff>
      <xdr:row>6</xdr:row>
      <xdr:rowOff>25642</xdr:rowOff>
    </xdr:from>
    <xdr:to>
      <xdr:col>45</xdr:col>
      <xdr:colOff>180284</xdr:colOff>
      <xdr:row>8</xdr:row>
      <xdr:rowOff>188258</xdr:rowOff>
    </xdr:to>
    <xdr:sp macro="" textlink="">
      <xdr:nvSpPr>
        <xdr:cNvPr id="56" name="テキスト ボックス 55">
          <a:extLst>
            <a:ext uri="{FF2B5EF4-FFF2-40B4-BE49-F238E27FC236}">
              <a16:creationId xmlns:a16="http://schemas.microsoft.com/office/drawing/2014/main" id="{00000000-0008-0000-0E00-000038000000}"/>
            </a:ext>
          </a:extLst>
        </xdr:cNvPr>
        <xdr:cNvSpPr txBox="1"/>
      </xdr:nvSpPr>
      <xdr:spPr>
        <a:xfrm>
          <a:off x="13850729" y="1273417"/>
          <a:ext cx="4265130" cy="619816"/>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1">
              <a:solidFill>
                <a:schemeClr val="dk1"/>
              </a:solidFill>
              <a:effectLst/>
              <a:latin typeface="+mn-lt"/>
              <a:ea typeface="+mn-ea"/>
              <a:cs typeface="+mn-cs"/>
            </a:rPr>
            <a:t>省エネ適合性判定を受けられる</a:t>
          </a:r>
          <a:r>
            <a:rPr kumimoji="1" lang="en-US" altLang="ja-JP" sz="1100" b="1" u="sng">
              <a:solidFill>
                <a:schemeClr val="dk1"/>
              </a:solidFill>
              <a:effectLst/>
              <a:latin typeface="+mn-lt"/>
              <a:ea typeface="+mn-ea"/>
              <a:cs typeface="+mn-cs"/>
            </a:rPr>
            <a:t>1</a:t>
          </a:r>
          <a:r>
            <a:rPr kumimoji="1" lang="ja-JP" altLang="ja-JP" sz="1100" b="1" u="sng">
              <a:solidFill>
                <a:schemeClr val="dk1"/>
              </a:solidFill>
              <a:effectLst/>
              <a:latin typeface="+mn-lt"/>
              <a:ea typeface="+mn-ea"/>
              <a:cs typeface="+mn-cs"/>
            </a:rPr>
            <a:t>の建築物</a:t>
          </a:r>
          <a:r>
            <a:rPr kumimoji="1" lang="ja-JP" altLang="ja-JP" sz="1100" b="1">
              <a:solidFill>
                <a:schemeClr val="dk1"/>
              </a:solidFill>
              <a:effectLst/>
              <a:latin typeface="+mn-lt"/>
              <a:ea typeface="+mn-ea"/>
              <a:cs typeface="+mn-cs"/>
            </a:rPr>
            <a:t>についての床面積をご記載ください。</a:t>
          </a:r>
          <a:endParaRPr lang="ja-JP" altLang="ja-JP" b="1">
            <a:effectLst/>
          </a:endParaRPr>
        </a:p>
      </xdr:txBody>
    </xdr:sp>
    <xdr:clientData/>
  </xdr:twoCellAnchor>
  <xdr:twoCellAnchor>
    <xdr:from>
      <xdr:col>39</xdr:col>
      <xdr:colOff>0</xdr:colOff>
      <xdr:row>3</xdr:row>
      <xdr:rowOff>133351</xdr:rowOff>
    </xdr:from>
    <xdr:to>
      <xdr:col>45</xdr:col>
      <xdr:colOff>150330</xdr:colOff>
      <xdr:row>4</xdr:row>
      <xdr:rowOff>209551</xdr:rowOff>
    </xdr:to>
    <xdr:sp macro="" textlink="">
      <xdr:nvSpPr>
        <xdr:cNvPr id="3" name="テキスト ボックス 2">
          <a:extLst>
            <a:ext uri="{FF2B5EF4-FFF2-40B4-BE49-F238E27FC236}">
              <a16:creationId xmlns:a16="http://schemas.microsoft.com/office/drawing/2014/main" id="{00000000-0008-0000-0E00-000003000000}"/>
            </a:ext>
          </a:extLst>
        </xdr:cNvPr>
        <xdr:cNvSpPr txBox="1"/>
      </xdr:nvSpPr>
      <xdr:spPr>
        <a:xfrm>
          <a:off x="13820775" y="714376"/>
          <a:ext cx="4265130" cy="3048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chemeClr val="dk1"/>
              </a:solidFill>
              <a:effectLst/>
              <a:latin typeface="+mn-lt"/>
              <a:ea typeface="+mn-ea"/>
              <a:cs typeface="+mn-cs"/>
            </a:rPr>
            <a:t>建物用途が”非住宅建築物”の場合は入力不要です。</a:t>
          </a:r>
          <a:endParaRPr lang="ja-JP" altLang="ja-JP">
            <a:effectLst/>
          </a:endParaRPr>
        </a:p>
      </xdr:txBody>
    </xdr:sp>
    <xdr:clientData/>
  </xdr:twoCellAnchor>
  <xdr:twoCellAnchor>
    <xdr:from>
      <xdr:col>33</xdr:col>
      <xdr:colOff>619125</xdr:colOff>
      <xdr:row>3</xdr:row>
      <xdr:rowOff>114300</xdr:rowOff>
    </xdr:from>
    <xdr:to>
      <xdr:col>38</xdr:col>
      <xdr:colOff>677458</xdr:colOff>
      <xdr:row>4</xdr:row>
      <xdr:rowOff>64337</xdr:rowOff>
    </xdr:to>
    <xdr:cxnSp macro="">
      <xdr:nvCxnSpPr>
        <xdr:cNvPr id="4" name="直線矢印コネクタ 3">
          <a:extLst>
            <a:ext uri="{FF2B5EF4-FFF2-40B4-BE49-F238E27FC236}">
              <a16:creationId xmlns:a16="http://schemas.microsoft.com/office/drawing/2014/main" id="{00000000-0008-0000-0E00-000004000000}"/>
            </a:ext>
          </a:extLst>
        </xdr:cNvPr>
        <xdr:cNvCxnSpPr/>
      </xdr:nvCxnSpPr>
      <xdr:spPr>
        <a:xfrm flipH="1" flipV="1">
          <a:off x="10325100" y="695325"/>
          <a:ext cx="3487333" cy="178637"/>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142875</xdr:colOff>
          <xdr:row>4</xdr:row>
          <xdr:rowOff>209550</xdr:rowOff>
        </xdr:from>
        <xdr:to>
          <xdr:col>13</xdr:col>
          <xdr:colOff>85725</xdr:colOff>
          <xdr:row>6</xdr:row>
          <xdr:rowOff>66675</xdr:rowOff>
        </xdr:to>
        <xdr:sp macro="" textlink="">
          <xdr:nvSpPr>
            <xdr:cNvPr id="105473" name="Check Box 1" hidden="1">
              <a:extLst>
                <a:ext uri="{63B3BB69-23CF-44E3-9099-C40C66FF867C}">
                  <a14:compatExt spid="_x0000_s105473"/>
                </a:ext>
                <a:ext uri="{FF2B5EF4-FFF2-40B4-BE49-F238E27FC236}">
                  <a16:creationId xmlns:a16="http://schemas.microsoft.com/office/drawing/2014/main" id="{00000000-0008-0000-1300-00000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5</xdr:row>
          <xdr:rowOff>209550</xdr:rowOff>
        </xdr:from>
        <xdr:to>
          <xdr:col>13</xdr:col>
          <xdr:colOff>85725</xdr:colOff>
          <xdr:row>7</xdr:row>
          <xdr:rowOff>57150</xdr:rowOff>
        </xdr:to>
        <xdr:sp macro="" textlink="">
          <xdr:nvSpPr>
            <xdr:cNvPr id="105474" name="Check Box 2" hidden="1">
              <a:extLst>
                <a:ext uri="{63B3BB69-23CF-44E3-9099-C40C66FF867C}">
                  <a14:compatExt spid="_x0000_s105474"/>
                </a:ext>
                <a:ext uri="{FF2B5EF4-FFF2-40B4-BE49-F238E27FC236}">
                  <a16:creationId xmlns:a16="http://schemas.microsoft.com/office/drawing/2014/main" id="{00000000-0008-0000-1300-00000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6</xdr:row>
          <xdr:rowOff>209550</xdr:rowOff>
        </xdr:from>
        <xdr:to>
          <xdr:col>13</xdr:col>
          <xdr:colOff>85725</xdr:colOff>
          <xdr:row>8</xdr:row>
          <xdr:rowOff>57150</xdr:rowOff>
        </xdr:to>
        <xdr:sp macro="" textlink="">
          <xdr:nvSpPr>
            <xdr:cNvPr id="105475" name="Check Box 3" hidden="1">
              <a:extLst>
                <a:ext uri="{63B3BB69-23CF-44E3-9099-C40C66FF867C}">
                  <a14:compatExt spid="_x0000_s105475"/>
                </a:ext>
                <a:ext uri="{FF2B5EF4-FFF2-40B4-BE49-F238E27FC236}">
                  <a16:creationId xmlns:a16="http://schemas.microsoft.com/office/drawing/2014/main" id="{00000000-0008-0000-1300-00000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4</xdr:row>
          <xdr:rowOff>209550</xdr:rowOff>
        </xdr:from>
        <xdr:to>
          <xdr:col>21</xdr:col>
          <xdr:colOff>95250</xdr:colOff>
          <xdr:row>6</xdr:row>
          <xdr:rowOff>66675</xdr:rowOff>
        </xdr:to>
        <xdr:sp macro="" textlink="">
          <xdr:nvSpPr>
            <xdr:cNvPr id="105476" name="Check Box 4" hidden="1">
              <a:extLst>
                <a:ext uri="{63B3BB69-23CF-44E3-9099-C40C66FF867C}">
                  <a14:compatExt spid="_x0000_s105476"/>
                </a:ext>
                <a:ext uri="{FF2B5EF4-FFF2-40B4-BE49-F238E27FC236}">
                  <a16:creationId xmlns:a16="http://schemas.microsoft.com/office/drawing/2014/main" id="{00000000-0008-0000-1300-000004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5</xdr:row>
          <xdr:rowOff>209550</xdr:rowOff>
        </xdr:from>
        <xdr:to>
          <xdr:col>21</xdr:col>
          <xdr:colOff>95250</xdr:colOff>
          <xdr:row>7</xdr:row>
          <xdr:rowOff>57150</xdr:rowOff>
        </xdr:to>
        <xdr:sp macro="" textlink="">
          <xdr:nvSpPr>
            <xdr:cNvPr id="105477" name="Check Box 5" hidden="1">
              <a:extLst>
                <a:ext uri="{63B3BB69-23CF-44E3-9099-C40C66FF867C}">
                  <a14:compatExt spid="_x0000_s105477"/>
                </a:ext>
                <a:ext uri="{FF2B5EF4-FFF2-40B4-BE49-F238E27FC236}">
                  <a16:creationId xmlns:a16="http://schemas.microsoft.com/office/drawing/2014/main" id="{00000000-0008-0000-1300-000005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4</xdr:row>
          <xdr:rowOff>209550</xdr:rowOff>
        </xdr:from>
        <xdr:to>
          <xdr:col>29</xdr:col>
          <xdr:colOff>95250</xdr:colOff>
          <xdr:row>6</xdr:row>
          <xdr:rowOff>66675</xdr:rowOff>
        </xdr:to>
        <xdr:sp macro="" textlink="">
          <xdr:nvSpPr>
            <xdr:cNvPr id="105478" name="Check Box 6" hidden="1">
              <a:extLst>
                <a:ext uri="{63B3BB69-23CF-44E3-9099-C40C66FF867C}">
                  <a14:compatExt spid="_x0000_s105478"/>
                </a:ext>
                <a:ext uri="{FF2B5EF4-FFF2-40B4-BE49-F238E27FC236}">
                  <a16:creationId xmlns:a16="http://schemas.microsoft.com/office/drawing/2014/main" id="{00000000-0008-0000-1300-000006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5</xdr:row>
          <xdr:rowOff>209550</xdr:rowOff>
        </xdr:from>
        <xdr:to>
          <xdr:col>29</xdr:col>
          <xdr:colOff>95250</xdr:colOff>
          <xdr:row>7</xdr:row>
          <xdr:rowOff>57150</xdr:rowOff>
        </xdr:to>
        <xdr:sp macro="" textlink="">
          <xdr:nvSpPr>
            <xdr:cNvPr id="105479" name="Check Box 7" hidden="1">
              <a:extLst>
                <a:ext uri="{63B3BB69-23CF-44E3-9099-C40C66FF867C}">
                  <a14:compatExt spid="_x0000_s105479"/>
                </a:ext>
                <a:ext uri="{FF2B5EF4-FFF2-40B4-BE49-F238E27FC236}">
                  <a16:creationId xmlns:a16="http://schemas.microsoft.com/office/drawing/2014/main" id="{00000000-0008-0000-1300-000007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14</xdr:row>
          <xdr:rowOff>209550</xdr:rowOff>
        </xdr:from>
        <xdr:to>
          <xdr:col>13</xdr:col>
          <xdr:colOff>85725</xdr:colOff>
          <xdr:row>16</xdr:row>
          <xdr:rowOff>57150</xdr:rowOff>
        </xdr:to>
        <xdr:sp macro="" textlink="">
          <xdr:nvSpPr>
            <xdr:cNvPr id="105480" name="Check Box 8" hidden="1">
              <a:extLst>
                <a:ext uri="{63B3BB69-23CF-44E3-9099-C40C66FF867C}">
                  <a14:compatExt spid="_x0000_s105480"/>
                </a:ext>
                <a:ext uri="{FF2B5EF4-FFF2-40B4-BE49-F238E27FC236}">
                  <a16:creationId xmlns:a16="http://schemas.microsoft.com/office/drawing/2014/main" id="{00000000-0008-0000-1300-000008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15</xdr:row>
          <xdr:rowOff>200025</xdr:rowOff>
        </xdr:from>
        <xdr:to>
          <xdr:col>13</xdr:col>
          <xdr:colOff>85725</xdr:colOff>
          <xdr:row>17</xdr:row>
          <xdr:rowOff>47625</xdr:rowOff>
        </xdr:to>
        <xdr:sp macro="" textlink="">
          <xdr:nvSpPr>
            <xdr:cNvPr id="105481" name="Check Box 9" hidden="1">
              <a:extLst>
                <a:ext uri="{63B3BB69-23CF-44E3-9099-C40C66FF867C}">
                  <a14:compatExt spid="_x0000_s105481"/>
                </a:ext>
                <a:ext uri="{FF2B5EF4-FFF2-40B4-BE49-F238E27FC236}">
                  <a16:creationId xmlns:a16="http://schemas.microsoft.com/office/drawing/2014/main" id="{00000000-0008-0000-1300-000009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14</xdr:row>
          <xdr:rowOff>209550</xdr:rowOff>
        </xdr:from>
        <xdr:to>
          <xdr:col>21</xdr:col>
          <xdr:colOff>95250</xdr:colOff>
          <xdr:row>16</xdr:row>
          <xdr:rowOff>57150</xdr:rowOff>
        </xdr:to>
        <xdr:sp macro="" textlink="">
          <xdr:nvSpPr>
            <xdr:cNvPr id="105482" name="Check Box 10" hidden="1">
              <a:extLst>
                <a:ext uri="{63B3BB69-23CF-44E3-9099-C40C66FF867C}">
                  <a14:compatExt spid="_x0000_s105482"/>
                </a:ext>
                <a:ext uri="{FF2B5EF4-FFF2-40B4-BE49-F238E27FC236}">
                  <a16:creationId xmlns:a16="http://schemas.microsoft.com/office/drawing/2014/main" id="{00000000-0008-0000-1300-00000A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15</xdr:row>
          <xdr:rowOff>200025</xdr:rowOff>
        </xdr:from>
        <xdr:to>
          <xdr:col>21</xdr:col>
          <xdr:colOff>95250</xdr:colOff>
          <xdr:row>17</xdr:row>
          <xdr:rowOff>47625</xdr:rowOff>
        </xdr:to>
        <xdr:sp macro="" textlink="">
          <xdr:nvSpPr>
            <xdr:cNvPr id="105483" name="Check Box 11" hidden="1">
              <a:extLst>
                <a:ext uri="{63B3BB69-23CF-44E3-9099-C40C66FF867C}">
                  <a14:compatExt spid="_x0000_s105483"/>
                </a:ext>
                <a:ext uri="{FF2B5EF4-FFF2-40B4-BE49-F238E27FC236}">
                  <a16:creationId xmlns:a16="http://schemas.microsoft.com/office/drawing/2014/main" id="{00000000-0008-0000-1300-00000B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14</xdr:row>
          <xdr:rowOff>209550</xdr:rowOff>
        </xdr:from>
        <xdr:to>
          <xdr:col>29</xdr:col>
          <xdr:colOff>95250</xdr:colOff>
          <xdr:row>16</xdr:row>
          <xdr:rowOff>57150</xdr:rowOff>
        </xdr:to>
        <xdr:sp macro="" textlink="">
          <xdr:nvSpPr>
            <xdr:cNvPr id="105484" name="Check Box 12" hidden="1">
              <a:extLst>
                <a:ext uri="{63B3BB69-23CF-44E3-9099-C40C66FF867C}">
                  <a14:compatExt spid="_x0000_s105484"/>
                </a:ext>
                <a:ext uri="{FF2B5EF4-FFF2-40B4-BE49-F238E27FC236}">
                  <a16:creationId xmlns:a16="http://schemas.microsoft.com/office/drawing/2014/main" id="{00000000-0008-0000-1300-00000C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15</xdr:row>
          <xdr:rowOff>200025</xdr:rowOff>
        </xdr:from>
        <xdr:to>
          <xdr:col>29</xdr:col>
          <xdr:colOff>95250</xdr:colOff>
          <xdr:row>17</xdr:row>
          <xdr:rowOff>47625</xdr:rowOff>
        </xdr:to>
        <xdr:sp macro="" textlink="">
          <xdr:nvSpPr>
            <xdr:cNvPr id="105485" name="Check Box 13" hidden="1">
              <a:extLst>
                <a:ext uri="{63B3BB69-23CF-44E3-9099-C40C66FF867C}">
                  <a14:compatExt spid="_x0000_s105485"/>
                </a:ext>
                <a:ext uri="{FF2B5EF4-FFF2-40B4-BE49-F238E27FC236}">
                  <a16:creationId xmlns:a16="http://schemas.microsoft.com/office/drawing/2014/main" id="{00000000-0008-0000-1300-00000D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16</xdr:row>
          <xdr:rowOff>200025</xdr:rowOff>
        </xdr:from>
        <xdr:to>
          <xdr:col>13</xdr:col>
          <xdr:colOff>85725</xdr:colOff>
          <xdr:row>18</xdr:row>
          <xdr:rowOff>47625</xdr:rowOff>
        </xdr:to>
        <xdr:sp macro="" textlink="">
          <xdr:nvSpPr>
            <xdr:cNvPr id="105486" name="Check Box 14" hidden="1">
              <a:extLst>
                <a:ext uri="{63B3BB69-23CF-44E3-9099-C40C66FF867C}">
                  <a14:compatExt spid="_x0000_s105486"/>
                </a:ext>
                <a:ext uri="{FF2B5EF4-FFF2-40B4-BE49-F238E27FC236}">
                  <a16:creationId xmlns:a16="http://schemas.microsoft.com/office/drawing/2014/main" id="{00000000-0008-0000-1300-00000E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10</xdr:row>
          <xdr:rowOff>209550</xdr:rowOff>
        </xdr:from>
        <xdr:to>
          <xdr:col>26</xdr:col>
          <xdr:colOff>114300</xdr:colOff>
          <xdr:row>12</xdr:row>
          <xdr:rowOff>57150</xdr:rowOff>
        </xdr:to>
        <xdr:sp macro="" textlink="">
          <xdr:nvSpPr>
            <xdr:cNvPr id="105488" name="Check Box 16" hidden="1">
              <a:extLst>
                <a:ext uri="{63B3BB69-23CF-44E3-9099-C40C66FF867C}">
                  <a14:compatExt spid="_x0000_s105488"/>
                </a:ext>
                <a:ext uri="{FF2B5EF4-FFF2-40B4-BE49-F238E27FC236}">
                  <a16:creationId xmlns:a16="http://schemas.microsoft.com/office/drawing/2014/main" id="{00000000-0008-0000-1300-000010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13</xdr:row>
          <xdr:rowOff>200025</xdr:rowOff>
        </xdr:from>
        <xdr:to>
          <xdr:col>13</xdr:col>
          <xdr:colOff>85725</xdr:colOff>
          <xdr:row>15</xdr:row>
          <xdr:rowOff>47625</xdr:rowOff>
        </xdr:to>
        <xdr:sp macro="" textlink="">
          <xdr:nvSpPr>
            <xdr:cNvPr id="105489" name="Check Box 17" hidden="1">
              <a:extLst>
                <a:ext uri="{63B3BB69-23CF-44E3-9099-C40C66FF867C}">
                  <a14:compatExt spid="_x0000_s105489"/>
                </a:ext>
                <a:ext uri="{FF2B5EF4-FFF2-40B4-BE49-F238E27FC236}">
                  <a16:creationId xmlns:a16="http://schemas.microsoft.com/office/drawing/2014/main" id="{00000000-0008-0000-1300-00001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13</xdr:row>
          <xdr:rowOff>200025</xdr:rowOff>
        </xdr:from>
        <xdr:to>
          <xdr:col>21</xdr:col>
          <xdr:colOff>95250</xdr:colOff>
          <xdr:row>15</xdr:row>
          <xdr:rowOff>47625</xdr:rowOff>
        </xdr:to>
        <xdr:sp macro="" textlink="">
          <xdr:nvSpPr>
            <xdr:cNvPr id="105490" name="Check Box 18" hidden="1">
              <a:extLst>
                <a:ext uri="{63B3BB69-23CF-44E3-9099-C40C66FF867C}">
                  <a14:compatExt spid="_x0000_s105490"/>
                </a:ext>
                <a:ext uri="{FF2B5EF4-FFF2-40B4-BE49-F238E27FC236}">
                  <a16:creationId xmlns:a16="http://schemas.microsoft.com/office/drawing/2014/main" id="{00000000-0008-0000-1300-00001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8</xdr:row>
          <xdr:rowOff>200025</xdr:rowOff>
        </xdr:from>
        <xdr:to>
          <xdr:col>13</xdr:col>
          <xdr:colOff>85725</xdr:colOff>
          <xdr:row>10</xdr:row>
          <xdr:rowOff>47625</xdr:rowOff>
        </xdr:to>
        <xdr:sp macro="" textlink="">
          <xdr:nvSpPr>
            <xdr:cNvPr id="105491" name="Check Box 19" hidden="1">
              <a:extLst>
                <a:ext uri="{63B3BB69-23CF-44E3-9099-C40C66FF867C}">
                  <a14:compatExt spid="_x0000_s105491"/>
                </a:ext>
                <a:ext uri="{FF2B5EF4-FFF2-40B4-BE49-F238E27FC236}">
                  <a16:creationId xmlns:a16="http://schemas.microsoft.com/office/drawing/2014/main" id="{00000000-0008-0000-1300-00001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9</xdr:row>
          <xdr:rowOff>190500</xdr:rowOff>
        </xdr:from>
        <xdr:to>
          <xdr:col>13</xdr:col>
          <xdr:colOff>85725</xdr:colOff>
          <xdr:row>11</xdr:row>
          <xdr:rowOff>47625</xdr:rowOff>
        </xdr:to>
        <xdr:sp macro="" textlink="">
          <xdr:nvSpPr>
            <xdr:cNvPr id="105492" name="Check Box 20" hidden="1">
              <a:extLst>
                <a:ext uri="{63B3BB69-23CF-44E3-9099-C40C66FF867C}">
                  <a14:compatExt spid="_x0000_s105492"/>
                </a:ext>
                <a:ext uri="{FF2B5EF4-FFF2-40B4-BE49-F238E27FC236}">
                  <a16:creationId xmlns:a16="http://schemas.microsoft.com/office/drawing/2014/main" id="{00000000-0008-0000-1300-000014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8</xdr:row>
          <xdr:rowOff>200025</xdr:rowOff>
        </xdr:from>
        <xdr:to>
          <xdr:col>21</xdr:col>
          <xdr:colOff>95250</xdr:colOff>
          <xdr:row>10</xdr:row>
          <xdr:rowOff>47625</xdr:rowOff>
        </xdr:to>
        <xdr:sp macro="" textlink="">
          <xdr:nvSpPr>
            <xdr:cNvPr id="105493" name="Check Box 21" hidden="1">
              <a:extLst>
                <a:ext uri="{63B3BB69-23CF-44E3-9099-C40C66FF867C}">
                  <a14:compatExt spid="_x0000_s105493"/>
                </a:ext>
                <a:ext uri="{FF2B5EF4-FFF2-40B4-BE49-F238E27FC236}">
                  <a16:creationId xmlns:a16="http://schemas.microsoft.com/office/drawing/2014/main" id="{00000000-0008-0000-1300-000015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9</xdr:row>
          <xdr:rowOff>190500</xdr:rowOff>
        </xdr:from>
        <xdr:to>
          <xdr:col>21</xdr:col>
          <xdr:colOff>95250</xdr:colOff>
          <xdr:row>11</xdr:row>
          <xdr:rowOff>47625</xdr:rowOff>
        </xdr:to>
        <xdr:sp macro="" textlink="">
          <xdr:nvSpPr>
            <xdr:cNvPr id="105494" name="Check Box 22" hidden="1">
              <a:extLst>
                <a:ext uri="{63B3BB69-23CF-44E3-9099-C40C66FF867C}">
                  <a14:compatExt spid="_x0000_s105494"/>
                </a:ext>
                <a:ext uri="{FF2B5EF4-FFF2-40B4-BE49-F238E27FC236}">
                  <a16:creationId xmlns:a16="http://schemas.microsoft.com/office/drawing/2014/main" id="{00000000-0008-0000-1300-000016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8</xdr:row>
          <xdr:rowOff>200025</xdr:rowOff>
        </xdr:from>
        <xdr:to>
          <xdr:col>29</xdr:col>
          <xdr:colOff>95250</xdr:colOff>
          <xdr:row>10</xdr:row>
          <xdr:rowOff>47625</xdr:rowOff>
        </xdr:to>
        <xdr:sp macro="" textlink="">
          <xdr:nvSpPr>
            <xdr:cNvPr id="105495" name="Check Box 23" hidden="1">
              <a:extLst>
                <a:ext uri="{63B3BB69-23CF-44E3-9099-C40C66FF867C}">
                  <a14:compatExt spid="_x0000_s105495"/>
                </a:ext>
                <a:ext uri="{FF2B5EF4-FFF2-40B4-BE49-F238E27FC236}">
                  <a16:creationId xmlns:a16="http://schemas.microsoft.com/office/drawing/2014/main" id="{00000000-0008-0000-1300-000017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9</xdr:row>
          <xdr:rowOff>190500</xdr:rowOff>
        </xdr:from>
        <xdr:to>
          <xdr:col>29</xdr:col>
          <xdr:colOff>95250</xdr:colOff>
          <xdr:row>11</xdr:row>
          <xdr:rowOff>47625</xdr:rowOff>
        </xdr:to>
        <xdr:sp macro="" textlink="">
          <xdr:nvSpPr>
            <xdr:cNvPr id="105496" name="Check Box 24" hidden="1">
              <a:extLst>
                <a:ext uri="{63B3BB69-23CF-44E3-9099-C40C66FF867C}">
                  <a14:compatExt spid="_x0000_s105496"/>
                </a:ext>
                <a:ext uri="{FF2B5EF4-FFF2-40B4-BE49-F238E27FC236}">
                  <a16:creationId xmlns:a16="http://schemas.microsoft.com/office/drawing/2014/main" id="{00000000-0008-0000-1300-000018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10</xdr:row>
          <xdr:rowOff>190500</xdr:rowOff>
        </xdr:from>
        <xdr:to>
          <xdr:col>13</xdr:col>
          <xdr:colOff>85725</xdr:colOff>
          <xdr:row>12</xdr:row>
          <xdr:rowOff>47625</xdr:rowOff>
        </xdr:to>
        <xdr:sp macro="" textlink="">
          <xdr:nvSpPr>
            <xdr:cNvPr id="105497" name="Check Box 25" hidden="1">
              <a:extLst>
                <a:ext uri="{63B3BB69-23CF-44E3-9099-C40C66FF867C}">
                  <a14:compatExt spid="_x0000_s105497"/>
                </a:ext>
                <a:ext uri="{FF2B5EF4-FFF2-40B4-BE49-F238E27FC236}">
                  <a16:creationId xmlns:a16="http://schemas.microsoft.com/office/drawing/2014/main" id="{00000000-0008-0000-1300-000019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19</xdr:row>
          <xdr:rowOff>200025</xdr:rowOff>
        </xdr:from>
        <xdr:to>
          <xdr:col>13</xdr:col>
          <xdr:colOff>85725</xdr:colOff>
          <xdr:row>21</xdr:row>
          <xdr:rowOff>47625</xdr:rowOff>
        </xdr:to>
        <xdr:sp macro="" textlink="">
          <xdr:nvSpPr>
            <xdr:cNvPr id="105498" name="Check Box 26" hidden="1">
              <a:extLst>
                <a:ext uri="{63B3BB69-23CF-44E3-9099-C40C66FF867C}">
                  <a14:compatExt spid="_x0000_s105498"/>
                </a:ext>
                <a:ext uri="{FF2B5EF4-FFF2-40B4-BE49-F238E27FC236}">
                  <a16:creationId xmlns:a16="http://schemas.microsoft.com/office/drawing/2014/main" id="{00000000-0008-0000-1300-00001A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20</xdr:row>
          <xdr:rowOff>190500</xdr:rowOff>
        </xdr:from>
        <xdr:to>
          <xdr:col>13</xdr:col>
          <xdr:colOff>85725</xdr:colOff>
          <xdr:row>22</xdr:row>
          <xdr:rowOff>47625</xdr:rowOff>
        </xdr:to>
        <xdr:sp macro="" textlink="">
          <xdr:nvSpPr>
            <xdr:cNvPr id="105499" name="Check Box 27" hidden="1">
              <a:extLst>
                <a:ext uri="{63B3BB69-23CF-44E3-9099-C40C66FF867C}">
                  <a14:compatExt spid="_x0000_s105499"/>
                </a:ext>
                <a:ext uri="{FF2B5EF4-FFF2-40B4-BE49-F238E27FC236}">
                  <a16:creationId xmlns:a16="http://schemas.microsoft.com/office/drawing/2014/main" id="{00000000-0008-0000-1300-00001B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19</xdr:row>
          <xdr:rowOff>200025</xdr:rowOff>
        </xdr:from>
        <xdr:to>
          <xdr:col>21</xdr:col>
          <xdr:colOff>95250</xdr:colOff>
          <xdr:row>21</xdr:row>
          <xdr:rowOff>47625</xdr:rowOff>
        </xdr:to>
        <xdr:sp macro="" textlink="">
          <xdr:nvSpPr>
            <xdr:cNvPr id="105500" name="Check Box 28" hidden="1">
              <a:extLst>
                <a:ext uri="{63B3BB69-23CF-44E3-9099-C40C66FF867C}">
                  <a14:compatExt spid="_x0000_s105500"/>
                </a:ext>
                <a:ext uri="{FF2B5EF4-FFF2-40B4-BE49-F238E27FC236}">
                  <a16:creationId xmlns:a16="http://schemas.microsoft.com/office/drawing/2014/main" id="{00000000-0008-0000-1300-00001C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20</xdr:row>
          <xdr:rowOff>190500</xdr:rowOff>
        </xdr:from>
        <xdr:to>
          <xdr:col>21</xdr:col>
          <xdr:colOff>95250</xdr:colOff>
          <xdr:row>22</xdr:row>
          <xdr:rowOff>47625</xdr:rowOff>
        </xdr:to>
        <xdr:sp macro="" textlink="">
          <xdr:nvSpPr>
            <xdr:cNvPr id="105501" name="Check Box 29" hidden="1">
              <a:extLst>
                <a:ext uri="{63B3BB69-23CF-44E3-9099-C40C66FF867C}">
                  <a14:compatExt spid="_x0000_s105501"/>
                </a:ext>
                <a:ext uri="{FF2B5EF4-FFF2-40B4-BE49-F238E27FC236}">
                  <a16:creationId xmlns:a16="http://schemas.microsoft.com/office/drawing/2014/main" id="{00000000-0008-0000-1300-00001D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19</xdr:row>
          <xdr:rowOff>200025</xdr:rowOff>
        </xdr:from>
        <xdr:to>
          <xdr:col>29</xdr:col>
          <xdr:colOff>95250</xdr:colOff>
          <xdr:row>21</xdr:row>
          <xdr:rowOff>47625</xdr:rowOff>
        </xdr:to>
        <xdr:sp macro="" textlink="">
          <xdr:nvSpPr>
            <xdr:cNvPr id="105502" name="Check Box 30" hidden="1">
              <a:extLst>
                <a:ext uri="{63B3BB69-23CF-44E3-9099-C40C66FF867C}">
                  <a14:compatExt spid="_x0000_s105502"/>
                </a:ext>
                <a:ext uri="{FF2B5EF4-FFF2-40B4-BE49-F238E27FC236}">
                  <a16:creationId xmlns:a16="http://schemas.microsoft.com/office/drawing/2014/main" id="{00000000-0008-0000-1300-00001E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20</xdr:row>
          <xdr:rowOff>190500</xdr:rowOff>
        </xdr:from>
        <xdr:to>
          <xdr:col>29</xdr:col>
          <xdr:colOff>95250</xdr:colOff>
          <xdr:row>22</xdr:row>
          <xdr:rowOff>47625</xdr:rowOff>
        </xdr:to>
        <xdr:sp macro="" textlink="">
          <xdr:nvSpPr>
            <xdr:cNvPr id="105503" name="Check Box 31" hidden="1">
              <a:extLst>
                <a:ext uri="{63B3BB69-23CF-44E3-9099-C40C66FF867C}">
                  <a14:compatExt spid="_x0000_s105503"/>
                </a:ext>
                <a:ext uri="{FF2B5EF4-FFF2-40B4-BE49-F238E27FC236}">
                  <a16:creationId xmlns:a16="http://schemas.microsoft.com/office/drawing/2014/main" id="{00000000-0008-0000-1300-00001F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21</xdr:row>
          <xdr:rowOff>190500</xdr:rowOff>
        </xdr:from>
        <xdr:to>
          <xdr:col>13</xdr:col>
          <xdr:colOff>85725</xdr:colOff>
          <xdr:row>23</xdr:row>
          <xdr:rowOff>47625</xdr:rowOff>
        </xdr:to>
        <xdr:sp macro="" textlink="">
          <xdr:nvSpPr>
            <xdr:cNvPr id="105504" name="Check Box 32" hidden="1">
              <a:extLst>
                <a:ext uri="{63B3BB69-23CF-44E3-9099-C40C66FF867C}">
                  <a14:compatExt spid="_x0000_s105504"/>
                </a:ext>
                <a:ext uri="{FF2B5EF4-FFF2-40B4-BE49-F238E27FC236}">
                  <a16:creationId xmlns:a16="http://schemas.microsoft.com/office/drawing/2014/main" id="{00000000-0008-0000-1300-000020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18</xdr:row>
          <xdr:rowOff>190500</xdr:rowOff>
        </xdr:from>
        <xdr:to>
          <xdr:col>13</xdr:col>
          <xdr:colOff>85725</xdr:colOff>
          <xdr:row>20</xdr:row>
          <xdr:rowOff>47625</xdr:rowOff>
        </xdr:to>
        <xdr:sp macro="" textlink="">
          <xdr:nvSpPr>
            <xdr:cNvPr id="105505" name="Check Box 33" hidden="1">
              <a:extLst>
                <a:ext uri="{63B3BB69-23CF-44E3-9099-C40C66FF867C}">
                  <a14:compatExt spid="_x0000_s105505"/>
                </a:ext>
                <a:ext uri="{FF2B5EF4-FFF2-40B4-BE49-F238E27FC236}">
                  <a16:creationId xmlns:a16="http://schemas.microsoft.com/office/drawing/2014/main" id="{00000000-0008-0000-1300-00002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18</xdr:row>
          <xdr:rowOff>190500</xdr:rowOff>
        </xdr:from>
        <xdr:to>
          <xdr:col>21</xdr:col>
          <xdr:colOff>95250</xdr:colOff>
          <xdr:row>20</xdr:row>
          <xdr:rowOff>47625</xdr:rowOff>
        </xdr:to>
        <xdr:sp macro="" textlink="">
          <xdr:nvSpPr>
            <xdr:cNvPr id="105506" name="Check Box 34" hidden="1">
              <a:extLst>
                <a:ext uri="{63B3BB69-23CF-44E3-9099-C40C66FF867C}">
                  <a14:compatExt spid="_x0000_s105506"/>
                </a:ext>
                <a:ext uri="{FF2B5EF4-FFF2-40B4-BE49-F238E27FC236}">
                  <a16:creationId xmlns:a16="http://schemas.microsoft.com/office/drawing/2014/main" id="{00000000-0008-0000-1300-00002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16</xdr:row>
          <xdr:rowOff>200025</xdr:rowOff>
        </xdr:from>
        <xdr:to>
          <xdr:col>26</xdr:col>
          <xdr:colOff>114300</xdr:colOff>
          <xdr:row>18</xdr:row>
          <xdr:rowOff>47625</xdr:rowOff>
        </xdr:to>
        <xdr:sp macro="" textlink="">
          <xdr:nvSpPr>
            <xdr:cNvPr id="105507" name="Check Box 35" hidden="1">
              <a:extLst>
                <a:ext uri="{63B3BB69-23CF-44E3-9099-C40C66FF867C}">
                  <a14:compatExt spid="_x0000_s105507"/>
                </a:ext>
                <a:ext uri="{FF2B5EF4-FFF2-40B4-BE49-F238E27FC236}">
                  <a16:creationId xmlns:a16="http://schemas.microsoft.com/office/drawing/2014/main" id="{00000000-0008-0000-1300-00002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21</xdr:row>
          <xdr:rowOff>190500</xdr:rowOff>
        </xdr:from>
        <xdr:to>
          <xdr:col>26</xdr:col>
          <xdr:colOff>114300</xdr:colOff>
          <xdr:row>23</xdr:row>
          <xdr:rowOff>47625</xdr:rowOff>
        </xdr:to>
        <xdr:sp macro="" textlink="">
          <xdr:nvSpPr>
            <xdr:cNvPr id="105508" name="Check Box 36" hidden="1">
              <a:extLst>
                <a:ext uri="{63B3BB69-23CF-44E3-9099-C40C66FF867C}">
                  <a14:compatExt spid="_x0000_s105508"/>
                </a:ext>
                <a:ext uri="{FF2B5EF4-FFF2-40B4-BE49-F238E27FC236}">
                  <a16:creationId xmlns:a16="http://schemas.microsoft.com/office/drawing/2014/main" id="{00000000-0008-0000-1300-000024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24</xdr:row>
          <xdr:rowOff>190500</xdr:rowOff>
        </xdr:from>
        <xdr:to>
          <xdr:col>13</xdr:col>
          <xdr:colOff>85725</xdr:colOff>
          <xdr:row>26</xdr:row>
          <xdr:rowOff>47625</xdr:rowOff>
        </xdr:to>
        <xdr:sp macro="" textlink="">
          <xdr:nvSpPr>
            <xdr:cNvPr id="105509" name="Check Box 37" hidden="1">
              <a:extLst>
                <a:ext uri="{63B3BB69-23CF-44E3-9099-C40C66FF867C}">
                  <a14:compatExt spid="_x0000_s105509"/>
                </a:ext>
                <a:ext uri="{FF2B5EF4-FFF2-40B4-BE49-F238E27FC236}">
                  <a16:creationId xmlns:a16="http://schemas.microsoft.com/office/drawing/2014/main" id="{00000000-0008-0000-1300-000025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24</xdr:row>
          <xdr:rowOff>190500</xdr:rowOff>
        </xdr:from>
        <xdr:to>
          <xdr:col>21</xdr:col>
          <xdr:colOff>95250</xdr:colOff>
          <xdr:row>26</xdr:row>
          <xdr:rowOff>47625</xdr:rowOff>
        </xdr:to>
        <xdr:sp macro="" textlink="">
          <xdr:nvSpPr>
            <xdr:cNvPr id="105510" name="Check Box 38" hidden="1">
              <a:extLst>
                <a:ext uri="{63B3BB69-23CF-44E3-9099-C40C66FF867C}">
                  <a14:compatExt spid="_x0000_s105510"/>
                </a:ext>
                <a:ext uri="{FF2B5EF4-FFF2-40B4-BE49-F238E27FC236}">
                  <a16:creationId xmlns:a16="http://schemas.microsoft.com/office/drawing/2014/main" id="{00000000-0008-0000-1300-000026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25</xdr:row>
          <xdr:rowOff>190500</xdr:rowOff>
        </xdr:from>
        <xdr:to>
          <xdr:col>13</xdr:col>
          <xdr:colOff>85725</xdr:colOff>
          <xdr:row>27</xdr:row>
          <xdr:rowOff>47625</xdr:rowOff>
        </xdr:to>
        <xdr:sp macro="" textlink="">
          <xdr:nvSpPr>
            <xdr:cNvPr id="105511" name="Check Box 39" hidden="1">
              <a:extLst>
                <a:ext uri="{63B3BB69-23CF-44E3-9099-C40C66FF867C}">
                  <a14:compatExt spid="_x0000_s105511"/>
                </a:ext>
                <a:ext uri="{FF2B5EF4-FFF2-40B4-BE49-F238E27FC236}">
                  <a16:creationId xmlns:a16="http://schemas.microsoft.com/office/drawing/2014/main" id="{00000000-0008-0000-1300-000027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25</xdr:row>
          <xdr:rowOff>190500</xdr:rowOff>
        </xdr:from>
        <xdr:to>
          <xdr:col>26</xdr:col>
          <xdr:colOff>114300</xdr:colOff>
          <xdr:row>27</xdr:row>
          <xdr:rowOff>47625</xdr:rowOff>
        </xdr:to>
        <xdr:sp macro="" textlink="">
          <xdr:nvSpPr>
            <xdr:cNvPr id="105512" name="Check Box 40" hidden="1">
              <a:extLst>
                <a:ext uri="{63B3BB69-23CF-44E3-9099-C40C66FF867C}">
                  <a14:compatExt spid="_x0000_s105512"/>
                </a:ext>
                <a:ext uri="{FF2B5EF4-FFF2-40B4-BE49-F238E27FC236}">
                  <a16:creationId xmlns:a16="http://schemas.microsoft.com/office/drawing/2014/main" id="{00000000-0008-0000-1300-000028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27</xdr:row>
          <xdr:rowOff>190500</xdr:rowOff>
        </xdr:from>
        <xdr:to>
          <xdr:col>13</xdr:col>
          <xdr:colOff>85725</xdr:colOff>
          <xdr:row>29</xdr:row>
          <xdr:rowOff>47625</xdr:rowOff>
        </xdr:to>
        <xdr:sp macro="" textlink="">
          <xdr:nvSpPr>
            <xdr:cNvPr id="105513" name="Check Box 41" hidden="1">
              <a:extLst>
                <a:ext uri="{63B3BB69-23CF-44E3-9099-C40C66FF867C}">
                  <a14:compatExt spid="_x0000_s105513"/>
                </a:ext>
                <a:ext uri="{FF2B5EF4-FFF2-40B4-BE49-F238E27FC236}">
                  <a16:creationId xmlns:a16="http://schemas.microsoft.com/office/drawing/2014/main" id="{00000000-0008-0000-1300-000029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27</xdr:row>
          <xdr:rowOff>190500</xdr:rowOff>
        </xdr:from>
        <xdr:to>
          <xdr:col>21</xdr:col>
          <xdr:colOff>95250</xdr:colOff>
          <xdr:row>29</xdr:row>
          <xdr:rowOff>47625</xdr:rowOff>
        </xdr:to>
        <xdr:sp macro="" textlink="">
          <xdr:nvSpPr>
            <xdr:cNvPr id="105514" name="Check Box 42" hidden="1">
              <a:extLst>
                <a:ext uri="{63B3BB69-23CF-44E3-9099-C40C66FF867C}">
                  <a14:compatExt spid="_x0000_s105514"/>
                </a:ext>
                <a:ext uri="{FF2B5EF4-FFF2-40B4-BE49-F238E27FC236}">
                  <a16:creationId xmlns:a16="http://schemas.microsoft.com/office/drawing/2014/main" id="{00000000-0008-0000-1300-00002A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28</xdr:row>
          <xdr:rowOff>190500</xdr:rowOff>
        </xdr:from>
        <xdr:to>
          <xdr:col>13</xdr:col>
          <xdr:colOff>85725</xdr:colOff>
          <xdr:row>30</xdr:row>
          <xdr:rowOff>47625</xdr:rowOff>
        </xdr:to>
        <xdr:sp macro="" textlink="">
          <xdr:nvSpPr>
            <xdr:cNvPr id="105515" name="Check Box 43" hidden="1">
              <a:extLst>
                <a:ext uri="{63B3BB69-23CF-44E3-9099-C40C66FF867C}">
                  <a14:compatExt spid="_x0000_s105515"/>
                </a:ext>
                <a:ext uri="{FF2B5EF4-FFF2-40B4-BE49-F238E27FC236}">
                  <a16:creationId xmlns:a16="http://schemas.microsoft.com/office/drawing/2014/main" id="{00000000-0008-0000-1300-00002B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28</xdr:row>
          <xdr:rowOff>190500</xdr:rowOff>
        </xdr:from>
        <xdr:to>
          <xdr:col>26</xdr:col>
          <xdr:colOff>114300</xdr:colOff>
          <xdr:row>30</xdr:row>
          <xdr:rowOff>47625</xdr:rowOff>
        </xdr:to>
        <xdr:sp macro="" textlink="">
          <xdr:nvSpPr>
            <xdr:cNvPr id="105516" name="Check Box 44" hidden="1">
              <a:extLst>
                <a:ext uri="{63B3BB69-23CF-44E3-9099-C40C66FF867C}">
                  <a14:compatExt spid="_x0000_s105516"/>
                </a:ext>
                <a:ext uri="{FF2B5EF4-FFF2-40B4-BE49-F238E27FC236}">
                  <a16:creationId xmlns:a16="http://schemas.microsoft.com/office/drawing/2014/main" id="{00000000-0008-0000-1300-00002C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31</xdr:row>
          <xdr:rowOff>209550</xdr:rowOff>
        </xdr:from>
        <xdr:to>
          <xdr:col>13</xdr:col>
          <xdr:colOff>85725</xdr:colOff>
          <xdr:row>33</xdr:row>
          <xdr:rowOff>57150</xdr:rowOff>
        </xdr:to>
        <xdr:sp macro="" textlink="">
          <xdr:nvSpPr>
            <xdr:cNvPr id="105517" name="Check Box 45" hidden="1">
              <a:extLst>
                <a:ext uri="{63B3BB69-23CF-44E3-9099-C40C66FF867C}">
                  <a14:compatExt spid="_x0000_s105517"/>
                </a:ext>
                <a:ext uri="{FF2B5EF4-FFF2-40B4-BE49-F238E27FC236}">
                  <a16:creationId xmlns:a16="http://schemas.microsoft.com/office/drawing/2014/main" id="{00000000-0008-0000-1300-00002D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32</xdr:row>
          <xdr:rowOff>200025</xdr:rowOff>
        </xdr:from>
        <xdr:to>
          <xdr:col>13</xdr:col>
          <xdr:colOff>85725</xdr:colOff>
          <xdr:row>34</xdr:row>
          <xdr:rowOff>47625</xdr:rowOff>
        </xdr:to>
        <xdr:sp macro="" textlink="">
          <xdr:nvSpPr>
            <xdr:cNvPr id="105518" name="Check Box 46" hidden="1">
              <a:extLst>
                <a:ext uri="{63B3BB69-23CF-44E3-9099-C40C66FF867C}">
                  <a14:compatExt spid="_x0000_s105518"/>
                </a:ext>
                <a:ext uri="{FF2B5EF4-FFF2-40B4-BE49-F238E27FC236}">
                  <a16:creationId xmlns:a16="http://schemas.microsoft.com/office/drawing/2014/main" id="{00000000-0008-0000-1300-00002E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33</xdr:row>
          <xdr:rowOff>200025</xdr:rowOff>
        </xdr:from>
        <xdr:to>
          <xdr:col>13</xdr:col>
          <xdr:colOff>85725</xdr:colOff>
          <xdr:row>35</xdr:row>
          <xdr:rowOff>47625</xdr:rowOff>
        </xdr:to>
        <xdr:sp macro="" textlink="">
          <xdr:nvSpPr>
            <xdr:cNvPr id="105519" name="Check Box 47" hidden="1">
              <a:extLst>
                <a:ext uri="{63B3BB69-23CF-44E3-9099-C40C66FF867C}">
                  <a14:compatExt spid="_x0000_s105519"/>
                </a:ext>
                <a:ext uri="{FF2B5EF4-FFF2-40B4-BE49-F238E27FC236}">
                  <a16:creationId xmlns:a16="http://schemas.microsoft.com/office/drawing/2014/main" id="{00000000-0008-0000-1300-00002F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30</xdr:row>
          <xdr:rowOff>200025</xdr:rowOff>
        </xdr:from>
        <xdr:to>
          <xdr:col>13</xdr:col>
          <xdr:colOff>85725</xdr:colOff>
          <xdr:row>32</xdr:row>
          <xdr:rowOff>47625</xdr:rowOff>
        </xdr:to>
        <xdr:sp macro="" textlink="">
          <xdr:nvSpPr>
            <xdr:cNvPr id="105520" name="Check Box 48" hidden="1">
              <a:extLst>
                <a:ext uri="{63B3BB69-23CF-44E3-9099-C40C66FF867C}">
                  <a14:compatExt spid="_x0000_s105520"/>
                </a:ext>
                <a:ext uri="{FF2B5EF4-FFF2-40B4-BE49-F238E27FC236}">
                  <a16:creationId xmlns:a16="http://schemas.microsoft.com/office/drawing/2014/main" id="{00000000-0008-0000-1300-000030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34</xdr:row>
          <xdr:rowOff>190500</xdr:rowOff>
        </xdr:from>
        <xdr:to>
          <xdr:col>13</xdr:col>
          <xdr:colOff>85725</xdr:colOff>
          <xdr:row>36</xdr:row>
          <xdr:rowOff>47625</xdr:rowOff>
        </xdr:to>
        <xdr:sp macro="" textlink="">
          <xdr:nvSpPr>
            <xdr:cNvPr id="105521" name="Check Box 49" hidden="1">
              <a:extLst>
                <a:ext uri="{63B3BB69-23CF-44E3-9099-C40C66FF867C}">
                  <a14:compatExt spid="_x0000_s105521"/>
                </a:ext>
                <a:ext uri="{FF2B5EF4-FFF2-40B4-BE49-F238E27FC236}">
                  <a16:creationId xmlns:a16="http://schemas.microsoft.com/office/drawing/2014/main" id="{00000000-0008-0000-1300-00003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36</xdr:row>
          <xdr:rowOff>200025</xdr:rowOff>
        </xdr:from>
        <xdr:to>
          <xdr:col>13</xdr:col>
          <xdr:colOff>85725</xdr:colOff>
          <xdr:row>38</xdr:row>
          <xdr:rowOff>47625</xdr:rowOff>
        </xdr:to>
        <xdr:sp macro="" textlink="">
          <xdr:nvSpPr>
            <xdr:cNvPr id="105522" name="Check Box 50" hidden="1">
              <a:extLst>
                <a:ext uri="{63B3BB69-23CF-44E3-9099-C40C66FF867C}">
                  <a14:compatExt spid="_x0000_s105522"/>
                </a:ext>
                <a:ext uri="{FF2B5EF4-FFF2-40B4-BE49-F238E27FC236}">
                  <a16:creationId xmlns:a16="http://schemas.microsoft.com/office/drawing/2014/main" id="{00000000-0008-0000-1300-00003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142875</xdr:colOff>
          <xdr:row>36</xdr:row>
          <xdr:rowOff>200025</xdr:rowOff>
        </xdr:from>
        <xdr:to>
          <xdr:col>21</xdr:col>
          <xdr:colOff>85725</xdr:colOff>
          <xdr:row>38</xdr:row>
          <xdr:rowOff>47625</xdr:rowOff>
        </xdr:to>
        <xdr:sp macro="" textlink="">
          <xdr:nvSpPr>
            <xdr:cNvPr id="105523" name="Check Box 51" hidden="1">
              <a:extLst>
                <a:ext uri="{63B3BB69-23CF-44E3-9099-C40C66FF867C}">
                  <a14:compatExt spid="_x0000_s105523"/>
                </a:ext>
                <a:ext uri="{FF2B5EF4-FFF2-40B4-BE49-F238E27FC236}">
                  <a16:creationId xmlns:a16="http://schemas.microsoft.com/office/drawing/2014/main" id="{00000000-0008-0000-1300-00003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37</xdr:col>
      <xdr:colOff>133350</xdr:colOff>
      <xdr:row>1</xdr:row>
      <xdr:rowOff>238125</xdr:rowOff>
    </xdr:from>
    <xdr:to>
      <xdr:col>45</xdr:col>
      <xdr:colOff>161925</xdr:colOff>
      <xdr:row>3</xdr:row>
      <xdr:rowOff>51440</xdr:rowOff>
    </xdr:to>
    <xdr:sp macro="" textlink="">
      <xdr:nvSpPr>
        <xdr:cNvPr id="54" name="テキスト ボックス 53">
          <a:extLst>
            <a:ext uri="{FF2B5EF4-FFF2-40B4-BE49-F238E27FC236}">
              <a16:creationId xmlns:a16="http://schemas.microsoft.com/office/drawing/2014/main" id="{00000000-0008-0000-1400-000036000000}"/>
            </a:ext>
          </a:extLst>
        </xdr:cNvPr>
        <xdr:cNvSpPr txBox="1"/>
      </xdr:nvSpPr>
      <xdr:spPr>
        <a:xfrm>
          <a:off x="7534275" y="238125"/>
          <a:ext cx="2381250" cy="308615"/>
        </a:xfrm>
        <a:prstGeom prst="rect">
          <a:avLst/>
        </a:prstGeom>
        <a:solidFill>
          <a:srgbClr val="FFFF00"/>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effectLst/>
              <a:latin typeface="+mn-lt"/>
              <a:ea typeface="+mn-ea"/>
              <a:cs typeface="+mn-cs"/>
            </a:rPr>
            <a:t>モデル建物法の場合、提出不要です</a:t>
          </a:r>
          <a:endParaRPr lang="ja-JP" altLang="ja-JP">
            <a:solidFill>
              <a:srgbClr val="FF0000"/>
            </a:solidFill>
            <a:effectLst/>
          </a:endParaRPr>
        </a:p>
      </xdr:txBody>
    </xdr:sp>
    <xdr:clientData/>
  </xdr:twoCellAnchor>
  <mc:AlternateContent xmlns:mc="http://schemas.openxmlformats.org/markup-compatibility/2006">
    <mc:Choice xmlns:a14="http://schemas.microsoft.com/office/drawing/2010/main" Requires="a14">
      <xdr:twoCellAnchor editAs="oneCell">
        <xdr:from>
          <xdr:col>10</xdr:col>
          <xdr:colOff>190500</xdr:colOff>
          <xdr:row>6</xdr:row>
          <xdr:rowOff>209550</xdr:rowOff>
        </xdr:from>
        <xdr:to>
          <xdr:col>12</xdr:col>
          <xdr:colOff>38100</xdr:colOff>
          <xdr:row>8</xdr:row>
          <xdr:rowOff>38100</xdr:rowOff>
        </xdr:to>
        <xdr:sp macro="" textlink="">
          <xdr:nvSpPr>
            <xdr:cNvPr id="90113" name="Check Box 1" hidden="1">
              <a:extLst>
                <a:ext uri="{63B3BB69-23CF-44E3-9099-C40C66FF867C}">
                  <a14:compatExt spid="_x0000_s90113"/>
                </a:ext>
                <a:ext uri="{FF2B5EF4-FFF2-40B4-BE49-F238E27FC236}">
                  <a16:creationId xmlns:a16="http://schemas.microsoft.com/office/drawing/2014/main" id="{00000000-0008-0000-1400-00000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xdr:row>
          <xdr:rowOff>209550</xdr:rowOff>
        </xdr:from>
        <xdr:to>
          <xdr:col>12</xdr:col>
          <xdr:colOff>38100</xdr:colOff>
          <xdr:row>9</xdr:row>
          <xdr:rowOff>38100</xdr:rowOff>
        </xdr:to>
        <xdr:sp macro="" textlink="">
          <xdr:nvSpPr>
            <xdr:cNvPr id="90114" name="Check Box 2" hidden="1">
              <a:extLst>
                <a:ext uri="{63B3BB69-23CF-44E3-9099-C40C66FF867C}">
                  <a14:compatExt spid="_x0000_s90114"/>
                </a:ext>
                <a:ext uri="{FF2B5EF4-FFF2-40B4-BE49-F238E27FC236}">
                  <a16:creationId xmlns:a16="http://schemas.microsoft.com/office/drawing/2014/main" id="{00000000-0008-0000-1400-00000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xdr:row>
          <xdr:rowOff>209550</xdr:rowOff>
        </xdr:from>
        <xdr:to>
          <xdr:col>22</xdr:col>
          <xdr:colOff>38100</xdr:colOff>
          <xdr:row>8</xdr:row>
          <xdr:rowOff>38100</xdr:rowOff>
        </xdr:to>
        <xdr:sp macro="" textlink="">
          <xdr:nvSpPr>
            <xdr:cNvPr id="90115" name="Check Box 3" hidden="1">
              <a:extLst>
                <a:ext uri="{63B3BB69-23CF-44E3-9099-C40C66FF867C}">
                  <a14:compatExt spid="_x0000_s90115"/>
                </a:ext>
                <a:ext uri="{FF2B5EF4-FFF2-40B4-BE49-F238E27FC236}">
                  <a16:creationId xmlns:a16="http://schemas.microsoft.com/office/drawing/2014/main" id="{00000000-0008-0000-1400-00000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xdr:row>
          <xdr:rowOff>209550</xdr:rowOff>
        </xdr:from>
        <xdr:to>
          <xdr:col>31</xdr:col>
          <xdr:colOff>38100</xdr:colOff>
          <xdr:row>8</xdr:row>
          <xdr:rowOff>38100</xdr:rowOff>
        </xdr:to>
        <xdr:sp macro="" textlink="">
          <xdr:nvSpPr>
            <xdr:cNvPr id="90117" name="Check Box 5" hidden="1">
              <a:extLst>
                <a:ext uri="{63B3BB69-23CF-44E3-9099-C40C66FF867C}">
                  <a14:compatExt spid="_x0000_s90117"/>
                </a:ext>
                <a:ext uri="{FF2B5EF4-FFF2-40B4-BE49-F238E27FC236}">
                  <a16:creationId xmlns:a16="http://schemas.microsoft.com/office/drawing/2014/main" id="{00000000-0008-0000-1400-000005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7</xdr:row>
          <xdr:rowOff>209550</xdr:rowOff>
        </xdr:from>
        <xdr:to>
          <xdr:col>31</xdr:col>
          <xdr:colOff>38100</xdr:colOff>
          <xdr:row>9</xdr:row>
          <xdr:rowOff>38100</xdr:rowOff>
        </xdr:to>
        <xdr:sp macro="" textlink="">
          <xdr:nvSpPr>
            <xdr:cNvPr id="90118" name="Check Box 6" hidden="1">
              <a:extLst>
                <a:ext uri="{63B3BB69-23CF-44E3-9099-C40C66FF867C}">
                  <a14:compatExt spid="_x0000_s90118"/>
                </a:ext>
                <a:ext uri="{FF2B5EF4-FFF2-40B4-BE49-F238E27FC236}">
                  <a16:creationId xmlns:a16="http://schemas.microsoft.com/office/drawing/2014/main" id="{00000000-0008-0000-1400-00000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9</xdr:row>
          <xdr:rowOff>200025</xdr:rowOff>
        </xdr:from>
        <xdr:to>
          <xdr:col>13</xdr:col>
          <xdr:colOff>47625</xdr:colOff>
          <xdr:row>11</xdr:row>
          <xdr:rowOff>28575</xdr:rowOff>
        </xdr:to>
        <xdr:sp macro="" textlink="">
          <xdr:nvSpPr>
            <xdr:cNvPr id="90119" name="Check Box 7" hidden="1">
              <a:extLst>
                <a:ext uri="{63B3BB69-23CF-44E3-9099-C40C66FF867C}">
                  <a14:compatExt spid="_x0000_s90119"/>
                </a:ext>
                <a:ext uri="{FF2B5EF4-FFF2-40B4-BE49-F238E27FC236}">
                  <a16:creationId xmlns:a16="http://schemas.microsoft.com/office/drawing/2014/main" id="{00000000-0008-0000-1400-00000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10</xdr:row>
          <xdr:rowOff>209550</xdr:rowOff>
        </xdr:from>
        <xdr:to>
          <xdr:col>13</xdr:col>
          <xdr:colOff>47625</xdr:colOff>
          <xdr:row>12</xdr:row>
          <xdr:rowOff>38100</xdr:rowOff>
        </xdr:to>
        <xdr:sp macro="" textlink="">
          <xdr:nvSpPr>
            <xdr:cNvPr id="90120" name="Check Box 8" hidden="1">
              <a:extLst>
                <a:ext uri="{63B3BB69-23CF-44E3-9099-C40C66FF867C}">
                  <a14:compatExt spid="_x0000_s90120"/>
                </a:ext>
                <a:ext uri="{FF2B5EF4-FFF2-40B4-BE49-F238E27FC236}">
                  <a16:creationId xmlns:a16="http://schemas.microsoft.com/office/drawing/2014/main" id="{00000000-0008-0000-1400-00000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11</xdr:row>
          <xdr:rowOff>209550</xdr:rowOff>
        </xdr:from>
        <xdr:to>
          <xdr:col>13</xdr:col>
          <xdr:colOff>47625</xdr:colOff>
          <xdr:row>13</xdr:row>
          <xdr:rowOff>38100</xdr:rowOff>
        </xdr:to>
        <xdr:sp macro="" textlink="">
          <xdr:nvSpPr>
            <xdr:cNvPr id="90121" name="Check Box 9" hidden="1">
              <a:extLst>
                <a:ext uri="{63B3BB69-23CF-44E3-9099-C40C66FF867C}">
                  <a14:compatExt spid="_x0000_s90121"/>
                </a:ext>
                <a:ext uri="{FF2B5EF4-FFF2-40B4-BE49-F238E27FC236}">
                  <a16:creationId xmlns:a16="http://schemas.microsoft.com/office/drawing/2014/main" id="{00000000-0008-0000-1400-00000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12</xdr:row>
          <xdr:rowOff>219075</xdr:rowOff>
        </xdr:from>
        <xdr:to>
          <xdr:col>13</xdr:col>
          <xdr:colOff>47625</xdr:colOff>
          <xdr:row>14</xdr:row>
          <xdr:rowOff>47625</xdr:rowOff>
        </xdr:to>
        <xdr:sp macro="" textlink="">
          <xdr:nvSpPr>
            <xdr:cNvPr id="90122" name="Check Box 10" hidden="1">
              <a:extLst>
                <a:ext uri="{63B3BB69-23CF-44E3-9099-C40C66FF867C}">
                  <a14:compatExt spid="_x0000_s90122"/>
                </a:ext>
                <a:ext uri="{FF2B5EF4-FFF2-40B4-BE49-F238E27FC236}">
                  <a16:creationId xmlns:a16="http://schemas.microsoft.com/office/drawing/2014/main" id="{00000000-0008-0000-1400-00000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9</xdr:row>
          <xdr:rowOff>200025</xdr:rowOff>
        </xdr:from>
        <xdr:to>
          <xdr:col>19</xdr:col>
          <xdr:colOff>47625</xdr:colOff>
          <xdr:row>11</xdr:row>
          <xdr:rowOff>28575</xdr:rowOff>
        </xdr:to>
        <xdr:sp macro="" textlink="">
          <xdr:nvSpPr>
            <xdr:cNvPr id="90123" name="Check Box 11" hidden="1">
              <a:extLst>
                <a:ext uri="{63B3BB69-23CF-44E3-9099-C40C66FF867C}">
                  <a14:compatExt spid="_x0000_s90123"/>
                </a:ext>
                <a:ext uri="{FF2B5EF4-FFF2-40B4-BE49-F238E27FC236}">
                  <a16:creationId xmlns:a16="http://schemas.microsoft.com/office/drawing/2014/main" id="{00000000-0008-0000-1400-00000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10</xdr:row>
          <xdr:rowOff>209550</xdr:rowOff>
        </xdr:from>
        <xdr:to>
          <xdr:col>19</xdr:col>
          <xdr:colOff>47625</xdr:colOff>
          <xdr:row>12</xdr:row>
          <xdr:rowOff>38100</xdr:rowOff>
        </xdr:to>
        <xdr:sp macro="" textlink="">
          <xdr:nvSpPr>
            <xdr:cNvPr id="90124" name="Check Box 12" hidden="1">
              <a:extLst>
                <a:ext uri="{63B3BB69-23CF-44E3-9099-C40C66FF867C}">
                  <a14:compatExt spid="_x0000_s90124"/>
                </a:ext>
                <a:ext uri="{FF2B5EF4-FFF2-40B4-BE49-F238E27FC236}">
                  <a16:creationId xmlns:a16="http://schemas.microsoft.com/office/drawing/2014/main" id="{00000000-0008-0000-1400-00000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209550</xdr:rowOff>
        </xdr:from>
        <xdr:to>
          <xdr:col>19</xdr:col>
          <xdr:colOff>47625</xdr:colOff>
          <xdr:row>13</xdr:row>
          <xdr:rowOff>38100</xdr:rowOff>
        </xdr:to>
        <xdr:sp macro="" textlink="">
          <xdr:nvSpPr>
            <xdr:cNvPr id="90125" name="Check Box 13" hidden="1">
              <a:extLst>
                <a:ext uri="{63B3BB69-23CF-44E3-9099-C40C66FF867C}">
                  <a14:compatExt spid="_x0000_s90125"/>
                </a:ext>
                <a:ext uri="{FF2B5EF4-FFF2-40B4-BE49-F238E27FC236}">
                  <a16:creationId xmlns:a16="http://schemas.microsoft.com/office/drawing/2014/main" id="{00000000-0008-0000-1400-00000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200025</xdr:colOff>
          <xdr:row>9</xdr:row>
          <xdr:rowOff>200025</xdr:rowOff>
        </xdr:from>
        <xdr:to>
          <xdr:col>25</xdr:col>
          <xdr:colOff>47625</xdr:colOff>
          <xdr:row>11</xdr:row>
          <xdr:rowOff>28575</xdr:rowOff>
        </xdr:to>
        <xdr:sp macro="" textlink="">
          <xdr:nvSpPr>
            <xdr:cNvPr id="90126" name="Check Box 14" hidden="1">
              <a:extLst>
                <a:ext uri="{63B3BB69-23CF-44E3-9099-C40C66FF867C}">
                  <a14:compatExt spid="_x0000_s90126"/>
                </a:ext>
                <a:ext uri="{FF2B5EF4-FFF2-40B4-BE49-F238E27FC236}">
                  <a16:creationId xmlns:a16="http://schemas.microsoft.com/office/drawing/2014/main" id="{00000000-0008-0000-1400-00000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200025</xdr:colOff>
          <xdr:row>10</xdr:row>
          <xdr:rowOff>209550</xdr:rowOff>
        </xdr:from>
        <xdr:to>
          <xdr:col>25</xdr:col>
          <xdr:colOff>47625</xdr:colOff>
          <xdr:row>12</xdr:row>
          <xdr:rowOff>38100</xdr:rowOff>
        </xdr:to>
        <xdr:sp macro="" textlink="">
          <xdr:nvSpPr>
            <xdr:cNvPr id="90127" name="Check Box 15" hidden="1">
              <a:extLst>
                <a:ext uri="{63B3BB69-23CF-44E3-9099-C40C66FF867C}">
                  <a14:compatExt spid="_x0000_s90127"/>
                </a:ext>
                <a:ext uri="{FF2B5EF4-FFF2-40B4-BE49-F238E27FC236}">
                  <a16:creationId xmlns:a16="http://schemas.microsoft.com/office/drawing/2014/main" id="{00000000-0008-0000-1400-00000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8</xdr:row>
          <xdr:rowOff>209550</xdr:rowOff>
        </xdr:from>
        <xdr:to>
          <xdr:col>31</xdr:col>
          <xdr:colOff>38100</xdr:colOff>
          <xdr:row>10</xdr:row>
          <xdr:rowOff>38100</xdr:rowOff>
        </xdr:to>
        <xdr:sp macro="" textlink="">
          <xdr:nvSpPr>
            <xdr:cNvPr id="90129" name="Check Box 17" hidden="1">
              <a:extLst>
                <a:ext uri="{63B3BB69-23CF-44E3-9099-C40C66FF867C}">
                  <a14:compatExt spid="_x0000_s90129"/>
                </a:ext>
                <a:ext uri="{FF2B5EF4-FFF2-40B4-BE49-F238E27FC236}">
                  <a16:creationId xmlns:a16="http://schemas.microsoft.com/office/drawing/2014/main" id="{00000000-0008-0000-1400-00001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6</xdr:row>
          <xdr:rowOff>209550</xdr:rowOff>
        </xdr:from>
        <xdr:to>
          <xdr:col>35</xdr:col>
          <xdr:colOff>47625</xdr:colOff>
          <xdr:row>8</xdr:row>
          <xdr:rowOff>38100</xdr:rowOff>
        </xdr:to>
        <xdr:sp macro="" textlink="">
          <xdr:nvSpPr>
            <xdr:cNvPr id="90130" name="Check Box 18" hidden="1">
              <a:extLst>
                <a:ext uri="{63B3BB69-23CF-44E3-9099-C40C66FF867C}">
                  <a14:compatExt spid="_x0000_s90130"/>
                </a:ext>
                <a:ext uri="{FF2B5EF4-FFF2-40B4-BE49-F238E27FC236}">
                  <a16:creationId xmlns:a16="http://schemas.microsoft.com/office/drawing/2014/main" id="{00000000-0008-0000-1400-00001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209550</xdr:rowOff>
        </xdr:from>
        <xdr:to>
          <xdr:col>35</xdr:col>
          <xdr:colOff>47625</xdr:colOff>
          <xdr:row>9</xdr:row>
          <xdr:rowOff>38100</xdr:rowOff>
        </xdr:to>
        <xdr:sp macro="" textlink="">
          <xdr:nvSpPr>
            <xdr:cNvPr id="90131" name="Check Box 19" hidden="1">
              <a:extLst>
                <a:ext uri="{63B3BB69-23CF-44E3-9099-C40C66FF867C}">
                  <a14:compatExt spid="_x0000_s90131"/>
                </a:ext>
                <a:ext uri="{FF2B5EF4-FFF2-40B4-BE49-F238E27FC236}">
                  <a16:creationId xmlns:a16="http://schemas.microsoft.com/office/drawing/2014/main" id="{00000000-0008-0000-1400-00001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19</xdr:row>
          <xdr:rowOff>219075</xdr:rowOff>
        </xdr:from>
        <xdr:to>
          <xdr:col>35</xdr:col>
          <xdr:colOff>47625</xdr:colOff>
          <xdr:row>21</xdr:row>
          <xdr:rowOff>47625</xdr:rowOff>
        </xdr:to>
        <xdr:sp macro="" textlink="">
          <xdr:nvSpPr>
            <xdr:cNvPr id="90134" name="Check Box 22" hidden="1">
              <a:extLst>
                <a:ext uri="{63B3BB69-23CF-44E3-9099-C40C66FF867C}">
                  <a14:compatExt spid="_x0000_s90134"/>
                </a:ext>
                <a:ext uri="{FF2B5EF4-FFF2-40B4-BE49-F238E27FC236}">
                  <a16:creationId xmlns:a16="http://schemas.microsoft.com/office/drawing/2014/main" id="{00000000-0008-0000-1400-00001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20</xdr:row>
          <xdr:rowOff>219075</xdr:rowOff>
        </xdr:from>
        <xdr:to>
          <xdr:col>35</xdr:col>
          <xdr:colOff>47625</xdr:colOff>
          <xdr:row>22</xdr:row>
          <xdr:rowOff>47625</xdr:rowOff>
        </xdr:to>
        <xdr:sp macro="" textlink="">
          <xdr:nvSpPr>
            <xdr:cNvPr id="90135" name="Check Box 23" hidden="1">
              <a:extLst>
                <a:ext uri="{63B3BB69-23CF-44E3-9099-C40C66FF867C}">
                  <a14:compatExt spid="_x0000_s90135"/>
                </a:ext>
                <a:ext uri="{FF2B5EF4-FFF2-40B4-BE49-F238E27FC236}">
                  <a16:creationId xmlns:a16="http://schemas.microsoft.com/office/drawing/2014/main" id="{00000000-0008-0000-1400-00001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219075</xdr:rowOff>
        </xdr:from>
        <xdr:to>
          <xdr:col>31</xdr:col>
          <xdr:colOff>47625</xdr:colOff>
          <xdr:row>21</xdr:row>
          <xdr:rowOff>47625</xdr:rowOff>
        </xdr:to>
        <xdr:sp macro="" textlink="">
          <xdr:nvSpPr>
            <xdr:cNvPr id="90136" name="Check Box 24" hidden="1">
              <a:extLst>
                <a:ext uri="{63B3BB69-23CF-44E3-9099-C40C66FF867C}">
                  <a14:compatExt spid="_x0000_s90136"/>
                </a:ext>
                <a:ext uri="{FF2B5EF4-FFF2-40B4-BE49-F238E27FC236}">
                  <a16:creationId xmlns:a16="http://schemas.microsoft.com/office/drawing/2014/main" id="{00000000-0008-0000-1400-00001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219075</xdr:rowOff>
        </xdr:from>
        <xdr:to>
          <xdr:col>31</xdr:col>
          <xdr:colOff>47625</xdr:colOff>
          <xdr:row>22</xdr:row>
          <xdr:rowOff>47625</xdr:rowOff>
        </xdr:to>
        <xdr:sp macro="" textlink="">
          <xdr:nvSpPr>
            <xdr:cNvPr id="90137" name="Check Box 25" hidden="1">
              <a:extLst>
                <a:ext uri="{63B3BB69-23CF-44E3-9099-C40C66FF867C}">
                  <a14:compatExt spid="_x0000_s90137"/>
                </a:ext>
                <a:ext uri="{FF2B5EF4-FFF2-40B4-BE49-F238E27FC236}">
                  <a16:creationId xmlns:a16="http://schemas.microsoft.com/office/drawing/2014/main" id="{00000000-0008-0000-1400-00001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20</xdr:row>
          <xdr:rowOff>209550</xdr:rowOff>
        </xdr:from>
        <xdr:to>
          <xdr:col>13</xdr:col>
          <xdr:colOff>47625</xdr:colOff>
          <xdr:row>22</xdr:row>
          <xdr:rowOff>38100</xdr:rowOff>
        </xdr:to>
        <xdr:sp macro="" textlink="">
          <xdr:nvSpPr>
            <xdr:cNvPr id="90139" name="Check Box 27" hidden="1">
              <a:extLst>
                <a:ext uri="{63B3BB69-23CF-44E3-9099-C40C66FF867C}">
                  <a14:compatExt spid="_x0000_s90139"/>
                </a:ext>
                <a:ext uri="{FF2B5EF4-FFF2-40B4-BE49-F238E27FC236}">
                  <a16:creationId xmlns:a16="http://schemas.microsoft.com/office/drawing/2014/main" id="{00000000-0008-0000-1400-00001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21</xdr:row>
          <xdr:rowOff>209550</xdr:rowOff>
        </xdr:from>
        <xdr:to>
          <xdr:col>13</xdr:col>
          <xdr:colOff>47625</xdr:colOff>
          <xdr:row>23</xdr:row>
          <xdr:rowOff>38100</xdr:rowOff>
        </xdr:to>
        <xdr:sp macro="" textlink="">
          <xdr:nvSpPr>
            <xdr:cNvPr id="90140" name="Check Box 28" hidden="1">
              <a:extLst>
                <a:ext uri="{63B3BB69-23CF-44E3-9099-C40C66FF867C}">
                  <a14:compatExt spid="_x0000_s90140"/>
                </a:ext>
                <a:ext uri="{FF2B5EF4-FFF2-40B4-BE49-F238E27FC236}">
                  <a16:creationId xmlns:a16="http://schemas.microsoft.com/office/drawing/2014/main" id="{00000000-0008-0000-1400-00001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22</xdr:row>
          <xdr:rowOff>219075</xdr:rowOff>
        </xdr:from>
        <xdr:to>
          <xdr:col>13</xdr:col>
          <xdr:colOff>47625</xdr:colOff>
          <xdr:row>24</xdr:row>
          <xdr:rowOff>47625</xdr:rowOff>
        </xdr:to>
        <xdr:sp macro="" textlink="">
          <xdr:nvSpPr>
            <xdr:cNvPr id="90141" name="Check Box 29" hidden="1">
              <a:extLst>
                <a:ext uri="{63B3BB69-23CF-44E3-9099-C40C66FF867C}">
                  <a14:compatExt spid="_x0000_s90141"/>
                </a:ext>
                <a:ext uri="{FF2B5EF4-FFF2-40B4-BE49-F238E27FC236}">
                  <a16:creationId xmlns:a16="http://schemas.microsoft.com/office/drawing/2014/main" id="{00000000-0008-0000-1400-00001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209550</xdr:rowOff>
        </xdr:from>
        <xdr:to>
          <xdr:col>12</xdr:col>
          <xdr:colOff>47625</xdr:colOff>
          <xdr:row>25</xdr:row>
          <xdr:rowOff>38100</xdr:rowOff>
        </xdr:to>
        <xdr:sp macro="" textlink="">
          <xdr:nvSpPr>
            <xdr:cNvPr id="90142" name="Check Box 30" hidden="1">
              <a:extLst>
                <a:ext uri="{63B3BB69-23CF-44E3-9099-C40C66FF867C}">
                  <a14:compatExt spid="_x0000_s90142"/>
                </a:ext>
                <a:ext uri="{FF2B5EF4-FFF2-40B4-BE49-F238E27FC236}">
                  <a16:creationId xmlns:a16="http://schemas.microsoft.com/office/drawing/2014/main" id="{00000000-0008-0000-1400-00001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209550</xdr:rowOff>
        </xdr:from>
        <xdr:to>
          <xdr:col>12</xdr:col>
          <xdr:colOff>47625</xdr:colOff>
          <xdr:row>26</xdr:row>
          <xdr:rowOff>38100</xdr:rowOff>
        </xdr:to>
        <xdr:sp macro="" textlink="">
          <xdr:nvSpPr>
            <xdr:cNvPr id="90143" name="Check Box 31" hidden="1">
              <a:extLst>
                <a:ext uri="{63B3BB69-23CF-44E3-9099-C40C66FF867C}">
                  <a14:compatExt spid="_x0000_s90143"/>
                </a:ext>
                <a:ext uri="{FF2B5EF4-FFF2-40B4-BE49-F238E27FC236}">
                  <a16:creationId xmlns:a16="http://schemas.microsoft.com/office/drawing/2014/main" id="{00000000-0008-0000-1400-00001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219075</xdr:rowOff>
        </xdr:from>
        <xdr:to>
          <xdr:col>12</xdr:col>
          <xdr:colOff>47625</xdr:colOff>
          <xdr:row>27</xdr:row>
          <xdr:rowOff>47625</xdr:rowOff>
        </xdr:to>
        <xdr:sp macro="" textlink="">
          <xdr:nvSpPr>
            <xdr:cNvPr id="90144" name="Check Box 32" hidden="1">
              <a:extLst>
                <a:ext uri="{63B3BB69-23CF-44E3-9099-C40C66FF867C}">
                  <a14:compatExt spid="_x0000_s90144"/>
                </a:ext>
                <a:ext uri="{FF2B5EF4-FFF2-40B4-BE49-F238E27FC236}">
                  <a16:creationId xmlns:a16="http://schemas.microsoft.com/office/drawing/2014/main" id="{00000000-0008-0000-1400-000020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219075</xdr:rowOff>
        </xdr:from>
        <xdr:to>
          <xdr:col>12</xdr:col>
          <xdr:colOff>47625</xdr:colOff>
          <xdr:row>28</xdr:row>
          <xdr:rowOff>47625</xdr:rowOff>
        </xdr:to>
        <xdr:sp macro="" textlink="">
          <xdr:nvSpPr>
            <xdr:cNvPr id="90145" name="Check Box 33" hidden="1">
              <a:extLst>
                <a:ext uri="{63B3BB69-23CF-44E3-9099-C40C66FF867C}">
                  <a14:compatExt spid="_x0000_s90145"/>
                </a:ext>
                <a:ext uri="{FF2B5EF4-FFF2-40B4-BE49-F238E27FC236}">
                  <a16:creationId xmlns:a16="http://schemas.microsoft.com/office/drawing/2014/main" id="{00000000-0008-0000-1400-00002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219075</xdr:rowOff>
        </xdr:from>
        <xdr:to>
          <xdr:col>12</xdr:col>
          <xdr:colOff>47625</xdr:colOff>
          <xdr:row>29</xdr:row>
          <xdr:rowOff>47625</xdr:rowOff>
        </xdr:to>
        <xdr:sp macro="" textlink="">
          <xdr:nvSpPr>
            <xdr:cNvPr id="90146" name="Check Box 34" hidden="1">
              <a:extLst>
                <a:ext uri="{63B3BB69-23CF-44E3-9099-C40C66FF867C}">
                  <a14:compatExt spid="_x0000_s90146"/>
                </a:ext>
                <a:ext uri="{FF2B5EF4-FFF2-40B4-BE49-F238E27FC236}">
                  <a16:creationId xmlns:a16="http://schemas.microsoft.com/office/drawing/2014/main" id="{00000000-0008-0000-1400-00002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228600</xdr:rowOff>
        </xdr:from>
        <xdr:to>
          <xdr:col>12</xdr:col>
          <xdr:colOff>47625</xdr:colOff>
          <xdr:row>30</xdr:row>
          <xdr:rowOff>57150</xdr:rowOff>
        </xdr:to>
        <xdr:sp macro="" textlink="">
          <xdr:nvSpPr>
            <xdr:cNvPr id="90147" name="Check Box 35" hidden="1">
              <a:extLst>
                <a:ext uri="{63B3BB69-23CF-44E3-9099-C40C66FF867C}">
                  <a14:compatExt spid="_x0000_s90147"/>
                </a:ext>
                <a:ext uri="{FF2B5EF4-FFF2-40B4-BE49-F238E27FC236}">
                  <a16:creationId xmlns:a16="http://schemas.microsoft.com/office/drawing/2014/main" id="{00000000-0008-0000-1400-00002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23</xdr:row>
          <xdr:rowOff>219075</xdr:rowOff>
        </xdr:from>
        <xdr:to>
          <xdr:col>35</xdr:col>
          <xdr:colOff>47625</xdr:colOff>
          <xdr:row>25</xdr:row>
          <xdr:rowOff>47625</xdr:rowOff>
        </xdr:to>
        <xdr:sp macro="" textlink="">
          <xdr:nvSpPr>
            <xdr:cNvPr id="90150" name="Check Box 38" hidden="1">
              <a:extLst>
                <a:ext uri="{63B3BB69-23CF-44E3-9099-C40C66FF867C}">
                  <a14:compatExt spid="_x0000_s90150"/>
                </a:ext>
                <a:ext uri="{FF2B5EF4-FFF2-40B4-BE49-F238E27FC236}">
                  <a16:creationId xmlns:a16="http://schemas.microsoft.com/office/drawing/2014/main" id="{00000000-0008-0000-1400-00002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24</xdr:row>
          <xdr:rowOff>219075</xdr:rowOff>
        </xdr:from>
        <xdr:to>
          <xdr:col>35</xdr:col>
          <xdr:colOff>47625</xdr:colOff>
          <xdr:row>26</xdr:row>
          <xdr:rowOff>47625</xdr:rowOff>
        </xdr:to>
        <xdr:sp macro="" textlink="">
          <xdr:nvSpPr>
            <xdr:cNvPr id="90151" name="Check Box 39" hidden="1">
              <a:extLst>
                <a:ext uri="{63B3BB69-23CF-44E3-9099-C40C66FF867C}">
                  <a14:compatExt spid="_x0000_s90151"/>
                </a:ext>
                <a:ext uri="{FF2B5EF4-FFF2-40B4-BE49-F238E27FC236}">
                  <a16:creationId xmlns:a16="http://schemas.microsoft.com/office/drawing/2014/main" id="{00000000-0008-0000-1400-00002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23</xdr:row>
          <xdr:rowOff>219075</xdr:rowOff>
        </xdr:from>
        <xdr:to>
          <xdr:col>31</xdr:col>
          <xdr:colOff>47625</xdr:colOff>
          <xdr:row>25</xdr:row>
          <xdr:rowOff>47625</xdr:rowOff>
        </xdr:to>
        <xdr:sp macro="" textlink="">
          <xdr:nvSpPr>
            <xdr:cNvPr id="90152" name="Check Box 40" hidden="1">
              <a:extLst>
                <a:ext uri="{63B3BB69-23CF-44E3-9099-C40C66FF867C}">
                  <a14:compatExt spid="_x0000_s90152"/>
                </a:ext>
                <a:ext uri="{FF2B5EF4-FFF2-40B4-BE49-F238E27FC236}">
                  <a16:creationId xmlns:a16="http://schemas.microsoft.com/office/drawing/2014/main" id="{00000000-0008-0000-1400-00002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24</xdr:row>
          <xdr:rowOff>219075</xdr:rowOff>
        </xdr:from>
        <xdr:to>
          <xdr:col>31</xdr:col>
          <xdr:colOff>47625</xdr:colOff>
          <xdr:row>26</xdr:row>
          <xdr:rowOff>47625</xdr:rowOff>
        </xdr:to>
        <xdr:sp macro="" textlink="">
          <xdr:nvSpPr>
            <xdr:cNvPr id="90153" name="Check Box 41" hidden="1">
              <a:extLst>
                <a:ext uri="{63B3BB69-23CF-44E3-9099-C40C66FF867C}">
                  <a14:compatExt spid="_x0000_s90153"/>
                </a:ext>
                <a:ext uri="{FF2B5EF4-FFF2-40B4-BE49-F238E27FC236}">
                  <a16:creationId xmlns:a16="http://schemas.microsoft.com/office/drawing/2014/main" id="{00000000-0008-0000-1400-00002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26</xdr:row>
          <xdr:rowOff>209550</xdr:rowOff>
        </xdr:from>
        <xdr:to>
          <xdr:col>35</xdr:col>
          <xdr:colOff>47625</xdr:colOff>
          <xdr:row>28</xdr:row>
          <xdr:rowOff>38100</xdr:rowOff>
        </xdr:to>
        <xdr:sp macro="" textlink="">
          <xdr:nvSpPr>
            <xdr:cNvPr id="90154" name="Check Box 42" hidden="1">
              <a:extLst>
                <a:ext uri="{63B3BB69-23CF-44E3-9099-C40C66FF867C}">
                  <a14:compatExt spid="_x0000_s90154"/>
                </a:ext>
                <a:ext uri="{FF2B5EF4-FFF2-40B4-BE49-F238E27FC236}">
                  <a16:creationId xmlns:a16="http://schemas.microsoft.com/office/drawing/2014/main" id="{00000000-0008-0000-1400-00002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27</xdr:row>
          <xdr:rowOff>209550</xdr:rowOff>
        </xdr:from>
        <xdr:to>
          <xdr:col>35</xdr:col>
          <xdr:colOff>47625</xdr:colOff>
          <xdr:row>29</xdr:row>
          <xdr:rowOff>38100</xdr:rowOff>
        </xdr:to>
        <xdr:sp macro="" textlink="">
          <xdr:nvSpPr>
            <xdr:cNvPr id="90155" name="Check Box 43" hidden="1">
              <a:extLst>
                <a:ext uri="{63B3BB69-23CF-44E3-9099-C40C66FF867C}">
                  <a14:compatExt spid="_x0000_s90155"/>
                </a:ext>
                <a:ext uri="{FF2B5EF4-FFF2-40B4-BE49-F238E27FC236}">
                  <a16:creationId xmlns:a16="http://schemas.microsoft.com/office/drawing/2014/main" id="{00000000-0008-0000-1400-00002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26</xdr:row>
          <xdr:rowOff>209550</xdr:rowOff>
        </xdr:from>
        <xdr:to>
          <xdr:col>31</xdr:col>
          <xdr:colOff>47625</xdr:colOff>
          <xdr:row>28</xdr:row>
          <xdr:rowOff>38100</xdr:rowOff>
        </xdr:to>
        <xdr:sp macro="" textlink="">
          <xdr:nvSpPr>
            <xdr:cNvPr id="90156" name="Check Box 44" hidden="1">
              <a:extLst>
                <a:ext uri="{63B3BB69-23CF-44E3-9099-C40C66FF867C}">
                  <a14:compatExt spid="_x0000_s90156"/>
                </a:ext>
                <a:ext uri="{FF2B5EF4-FFF2-40B4-BE49-F238E27FC236}">
                  <a16:creationId xmlns:a16="http://schemas.microsoft.com/office/drawing/2014/main" id="{00000000-0008-0000-1400-00002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27</xdr:row>
          <xdr:rowOff>209550</xdr:rowOff>
        </xdr:from>
        <xdr:to>
          <xdr:col>31</xdr:col>
          <xdr:colOff>47625</xdr:colOff>
          <xdr:row>29</xdr:row>
          <xdr:rowOff>38100</xdr:rowOff>
        </xdr:to>
        <xdr:sp macro="" textlink="">
          <xdr:nvSpPr>
            <xdr:cNvPr id="90157" name="Check Box 45" hidden="1">
              <a:extLst>
                <a:ext uri="{63B3BB69-23CF-44E3-9099-C40C66FF867C}">
                  <a14:compatExt spid="_x0000_s90157"/>
                </a:ext>
                <a:ext uri="{FF2B5EF4-FFF2-40B4-BE49-F238E27FC236}">
                  <a16:creationId xmlns:a16="http://schemas.microsoft.com/office/drawing/2014/main" id="{00000000-0008-0000-1400-00002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29</xdr:row>
          <xdr:rowOff>209550</xdr:rowOff>
        </xdr:from>
        <xdr:to>
          <xdr:col>35</xdr:col>
          <xdr:colOff>47625</xdr:colOff>
          <xdr:row>31</xdr:row>
          <xdr:rowOff>38100</xdr:rowOff>
        </xdr:to>
        <xdr:sp macro="" textlink="">
          <xdr:nvSpPr>
            <xdr:cNvPr id="90158" name="Check Box 46" hidden="1">
              <a:extLst>
                <a:ext uri="{63B3BB69-23CF-44E3-9099-C40C66FF867C}">
                  <a14:compatExt spid="_x0000_s90158"/>
                </a:ext>
                <a:ext uri="{FF2B5EF4-FFF2-40B4-BE49-F238E27FC236}">
                  <a16:creationId xmlns:a16="http://schemas.microsoft.com/office/drawing/2014/main" id="{00000000-0008-0000-1400-00002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30</xdr:row>
          <xdr:rowOff>209550</xdr:rowOff>
        </xdr:from>
        <xdr:to>
          <xdr:col>35</xdr:col>
          <xdr:colOff>47625</xdr:colOff>
          <xdr:row>32</xdr:row>
          <xdr:rowOff>38100</xdr:rowOff>
        </xdr:to>
        <xdr:sp macro="" textlink="">
          <xdr:nvSpPr>
            <xdr:cNvPr id="90159" name="Check Box 47" hidden="1">
              <a:extLst>
                <a:ext uri="{63B3BB69-23CF-44E3-9099-C40C66FF867C}">
                  <a14:compatExt spid="_x0000_s90159"/>
                </a:ext>
                <a:ext uri="{FF2B5EF4-FFF2-40B4-BE49-F238E27FC236}">
                  <a16:creationId xmlns:a16="http://schemas.microsoft.com/office/drawing/2014/main" id="{00000000-0008-0000-1400-00002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29</xdr:row>
          <xdr:rowOff>209550</xdr:rowOff>
        </xdr:from>
        <xdr:to>
          <xdr:col>31</xdr:col>
          <xdr:colOff>47625</xdr:colOff>
          <xdr:row>31</xdr:row>
          <xdr:rowOff>38100</xdr:rowOff>
        </xdr:to>
        <xdr:sp macro="" textlink="">
          <xdr:nvSpPr>
            <xdr:cNvPr id="90160" name="Check Box 48" hidden="1">
              <a:extLst>
                <a:ext uri="{63B3BB69-23CF-44E3-9099-C40C66FF867C}">
                  <a14:compatExt spid="_x0000_s90160"/>
                </a:ext>
                <a:ext uri="{FF2B5EF4-FFF2-40B4-BE49-F238E27FC236}">
                  <a16:creationId xmlns:a16="http://schemas.microsoft.com/office/drawing/2014/main" id="{00000000-0008-0000-1400-000030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30</xdr:row>
          <xdr:rowOff>209550</xdr:rowOff>
        </xdr:from>
        <xdr:to>
          <xdr:col>31</xdr:col>
          <xdr:colOff>47625</xdr:colOff>
          <xdr:row>32</xdr:row>
          <xdr:rowOff>38100</xdr:rowOff>
        </xdr:to>
        <xdr:sp macro="" textlink="">
          <xdr:nvSpPr>
            <xdr:cNvPr id="90161" name="Check Box 49" hidden="1">
              <a:extLst>
                <a:ext uri="{63B3BB69-23CF-44E3-9099-C40C66FF867C}">
                  <a14:compatExt spid="_x0000_s90161"/>
                </a:ext>
                <a:ext uri="{FF2B5EF4-FFF2-40B4-BE49-F238E27FC236}">
                  <a16:creationId xmlns:a16="http://schemas.microsoft.com/office/drawing/2014/main" id="{00000000-0008-0000-1400-00003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29</xdr:row>
          <xdr:rowOff>209550</xdr:rowOff>
        </xdr:from>
        <xdr:to>
          <xdr:col>27</xdr:col>
          <xdr:colOff>38100</xdr:colOff>
          <xdr:row>31</xdr:row>
          <xdr:rowOff>38100</xdr:rowOff>
        </xdr:to>
        <xdr:sp macro="" textlink="">
          <xdr:nvSpPr>
            <xdr:cNvPr id="90162" name="Check Box 50" hidden="1">
              <a:extLst>
                <a:ext uri="{63B3BB69-23CF-44E3-9099-C40C66FF867C}">
                  <a14:compatExt spid="_x0000_s90162"/>
                </a:ext>
                <a:ext uri="{FF2B5EF4-FFF2-40B4-BE49-F238E27FC236}">
                  <a16:creationId xmlns:a16="http://schemas.microsoft.com/office/drawing/2014/main" id="{00000000-0008-0000-1400-00003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30</xdr:row>
          <xdr:rowOff>209550</xdr:rowOff>
        </xdr:from>
        <xdr:to>
          <xdr:col>27</xdr:col>
          <xdr:colOff>38100</xdr:colOff>
          <xdr:row>32</xdr:row>
          <xdr:rowOff>38100</xdr:rowOff>
        </xdr:to>
        <xdr:sp macro="" textlink="">
          <xdr:nvSpPr>
            <xdr:cNvPr id="90163" name="Check Box 51" hidden="1">
              <a:extLst>
                <a:ext uri="{63B3BB69-23CF-44E3-9099-C40C66FF867C}">
                  <a14:compatExt spid="_x0000_s90163"/>
                </a:ext>
                <a:ext uri="{FF2B5EF4-FFF2-40B4-BE49-F238E27FC236}">
                  <a16:creationId xmlns:a16="http://schemas.microsoft.com/office/drawing/2014/main" id="{00000000-0008-0000-1400-00003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31</xdr:row>
          <xdr:rowOff>219075</xdr:rowOff>
        </xdr:from>
        <xdr:to>
          <xdr:col>27</xdr:col>
          <xdr:colOff>38100</xdr:colOff>
          <xdr:row>33</xdr:row>
          <xdr:rowOff>47625</xdr:rowOff>
        </xdr:to>
        <xdr:sp macro="" textlink="">
          <xdr:nvSpPr>
            <xdr:cNvPr id="90164" name="Check Box 52" hidden="1">
              <a:extLst>
                <a:ext uri="{63B3BB69-23CF-44E3-9099-C40C66FF867C}">
                  <a14:compatExt spid="_x0000_s90164"/>
                </a:ext>
                <a:ext uri="{FF2B5EF4-FFF2-40B4-BE49-F238E27FC236}">
                  <a16:creationId xmlns:a16="http://schemas.microsoft.com/office/drawing/2014/main" id="{00000000-0008-0000-1400-000034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32</xdr:row>
          <xdr:rowOff>219075</xdr:rowOff>
        </xdr:from>
        <xdr:to>
          <xdr:col>27</xdr:col>
          <xdr:colOff>38100</xdr:colOff>
          <xdr:row>34</xdr:row>
          <xdr:rowOff>47625</xdr:rowOff>
        </xdr:to>
        <xdr:sp macro="" textlink="">
          <xdr:nvSpPr>
            <xdr:cNvPr id="90165" name="Check Box 53" hidden="1">
              <a:extLst>
                <a:ext uri="{63B3BB69-23CF-44E3-9099-C40C66FF867C}">
                  <a14:compatExt spid="_x0000_s90165"/>
                </a:ext>
                <a:ext uri="{FF2B5EF4-FFF2-40B4-BE49-F238E27FC236}">
                  <a16:creationId xmlns:a16="http://schemas.microsoft.com/office/drawing/2014/main" id="{00000000-0008-0000-1400-000035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33</xdr:row>
          <xdr:rowOff>219075</xdr:rowOff>
        </xdr:from>
        <xdr:to>
          <xdr:col>27</xdr:col>
          <xdr:colOff>38100</xdr:colOff>
          <xdr:row>35</xdr:row>
          <xdr:rowOff>47625</xdr:rowOff>
        </xdr:to>
        <xdr:sp macro="" textlink="">
          <xdr:nvSpPr>
            <xdr:cNvPr id="90166" name="Check Box 54" hidden="1">
              <a:extLst>
                <a:ext uri="{63B3BB69-23CF-44E3-9099-C40C66FF867C}">
                  <a14:compatExt spid="_x0000_s90166"/>
                </a:ext>
                <a:ext uri="{FF2B5EF4-FFF2-40B4-BE49-F238E27FC236}">
                  <a16:creationId xmlns:a16="http://schemas.microsoft.com/office/drawing/2014/main" id="{00000000-0008-0000-1400-00003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34</xdr:row>
          <xdr:rowOff>219075</xdr:rowOff>
        </xdr:from>
        <xdr:to>
          <xdr:col>27</xdr:col>
          <xdr:colOff>38100</xdr:colOff>
          <xdr:row>36</xdr:row>
          <xdr:rowOff>47625</xdr:rowOff>
        </xdr:to>
        <xdr:sp macro="" textlink="">
          <xdr:nvSpPr>
            <xdr:cNvPr id="90167" name="Check Box 55" hidden="1">
              <a:extLst>
                <a:ext uri="{63B3BB69-23CF-44E3-9099-C40C66FF867C}">
                  <a14:compatExt spid="_x0000_s90167"/>
                </a:ext>
                <a:ext uri="{FF2B5EF4-FFF2-40B4-BE49-F238E27FC236}">
                  <a16:creationId xmlns:a16="http://schemas.microsoft.com/office/drawing/2014/main" id="{00000000-0008-0000-1400-00003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xdr:row>
          <xdr:rowOff>209550</xdr:rowOff>
        </xdr:from>
        <xdr:to>
          <xdr:col>22</xdr:col>
          <xdr:colOff>28575</xdr:colOff>
          <xdr:row>31</xdr:row>
          <xdr:rowOff>38100</xdr:rowOff>
        </xdr:to>
        <xdr:sp macro="" textlink="">
          <xdr:nvSpPr>
            <xdr:cNvPr id="90168" name="Check Box 56" hidden="1">
              <a:extLst>
                <a:ext uri="{63B3BB69-23CF-44E3-9099-C40C66FF867C}">
                  <a14:compatExt spid="_x0000_s90168"/>
                </a:ext>
                <a:ext uri="{FF2B5EF4-FFF2-40B4-BE49-F238E27FC236}">
                  <a16:creationId xmlns:a16="http://schemas.microsoft.com/office/drawing/2014/main" id="{00000000-0008-0000-1400-00003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30</xdr:row>
          <xdr:rowOff>209550</xdr:rowOff>
        </xdr:from>
        <xdr:to>
          <xdr:col>22</xdr:col>
          <xdr:colOff>28575</xdr:colOff>
          <xdr:row>32</xdr:row>
          <xdr:rowOff>38100</xdr:rowOff>
        </xdr:to>
        <xdr:sp macro="" textlink="">
          <xdr:nvSpPr>
            <xdr:cNvPr id="90169" name="Check Box 57" hidden="1">
              <a:extLst>
                <a:ext uri="{63B3BB69-23CF-44E3-9099-C40C66FF867C}">
                  <a14:compatExt spid="_x0000_s90169"/>
                </a:ext>
                <a:ext uri="{FF2B5EF4-FFF2-40B4-BE49-F238E27FC236}">
                  <a16:creationId xmlns:a16="http://schemas.microsoft.com/office/drawing/2014/main" id="{00000000-0008-0000-1400-00003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xdr:row>
          <xdr:rowOff>219075</xdr:rowOff>
        </xdr:from>
        <xdr:to>
          <xdr:col>22</xdr:col>
          <xdr:colOff>28575</xdr:colOff>
          <xdr:row>33</xdr:row>
          <xdr:rowOff>47625</xdr:rowOff>
        </xdr:to>
        <xdr:sp macro="" textlink="">
          <xdr:nvSpPr>
            <xdr:cNvPr id="90170" name="Check Box 58" hidden="1">
              <a:extLst>
                <a:ext uri="{63B3BB69-23CF-44E3-9099-C40C66FF867C}">
                  <a14:compatExt spid="_x0000_s90170"/>
                </a:ext>
                <a:ext uri="{FF2B5EF4-FFF2-40B4-BE49-F238E27FC236}">
                  <a16:creationId xmlns:a16="http://schemas.microsoft.com/office/drawing/2014/main" id="{00000000-0008-0000-1400-00003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32</xdr:row>
          <xdr:rowOff>219075</xdr:rowOff>
        </xdr:from>
        <xdr:to>
          <xdr:col>22</xdr:col>
          <xdr:colOff>28575</xdr:colOff>
          <xdr:row>34</xdr:row>
          <xdr:rowOff>47625</xdr:rowOff>
        </xdr:to>
        <xdr:sp macro="" textlink="">
          <xdr:nvSpPr>
            <xdr:cNvPr id="90171" name="Check Box 59" hidden="1">
              <a:extLst>
                <a:ext uri="{63B3BB69-23CF-44E3-9099-C40C66FF867C}">
                  <a14:compatExt spid="_x0000_s90171"/>
                </a:ext>
                <a:ext uri="{FF2B5EF4-FFF2-40B4-BE49-F238E27FC236}">
                  <a16:creationId xmlns:a16="http://schemas.microsoft.com/office/drawing/2014/main" id="{00000000-0008-0000-1400-00003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33</xdr:row>
          <xdr:rowOff>219075</xdr:rowOff>
        </xdr:from>
        <xdr:to>
          <xdr:col>22</xdr:col>
          <xdr:colOff>28575</xdr:colOff>
          <xdr:row>35</xdr:row>
          <xdr:rowOff>47625</xdr:rowOff>
        </xdr:to>
        <xdr:sp macro="" textlink="">
          <xdr:nvSpPr>
            <xdr:cNvPr id="90172" name="Check Box 60" hidden="1">
              <a:extLst>
                <a:ext uri="{63B3BB69-23CF-44E3-9099-C40C66FF867C}">
                  <a14:compatExt spid="_x0000_s90172"/>
                </a:ext>
                <a:ext uri="{FF2B5EF4-FFF2-40B4-BE49-F238E27FC236}">
                  <a16:creationId xmlns:a16="http://schemas.microsoft.com/office/drawing/2014/main" id="{00000000-0008-0000-1400-00003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xdr:row>
          <xdr:rowOff>219075</xdr:rowOff>
        </xdr:from>
        <xdr:to>
          <xdr:col>22</xdr:col>
          <xdr:colOff>28575</xdr:colOff>
          <xdr:row>36</xdr:row>
          <xdr:rowOff>47625</xdr:rowOff>
        </xdr:to>
        <xdr:sp macro="" textlink="">
          <xdr:nvSpPr>
            <xdr:cNvPr id="90173" name="Check Box 61" hidden="1">
              <a:extLst>
                <a:ext uri="{63B3BB69-23CF-44E3-9099-C40C66FF867C}">
                  <a14:compatExt spid="_x0000_s90173"/>
                </a:ext>
                <a:ext uri="{FF2B5EF4-FFF2-40B4-BE49-F238E27FC236}">
                  <a16:creationId xmlns:a16="http://schemas.microsoft.com/office/drawing/2014/main" id="{00000000-0008-0000-1400-00003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35</xdr:row>
          <xdr:rowOff>209550</xdr:rowOff>
        </xdr:from>
        <xdr:to>
          <xdr:col>13</xdr:col>
          <xdr:colOff>38100</xdr:colOff>
          <xdr:row>37</xdr:row>
          <xdr:rowOff>38100</xdr:rowOff>
        </xdr:to>
        <xdr:sp macro="" textlink="">
          <xdr:nvSpPr>
            <xdr:cNvPr id="90174" name="Check Box 62" hidden="1">
              <a:extLst>
                <a:ext uri="{63B3BB69-23CF-44E3-9099-C40C66FF867C}">
                  <a14:compatExt spid="_x0000_s90174"/>
                </a:ext>
                <a:ext uri="{FF2B5EF4-FFF2-40B4-BE49-F238E27FC236}">
                  <a16:creationId xmlns:a16="http://schemas.microsoft.com/office/drawing/2014/main" id="{00000000-0008-0000-1400-00003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36</xdr:row>
          <xdr:rowOff>209550</xdr:rowOff>
        </xdr:from>
        <xdr:to>
          <xdr:col>13</xdr:col>
          <xdr:colOff>38100</xdr:colOff>
          <xdr:row>38</xdr:row>
          <xdr:rowOff>38100</xdr:rowOff>
        </xdr:to>
        <xdr:sp macro="" textlink="">
          <xdr:nvSpPr>
            <xdr:cNvPr id="90175" name="Check Box 63" hidden="1">
              <a:extLst>
                <a:ext uri="{63B3BB69-23CF-44E3-9099-C40C66FF867C}">
                  <a14:compatExt spid="_x0000_s90175"/>
                </a:ext>
                <a:ext uri="{FF2B5EF4-FFF2-40B4-BE49-F238E27FC236}">
                  <a16:creationId xmlns:a16="http://schemas.microsoft.com/office/drawing/2014/main" id="{00000000-0008-0000-1400-00003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40</xdr:row>
          <xdr:rowOff>209550</xdr:rowOff>
        </xdr:from>
        <xdr:to>
          <xdr:col>13</xdr:col>
          <xdr:colOff>38100</xdr:colOff>
          <xdr:row>42</xdr:row>
          <xdr:rowOff>38100</xdr:rowOff>
        </xdr:to>
        <xdr:sp macro="" textlink="">
          <xdr:nvSpPr>
            <xdr:cNvPr id="90176" name="Check Box 64" hidden="1">
              <a:extLst>
                <a:ext uri="{63B3BB69-23CF-44E3-9099-C40C66FF867C}">
                  <a14:compatExt spid="_x0000_s90176"/>
                </a:ext>
                <a:ext uri="{FF2B5EF4-FFF2-40B4-BE49-F238E27FC236}">
                  <a16:creationId xmlns:a16="http://schemas.microsoft.com/office/drawing/2014/main" id="{00000000-0008-0000-1400-000040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200025</xdr:colOff>
          <xdr:row>40</xdr:row>
          <xdr:rowOff>209550</xdr:rowOff>
        </xdr:from>
        <xdr:to>
          <xdr:col>25</xdr:col>
          <xdr:colOff>47625</xdr:colOff>
          <xdr:row>42</xdr:row>
          <xdr:rowOff>38100</xdr:rowOff>
        </xdr:to>
        <xdr:sp macro="" textlink="">
          <xdr:nvSpPr>
            <xdr:cNvPr id="90177" name="Check Box 65" hidden="1">
              <a:extLst>
                <a:ext uri="{63B3BB69-23CF-44E3-9099-C40C66FF867C}">
                  <a14:compatExt spid="_x0000_s90177"/>
                </a:ext>
                <a:ext uri="{FF2B5EF4-FFF2-40B4-BE49-F238E27FC236}">
                  <a16:creationId xmlns:a16="http://schemas.microsoft.com/office/drawing/2014/main" id="{00000000-0008-0000-1400-00004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37</xdr:row>
          <xdr:rowOff>209550</xdr:rowOff>
        </xdr:from>
        <xdr:to>
          <xdr:col>22</xdr:col>
          <xdr:colOff>57150</xdr:colOff>
          <xdr:row>39</xdr:row>
          <xdr:rowOff>38100</xdr:rowOff>
        </xdr:to>
        <xdr:sp macro="" textlink="">
          <xdr:nvSpPr>
            <xdr:cNvPr id="90178" name="Check Box 66" hidden="1">
              <a:extLst>
                <a:ext uri="{63B3BB69-23CF-44E3-9099-C40C66FF867C}">
                  <a14:compatExt spid="_x0000_s90178"/>
                </a:ext>
                <a:ext uri="{FF2B5EF4-FFF2-40B4-BE49-F238E27FC236}">
                  <a16:creationId xmlns:a16="http://schemas.microsoft.com/office/drawing/2014/main" id="{00000000-0008-0000-1400-00004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37</xdr:row>
          <xdr:rowOff>219075</xdr:rowOff>
        </xdr:from>
        <xdr:to>
          <xdr:col>35</xdr:col>
          <xdr:colOff>47625</xdr:colOff>
          <xdr:row>39</xdr:row>
          <xdr:rowOff>47625</xdr:rowOff>
        </xdr:to>
        <xdr:sp macro="" textlink="">
          <xdr:nvSpPr>
            <xdr:cNvPr id="90179" name="Check Box 67" hidden="1">
              <a:extLst>
                <a:ext uri="{63B3BB69-23CF-44E3-9099-C40C66FF867C}">
                  <a14:compatExt spid="_x0000_s90179"/>
                </a:ext>
                <a:ext uri="{FF2B5EF4-FFF2-40B4-BE49-F238E27FC236}">
                  <a16:creationId xmlns:a16="http://schemas.microsoft.com/office/drawing/2014/main" id="{00000000-0008-0000-1400-00004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38</xdr:row>
          <xdr:rowOff>219075</xdr:rowOff>
        </xdr:from>
        <xdr:to>
          <xdr:col>35</xdr:col>
          <xdr:colOff>47625</xdr:colOff>
          <xdr:row>40</xdr:row>
          <xdr:rowOff>47625</xdr:rowOff>
        </xdr:to>
        <xdr:sp macro="" textlink="">
          <xdr:nvSpPr>
            <xdr:cNvPr id="90180" name="Check Box 68" hidden="1">
              <a:extLst>
                <a:ext uri="{63B3BB69-23CF-44E3-9099-C40C66FF867C}">
                  <a14:compatExt spid="_x0000_s90180"/>
                </a:ext>
                <a:ext uri="{FF2B5EF4-FFF2-40B4-BE49-F238E27FC236}">
                  <a16:creationId xmlns:a16="http://schemas.microsoft.com/office/drawing/2014/main" id="{00000000-0008-0000-1400-000044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37</xdr:row>
          <xdr:rowOff>219075</xdr:rowOff>
        </xdr:from>
        <xdr:to>
          <xdr:col>31</xdr:col>
          <xdr:colOff>47625</xdr:colOff>
          <xdr:row>39</xdr:row>
          <xdr:rowOff>47625</xdr:rowOff>
        </xdr:to>
        <xdr:sp macro="" textlink="">
          <xdr:nvSpPr>
            <xdr:cNvPr id="90181" name="Check Box 69" hidden="1">
              <a:extLst>
                <a:ext uri="{63B3BB69-23CF-44E3-9099-C40C66FF867C}">
                  <a14:compatExt spid="_x0000_s90181"/>
                </a:ext>
                <a:ext uri="{FF2B5EF4-FFF2-40B4-BE49-F238E27FC236}">
                  <a16:creationId xmlns:a16="http://schemas.microsoft.com/office/drawing/2014/main" id="{00000000-0008-0000-1400-000045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38</xdr:row>
          <xdr:rowOff>219075</xdr:rowOff>
        </xdr:from>
        <xdr:to>
          <xdr:col>31</xdr:col>
          <xdr:colOff>47625</xdr:colOff>
          <xdr:row>40</xdr:row>
          <xdr:rowOff>47625</xdr:rowOff>
        </xdr:to>
        <xdr:sp macro="" textlink="">
          <xdr:nvSpPr>
            <xdr:cNvPr id="90182" name="Check Box 70" hidden="1">
              <a:extLst>
                <a:ext uri="{63B3BB69-23CF-44E3-9099-C40C66FF867C}">
                  <a14:compatExt spid="_x0000_s90182"/>
                </a:ext>
                <a:ext uri="{FF2B5EF4-FFF2-40B4-BE49-F238E27FC236}">
                  <a16:creationId xmlns:a16="http://schemas.microsoft.com/office/drawing/2014/main" id="{00000000-0008-0000-1400-00004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39</xdr:row>
          <xdr:rowOff>219075</xdr:rowOff>
        </xdr:from>
        <xdr:to>
          <xdr:col>35</xdr:col>
          <xdr:colOff>47625</xdr:colOff>
          <xdr:row>41</xdr:row>
          <xdr:rowOff>47625</xdr:rowOff>
        </xdr:to>
        <xdr:sp macro="" textlink="">
          <xdr:nvSpPr>
            <xdr:cNvPr id="90183" name="Check Box 71" hidden="1">
              <a:extLst>
                <a:ext uri="{63B3BB69-23CF-44E3-9099-C40C66FF867C}">
                  <a14:compatExt spid="_x0000_s90183"/>
                </a:ext>
                <a:ext uri="{FF2B5EF4-FFF2-40B4-BE49-F238E27FC236}">
                  <a16:creationId xmlns:a16="http://schemas.microsoft.com/office/drawing/2014/main" id="{00000000-0008-0000-1400-00004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40</xdr:row>
          <xdr:rowOff>219075</xdr:rowOff>
        </xdr:from>
        <xdr:to>
          <xdr:col>35</xdr:col>
          <xdr:colOff>47625</xdr:colOff>
          <xdr:row>42</xdr:row>
          <xdr:rowOff>47625</xdr:rowOff>
        </xdr:to>
        <xdr:sp macro="" textlink="">
          <xdr:nvSpPr>
            <xdr:cNvPr id="90184" name="Check Box 72" hidden="1">
              <a:extLst>
                <a:ext uri="{63B3BB69-23CF-44E3-9099-C40C66FF867C}">
                  <a14:compatExt spid="_x0000_s90184"/>
                </a:ext>
                <a:ext uri="{FF2B5EF4-FFF2-40B4-BE49-F238E27FC236}">
                  <a16:creationId xmlns:a16="http://schemas.microsoft.com/office/drawing/2014/main" id="{00000000-0008-0000-1400-00004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39</xdr:row>
          <xdr:rowOff>219075</xdr:rowOff>
        </xdr:from>
        <xdr:to>
          <xdr:col>31</xdr:col>
          <xdr:colOff>47625</xdr:colOff>
          <xdr:row>41</xdr:row>
          <xdr:rowOff>47625</xdr:rowOff>
        </xdr:to>
        <xdr:sp macro="" textlink="">
          <xdr:nvSpPr>
            <xdr:cNvPr id="90185" name="Check Box 73" hidden="1">
              <a:extLst>
                <a:ext uri="{63B3BB69-23CF-44E3-9099-C40C66FF867C}">
                  <a14:compatExt spid="_x0000_s90185"/>
                </a:ext>
                <a:ext uri="{FF2B5EF4-FFF2-40B4-BE49-F238E27FC236}">
                  <a16:creationId xmlns:a16="http://schemas.microsoft.com/office/drawing/2014/main" id="{00000000-0008-0000-1400-00004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37</xdr:row>
          <xdr:rowOff>209550</xdr:rowOff>
        </xdr:from>
        <xdr:to>
          <xdr:col>27</xdr:col>
          <xdr:colOff>47625</xdr:colOff>
          <xdr:row>39</xdr:row>
          <xdr:rowOff>38100</xdr:rowOff>
        </xdr:to>
        <xdr:sp macro="" textlink="">
          <xdr:nvSpPr>
            <xdr:cNvPr id="90187" name="Check Box 75" hidden="1">
              <a:extLst>
                <a:ext uri="{63B3BB69-23CF-44E3-9099-C40C66FF867C}">
                  <a14:compatExt spid="_x0000_s90187"/>
                </a:ext>
                <a:ext uri="{FF2B5EF4-FFF2-40B4-BE49-F238E27FC236}">
                  <a16:creationId xmlns:a16="http://schemas.microsoft.com/office/drawing/2014/main" id="{00000000-0008-0000-1400-00004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37</xdr:col>
      <xdr:colOff>104775</xdr:colOff>
      <xdr:row>1</xdr:row>
      <xdr:rowOff>200025</xdr:rowOff>
    </xdr:from>
    <xdr:to>
      <xdr:col>46</xdr:col>
      <xdr:colOff>285750</xdr:colOff>
      <xdr:row>3</xdr:row>
      <xdr:rowOff>13340</xdr:rowOff>
    </xdr:to>
    <xdr:sp macro="" textlink="">
      <xdr:nvSpPr>
        <xdr:cNvPr id="78" name="テキスト ボックス 77">
          <a:extLst>
            <a:ext uri="{FF2B5EF4-FFF2-40B4-BE49-F238E27FC236}">
              <a16:creationId xmlns:a16="http://schemas.microsoft.com/office/drawing/2014/main" id="{00000000-0008-0000-1500-00004E000000}"/>
            </a:ext>
          </a:extLst>
        </xdr:cNvPr>
        <xdr:cNvSpPr txBox="1"/>
      </xdr:nvSpPr>
      <xdr:spPr>
        <a:xfrm>
          <a:off x="7505700" y="447675"/>
          <a:ext cx="2381250" cy="308615"/>
        </a:xfrm>
        <a:prstGeom prst="rect">
          <a:avLst/>
        </a:prstGeom>
        <a:solidFill>
          <a:srgbClr val="FFFF00"/>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effectLst/>
              <a:latin typeface="+mn-lt"/>
              <a:ea typeface="+mn-ea"/>
              <a:cs typeface="+mn-cs"/>
            </a:rPr>
            <a:t>標準入力法の場合、提出不要です</a:t>
          </a:r>
          <a:endParaRPr lang="ja-JP" altLang="ja-JP">
            <a:solidFill>
              <a:srgbClr val="FF0000"/>
            </a:solidFill>
            <a:effectLst/>
          </a:endParaRPr>
        </a:p>
      </xdr:txBody>
    </xdr:sp>
    <xdr:clientData/>
  </xdr:twoCellAnchor>
  <mc:AlternateContent xmlns:mc="http://schemas.openxmlformats.org/markup-compatibility/2006">
    <mc:Choice xmlns:a14="http://schemas.microsoft.com/office/drawing/2010/main" Requires="a14">
      <xdr:twoCellAnchor editAs="oneCell">
        <xdr:from>
          <xdr:col>12</xdr:col>
          <xdr:colOff>19050</xdr:colOff>
          <xdr:row>20</xdr:row>
          <xdr:rowOff>209550</xdr:rowOff>
        </xdr:from>
        <xdr:to>
          <xdr:col>13</xdr:col>
          <xdr:colOff>190500</xdr:colOff>
          <xdr:row>22</xdr:row>
          <xdr:rowOff>57150</xdr:rowOff>
        </xdr:to>
        <xdr:sp macro="" textlink="">
          <xdr:nvSpPr>
            <xdr:cNvPr id="91137" name="Check Box 1" hidden="1">
              <a:extLst>
                <a:ext uri="{63B3BB69-23CF-44E3-9099-C40C66FF867C}">
                  <a14:compatExt spid="_x0000_s91137"/>
                </a:ext>
                <a:ext uri="{FF2B5EF4-FFF2-40B4-BE49-F238E27FC236}">
                  <a16:creationId xmlns:a16="http://schemas.microsoft.com/office/drawing/2014/main" id="{00000000-0008-0000-1500-00000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6</xdr:row>
          <xdr:rowOff>209550</xdr:rowOff>
        </xdr:from>
        <xdr:to>
          <xdr:col>35</xdr:col>
          <xdr:colOff>171450</xdr:colOff>
          <xdr:row>8</xdr:row>
          <xdr:rowOff>57150</xdr:rowOff>
        </xdr:to>
        <xdr:sp macro="" textlink="">
          <xdr:nvSpPr>
            <xdr:cNvPr id="91138" name="Check Box 2" hidden="1">
              <a:extLst>
                <a:ext uri="{63B3BB69-23CF-44E3-9099-C40C66FF867C}">
                  <a14:compatExt spid="_x0000_s91138"/>
                </a:ext>
                <a:ext uri="{FF2B5EF4-FFF2-40B4-BE49-F238E27FC236}">
                  <a16:creationId xmlns:a16="http://schemas.microsoft.com/office/drawing/2014/main" id="{00000000-0008-0000-1500-00000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209550</xdr:rowOff>
        </xdr:from>
        <xdr:to>
          <xdr:col>35</xdr:col>
          <xdr:colOff>171450</xdr:colOff>
          <xdr:row>9</xdr:row>
          <xdr:rowOff>47625</xdr:rowOff>
        </xdr:to>
        <xdr:sp macro="" textlink="">
          <xdr:nvSpPr>
            <xdr:cNvPr id="91139" name="Check Box 3" hidden="1">
              <a:extLst>
                <a:ext uri="{63B3BB69-23CF-44E3-9099-C40C66FF867C}">
                  <a14:compatExt spid="_x0000_s91139"/>
                </a:ext>
                <a:ext uri="{FF2B5EF4-FFF2-40B4-BE49-F238E27FC236}">
                  <a16:creationId xmlns:a16="http://schemas.microsoft.com/office/drawing/2014/main" id="{00000000-0008-0000-1500-00000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xdr:row>
          <xdr:rowOff>209550</xdr:rowOff>
        </xdr:from>
        <xdr:to>
          <xdr:col>31</xdr:col>
          <xdr:colOff>171450</xdr:colOff>
          <xdr:row>8</xdr:row>
          <xdr:rowOff>57150</xdr:rowOff>
        </xdr:to>
        <xdr:sp macro="" textlink="">
          <xdr:nvSpPr>
            <xdr:cNvPr id="91140" name="Check Box 4" hidden="1">
              <a:extLst>
                <a:ext uri="{63B3BB69-23CF-44E3-9099-C40C66FF867C}">
                  <a14:compatExt spid="_x0000_s91140"/>
                </a:ext>
                <a:ext uri="{FF2B5EF4-FFF2-40B4-BE49-F238E27FC236}">
                  <a16:creationId xmlns:a16="http://schemas.microsoft.com/office/drawing/2014/main" id="{00000000-0008-0000-1500-00000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7</xdr:row>
          <xdr:rowOff>209550</xdr:rowOff>
        </xdr:from>
        <xdr:to>
          <xdr:col>31</xdr:col>
          <xdr:colOff>171450</xdr:colOff>
          <xdr:row>9</xdr:row>
          <xdr:rowOff>47625</xdr:rowOff>
        </xdr:to>
        <xdr:sp macro="" textlink="">
          <xdr:nvSpPr>
            <xdr:cNvPr id="91141" name="Check Box 5" hidden="1">
              <a:extLst>
                <a:ext uri="{63B3BB69-23CF-44E3-9099-C40C66FF867C}">
                  <a14:compatExt spid="_x0000_s91141"/>
                </a:ext>
                <a:ext uri="{FF2B5EF4-FFF2-40B4-BE49-F238E27FC236}">
                  <a16:creationId xmlns:a16="http://schemas.microsoft.com/office/drawing/2014/main" id="{00000000-0008-0000-1500-00000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8</xdr:row>
          <xdr:rowOff>200025</xdr:rowOff>
        </xdr:from>
        <xdr:to>
          <xdr:col>31</xdr:col>
          <xdr:colOff>171450</xdr:colOff>
          <xdr:row>10</xdr:row>
          <xdr:rowOff>47625</xdr:rowOff>
        </xdr:to>
        <xdr:sp macro="" textlink="">
          <xdr:nvSpPr>
            <xdr:cNvPr id="91142" name="Check Box 6" hidden="1">
              <a:extLst>
                <a:ext uri="{63B3BB69-23CF-44E3-9099-C40C66FF867C}">
                  <a14:compatExt spid="_x0000_s91142"/>
                </a:ext>
                <a:ext uri="{FF2B5EF4-FFF2-40B4-BE49-F238E27FC236}">
                  <a16:creationId xmlns:a16="http://schemas.microsoft.com/office/drawing/2014/main" id="{00000000-0008-0000-1500-00000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209550</xdr:rowOff>
        </xdr:from>
        <xdr:to>
          <xdr:col>22</xdr:col>
          <xdr:colOff>171450</xdr:colOff>
          <xdr:row>8</xdr:row>
          <xdr:rowOff>57150</xdr:rowOff>
        </xdr:to>
        <xdr:sp macro="" textlink="">
          <xdr:nvSpPr>
            <xdr:cNvPr id="91143" name="Check Box 7" hidden="1">
              <a:extLst>
                <a:ext uri="{63B3BB69-23CF-44E3-9099-C40C66FF867C}">
                  <a14:compatExt spid="_x0000_s91143"/>
                </a:ext>
                <a:ext uri="{FF2B5EF4-FFF2-40B4-BE49-F238E27FC236}">
                  <a16:creationId xmlns:a16="http://schemas.microsoft.com/office/drawing/2014/main" id="{00000000-0008-0000-1500-00000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9</xdr:row>
          <xdr:rowOff>200025</xdr:rowOff>
        </xdr:from>
        <xdr:to>
          <xdr:col>13</xdr:col>
          <xdr:colOff>180975</xdr:colOff>
          <xdr:row>11</xdr:row>
          <xdr:rowOff>47625</xdr:rowOff>
        </xdr:to>
        <xdr:sp macro="" textlink="">
          <xdr:nvSpPr>
            <xdr:cNvPr id="91144" name="Check Box 8" hidden="1">
              <a:extLst>
                <a:ext uri="{63B3BB69-23CF-44E3-9099-C40C66FF867C}">
                  <a14:compatExt spid="_x0000_s91144"/>
                </a:ext>
                <a:ext uri="{FF2B5EF4-FFF2-40B4-BE49-F238E27FC236}">
                  <a16:creationId xmlns:a16="http://schemas.microsoft.com/office/drawing/2014/main" id="{00000000-0008-0000-1500-00000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6</xdr:row>
          <xdr:rowOff>209550</xdr:rowOff>
        </xdr:from>
        <xdr:to>
          <xdr:col>12</xdr:col>
          <xdr:colOff>161925</xdr:colOff>
          <xdr:row>8</xdr:row>
          <xdr:rowOff>57150</xdr:rowOff>
        </xdr:to>
        <xdr:sp macro="" textlink="">
          <xdr:nvSpPr>
            <xdr:cNvPr id="91145" name="Check Box 9" hidden="1">
              <a:extLst>
                <a:ext uri="{63B3BB69-23CF-44E3-9099-C40C66FF867C}">
                  <a14:compatExt spid="_x0000_s91145"/>
                </a:ext>
                <a:ext uri="{FF2B5EF4-FFF2-40B4-BE49-F238E27FC236}">
                  <a16:creationId xmlns:a16="http://schemas.microsoft.com/office/drawing/2014/main" id="{00000000-0008-0000-1500-00000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xdr:row>
          <xdr:rowOff>209550</xdr:rowOff>
        </xdr:from>
        <xdr:to>
          <xdr:col>12</xdr:col>
          <xdr:colOff>161925</xdr:colOff>
          <xdr:row>9</xdr:row>
          <xdr:rowOff>47625</xdr:rowOff>
        </xdr:to>
        <xdr:sp macro="" textlink="">
          <xdr:nvSpPr>
            <xdr:cNvPr id="91146" name="Check Box 10" hidden="1">
              <a:extLst>
                <a:ext uri="{63B3BB69-23CF-44E3-9099-C40C66FF867C}">
                  <a14:compatExt spid="_x0000_s91146"/>
                </a:ext>
                <a:ext uri="{FF2B5EF4-FFF2-40B4-BE49-F238E27FC236}">
                  <a16:creationId xmlns:a16="http://schemas.microsoft.com/office/drawing/2014/main" id="{00000000-0008-0000-1500-00000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10</xdr:row>
          <xdr:rowOff>209550</xdr:rowOff>
        </xdr:from>
        <xdr:to>
          <xdr:col>13</xdr:col>
          <xdr:colOff>180975</xdr:colOff>
          <xdr:row>12</xdr:row>
          <xdr:rowOff>57150</xdr:rowOff>
        </xdr:to>
        <xdr:sp macro="" textlink="">
          <xdr:nvSpPr>
            <xdr:cNvPr id="91147" name="Check Box 11" hidden="1">
              <a:extLst>
                <a:ext uri="{63B3BB69-23CF-44E3-9099-C40C66FF867C}">
                  <a14:compatExt spid="_x0000_s91147"/>
                </a:ext>
                <a:ext uri="{FF2B5EF4-FFF2-40B4-BE49-F238E27FC236}">
                  <a16:creationId xmlns:a16="http://schemas.microsoft.com/office/drawing/2014/main" id="{00000000-0008-0000-1500-00000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209550</xdr:rowOff>
        </xdr:from>
        <xdr:to>
          <xdr:col>13</xdr:col>
          <xdr:colOff>180975</xdr:colOff>
          <xdr:row>13</xdr:row>
          <xdr:rowOff>57150</xdr:rowOff>
        </xdr:to>
        <xdr:sp macro="" textlink="">
          <xdr:nvSpPr>
            <xdr:cNvPr id="91148" name="Check Box 12" hidden="1">
              <a:extLst>
                <a:ext uri="{63B3BB69-23CF-44E3-9099-C40C66FF867C}">
                  <a14:compatExt spid="_x0000_s91148"/>
                </a:ext>
                <a:ext uri="{FF2B5EF4-FFF2-40B4-BE49-F238E27FC236}">
                  <a16:creationId xmlns:a16="http://schemas.microsoft.com/office/drawing/2014/main" id="{00000000-0008-0000-1500-00000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200025</xdr:rowOff>
        </xdr:from>
        <xdr:to>
          <xdr:col>13</xdr:col>
          <xdr:colOff>180975</xdr:colOff>
          <xdr:row>14</xdr:row>
          <xdr:rowOff>47625</xdr:rowOff>
        </xdr:to>
        <xdr:sp macro="" textlink="">
          <xdr:nvSpPr>
            <xdr:cNvPr id="91149" name="Check Box 13" hidden="1">
              <a:extLst>
                <a:ext uri="{63B3BB69-23CF-44E3-9099-C40C66FF867C}">
                  <a14:compatExt spid="_x0000_s91149"/>
                </a:ext>
                <a:ext uri="{FF2B5EF4-FFF2-40B4-BE49-F238E27FC236}">
                  <a16:creationId xmlns:a16="http://schemas.microsoft.com/office/drawing/2014/main" id="{00000000-0008-0000-1500-00000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9</xdr:row>
          <xdr:rowOff>200025</xdr:rowOff>
        </xdr:from>
        <xdr:to>
          <xdr:col>19</xdr:col>
          <xdr:colOff>161925</xdr:colOff>
          <xdr:row>11</xdr:row>
          <xdr:rowOff>47625</xdr:rowOff>
        </xdr:to>
        <xdr:sp macro="" textlink="">
          <xdr:nvSpPr>
            <xdr:cNvPr id="91150" name="Check Box 14" hidden="1">
              <a:extLst>
                <a:ext uri="{63B3BB69-23CF-44E3-9099-C40C66FF867C}">
                  <a14:compatExt spid="_x0000_s91150"/>
                </a:ext>
                <a:ext uri="{FF2B5EF4-FFF2-40B4-BE49-F238E27FC236}">
                  <a16:creationId xmlns:a16="http://schemas.microsoft.com/office/drawing/2014/main" id="{00000000-0008-0000-1500-00000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10</xdr:row>
          <xdr:rowOff>209550</xdr:rowOff>
        </xdr:from>
        <xdr:to>
          <xdr:col>19</xdr:col>
          <xdr:colOff>161925</xdr:colOff>
          <xdr:row>12</xdr:row>
          <xdr:rowOff>57150</xdr:rowOff>
        </xdr:to>
        <xdr:sp macro="" textlink="">
          <xdr:nvSpPr>
            <xdr:cNvPr id="91151" name="Check Box 15" hidden="1">
              <a:extLst>
                <a:ext uri="{63B3BB69-23CF-44E3-9099-C40C66FF867C}">
                  <a14:compatExt spid="_x0000_s91151"/>
                </a:ext>
                <a:ext uri="{FF2B5EF4-FFF2-40B4-BE49-F238E27FC236}">
                  <a16:creationId xmlns:a16="http://schemas.microsoft.com/office/drawing/2014/main" id="{00000000-0008-0000-1500-00000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11</xdr:row>
          <xdr:rowOff>209550</xdr:rowOff>
        </xdr:from>
        <xdr:to>
          <xdr:col>19</xdr:col>
          <xdr:colOff>161925</xdr:colOff>
          <xdr:row>13</xdr:row>
          <xdr:rowOff>57150</xdr:rowOff>
        </xdr:to>
        <xdr:sp macro="" textlink="">
          <xdr:nvSpPr>
            <xdr:cNvPr id="91152" name="Check Box 16" hidden="1">
              <a:extLst>
                <a:ext uri="{63B3BB69-23CF-44E3-9099-C40C66FF867C}">
                  <a14:compatExt spid="_x0000_s91152"/>
                </a:ext>
                <a:ext uri="{FF2B5EF4-FFF2-40B4-BE49-F238E27FC236}">
                  <a16:creationId xmlns:a16="http://schemas.microsoft.com/office/drawing/2014/main" id="{00000000-0008-0000-1500-00001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9</xdr:row>
          <xdr:rowOff>200025</xdr:rowOff>
        </xdr:from>
        <xdr:to>
          <xdr:col>25</xdr:col>
          <xdr:colOff>171450</xdr:colOff>
          <xdr:row>11</xdr:row>
          <xdr:rowOff>47625</xdr:rowOff>
        </xdr:to>
        <xdr:sp macro="" textlink="">
          <xdr:nvSpPr>
            <xdr:cNvPr id="91153" name="Check Box 17" hidden="1">
              <a:extLst>
                <a:ext uri="{63B3BB69-23CF-44E3-9099-C40C66FF867C}">
                  <a14:compatExt spid="_x0000_s91153"/>
                </a:ext>
                <a:ext uri="{FF2B5EF4-FFF2-40B4-BE49-F238E27FC236}">
                  <a16:creationId xmlns:a16="http://schemas.microsoft.com/office/drawing/2014/main" id="{00000000-0008-0000-1500-00001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10</xdr:row>
          <xdr:rowOff>209550</xdr:rowOff>
        </xdr:from>
        <xdr:to>
          <xdr:col>25</xdr:col>
          <xdr:colOff>171450</xdr:colOff>
          <xdr:row>12</xdr:row>
          <xdr:rowOff>57150</xdr:rowOff>
        </xdr:to>
        <xdr:sp macro="" textlink="">
          <xdr:nvSpPr>
            <xdr:cNvPr id="91154" name="Check Box 18" hidden="1">
              <a:extLst>
                <a:ext uri="{63B3BB69-23CF-44E3-9099-C40C66FF867C}">
                  <a14:compatExt spid="_x0000_s91154"/>
                </a:ext>
                <a:ext uri="{FF2B5EF4-FFF2-40B4-BE49-F238E27FC236}">
                  <a16:creationId xmlns:a16="http://schemas.microsoft.com/office/drawing/2014/main" id="{00000000-0008-0000-1500-00001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19</xdr:row>
          <xdr:rowOff>209550</xdr:rowOff>
        </xdr:from>
        <xdr:to>
          <xdr:col>35</xdr:col>
          <xdr:colOff>171450</xdr:colOff>
          <xdr:row>21</xdr:row>
          <xdr:rowOff>47625</xdr:rowOff>
        </xdr:to>
        <xdr:sp macro="" textlink="">
          <xdr:nvSpPr>
            <xdr:cNvPr id="91156" name="Check Box 20" hidden="1">
              <a:extLst>
                <a:ext uri="{63B3BB69-23CF-44E3-9099-C40C66FF867C}">
                  <a14:compatExt spid="_x0000_s91156"/>
                </a:ext>
                <a:ext uri="{FF2B5EF4-FFF2-40B4-BE49-F238E27FC236}">
                  <a16:creationId xmlns:a16="http://schemas.microsoft.com/office/drawing/2014/main" id="{00000000-0008-0000-1500-00001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20</xdr:row>
          <xdr:rowOff>200025</xdr:rowOff>
        </xdr:from>
        <xdr:to>
          <xdr:col>35</xdr:col>
          <xdr:colOff>171450</xdr:colOff>
          <xdr:row>22</xdr:row>
          <xdr:rowOff>47625</xdr:rowOff>
        </xdr:to>
        <xdr:sp macro="" textlink="">
          <xdr:nvSpPr>
            <xdr:cNvPr id="91157" name="Check Box 21" hidden="1">
              <a:extLst>
                <a:ext uri="{63B3BB69-23CF-44E3-9099-C40C66FF867C}">
                  <a14:compatExt spid="_x0000_s91157"/>
                </a:ext>
                <a:ext uri="{FF2B5EF4-FFF2-40B4-BE49-F238E27FC236}">
                  <a16:creationId xmlns:a16="http://schemas.microsoft.com/office/drawing/2014/main" id="{00000000-0008-0000-1500-00001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209550</xdr:rowOff>
        </xdr:from>
        <xdr:to>
          <xdr:col>31</xdr:col>
          <xdr:colOff>171450</xdr:colOff>
          <xdr:row>21</xdr:row>
          <xdr:rowOff>47625</xdr:rowOff>
        </xdr:to>
        <xdr:sp macro="" textlink="">
          <xdr:nvSpPr>
            <xdr:cNvPr id="91158" name="Check Box 22" hidden="1">
              <a:extLst>
                <a:ext uri="{63B3BB69-23CF-44E3-9099-C40C66FF867C}">
                  <a14:compatExt spid="_x0000_s91158"/>
                </a:ext>
                <a:ext uri="{FF2B5EF4-FFF2-40B4-BE49-F238E27FC236}">
                  <a16:creationId xmlns:a16="http://schemas.microsoft.com/office/drawing/2014/main" id="{00000000-0008-0000-1500-00001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200025</xdr:rowOff>
        </xdr:from>
        <xdr:to>
          <xdr:col>31</xdr:col>
          <xdr:colOff>171450</xdr:colOff>
          <xdr:row>22</xdr:row>
          <xdr:rowOff>47625</xdr:rowOff>
        </xdr:to>
        <xdr:sp macro="" textlink="">
          <xdr:nvSpPr>
            <xdr:cNvPr id="91159" name="Check Box 23" hidden="1">
              <a:extLst>
                <a:ext uri="{63B3BB69-23CF-44E3-9099-C40C66FF867C}">
                  <a14:compatExt spid="_x0000_s91159"/>
                </a:ext>
                <a:ext uri="{FF2B5EF4-FFF2-40B4-BE49-F238E27FC236}">
                  <a16:creationId xmlns:a16="http://schemas.microsoft.com/office/drawing/2014/main" id="{00000000-0008-0000-1500-00001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21</xdr:row>
          <xdr:rowOff>209550</xdr:rowOff>
        </xdr:from>
        <xdr:to>
          <xdr:col>35</xdr:col>
          <xdr:colOff>171450</xdr:colOff>
          <xdr:row>23</xdr:row>
          <xdr:rowOff>57150</xdr:rowOff>
        </xdr:to>
        <xdr:sp macro="" textlink="">
          <xdr:nvSpPr>
            <xdr:cNvPr id="91160" name="Check Box 24" hidden="1">
              <a:extLst>
                <a:ext uri="{63B3BB69-23CF-44E3-9099-C40C66FF867C}">
                  <a14:compatExt spid="_x0000_s91160"/>
                </a:ext>
                <a:ext uri="{FF2B5EF4-FFF2-40B4-BE49-F238E27FC236}">
                  <a16:creationId xmlns:a16="http://schemas.microsoft.com/office/drawing/2014/main" id="{00000000-0008-0000-1500-00001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22</xdr:row>
          <xdr:rowOff>200025</xdr:rowOff>
        </xdr:from>
        <xdr:to>
          <xdr:col>35</xdr:col>
          <xdr:colOff>171450</xdr:colOff>
          <xdr:row>24</xdr:row>
          <xdr:rowOff>47625</xdr:rowOff>
        </xdr:to>
        <xdr:sp macro="" textlink="">
          <xdr:nvSpPr>
            <xdr:cNvPr id="91161" name="Check Box 25" hidden="1">
              <a:extLst>
                <a:ext uri="{63B3BB69-23CF-44E3-9099-C40C66FF867C}">
                  <a14:compatExt spid="_x0000_s91161"/>
                </a:ext>
                <a:ext uri="{FF2B5EF4-FFF2-40B4-BE49-F238E27FC236}">
                  <a16:creationId xmlns:a16="http://schemas.microsoft.com/office/drawing/2014/main" id="{00000000-0008-0000-1500-00001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21</xdr:row>
          <xdr:rowOff>209550</xdr:rowOff>
        </xdr:from>
        <xdr:to>
          <xdr:col>31</xdr:col>
          <xdr:colOff>171450</xdr:colOff>
          <xdr:row>23</xdr:row>
          <xdr:rowOff>57150</xdr:rowOff>
        </xdr:to>
        <xdr:sp macro="" textlink="">
          <xdr:nvSpPr>
            <xdr:cNvPr id="91162" name="Check Box 26" hidden="1">
              <a:extLst>
                <a:ext uri="{63B3BB69-23CF-44E3-9099-C40C66FF867C}">
                  <a14:compatExt spid="_x0000_s91162"/>
                </a:ext>
                <a:ext uri="{FF2B5EF4-FFF2-40B4-BE49-F238E27FC236}">
                  <a16:creationId xmlns:a16="http://schemas.microsoft.com/office/drawing/2014/main" id="{00000000-0008-0000-1500-00001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22</xdr:row>
          <xdr:rowOff>200025</xdr:rowOff>
        </xdr:from>
        <xdr:to>
          <xdr:col>31</xdr:col>
          <xdr:colOff>171450</xdr:colOff>
          <xdr:row>24</xdr:row>
          <xdr:rowOff>47625</xdr:rowOff>
        </xdr:to>
        <xdr:sp macro="" textlink="">
          <xdr:nvSpPr>
            <xdr:cNvPr id="91163" name="Check Box 27" hidden="1">
              <a:extLst>
                <a:ext uri="{63B3BB69-23CF-44E3-9099-C40C66FF867C}">
                  <a14:compatExt spid="_x0000_s91163"/>
                </a:ext>
                <a:ext uri="{FF2B5EF4-FFF2-40B4-BE49-F238E27FC236}">
                  <a16:creationId xmlns:a16="http://schemas.microsoft.com/office/drawing/2014/main" id="{00000000-0008-0000-1500-00001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24</xdr:row>
          <xdr:rowOff>209550</xdr:rowOff>
        </xdr:from>
        <xdr:to>
          <xdr:col>35</xdr:col>
          <xdr:colOff>171450</xdr:colOff>
          <xdr:row>26</xdr:row>
          <xdr:rowOff>57150</xdr:rowOff>
        </xdr:to>
        <xdr:sp macro="" textlink="">
          <xdr:nvSpPr>
            <xdr:cNvPr id="91164" name="Check Box 28" hidden="1">
              <a:extLst>
                <a:ext uri="{63B3BB69-23CF-44E3-9099-C40C66FF867C}">
                  <a14:compatExt spid="_x0000_s91164"/>
                </a:ext>
                <a:ext uri="{FF2B5EF4-FFF2-40B4-BE49-F238E27FC236}">
                  <a16:creationId xmlns:a16="http://schemas.microsoft.com/office/drawing/2014/main" id="{00000000-0008-0000-1500-00001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25</xdr:row>
          <xdr:rowOff>200025</xdr:rowOff>
        </xdr:from>
        <xdr:to>
          <xdr:col>35</xdr:col>
          <xdr:colOff>171450</xdr:colOff>
          <xdr:row>27</xdr:row>
          <xdr:rowOff>47625</xdr:rowOff>
        </xdr:to>
        <xdr:sp macro="" textlink="">
          <xdr:nvSpPr>
            <xdr:cNvPr id="91165" name="Check Box 29" hidden="1">
              <a:extLst>
                <a:ext uri="{63B3BB69-23CF-44E3-9099-C40C66FF867C}">
                  <a14:compatExt spid="_x0000_s91165"/>
                </a:ext>
                <a:ext uri="{FF2B5EF4-FFF2-40B4-BE49-F238E27FC236}">
                  <a16:creationId xmlns:a16="http://schemas.microsoft.com/office/drawing/2014/main" id="{00000000-0008-0000-1500-00001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24</xdr:row>
          <xdr:rowOff>209550</xdr:rowOff>
        </xdr:from>
        <xdr:to>
          <xdr:col>31</xdr:col>
          <xdr:colOff>171450</xdr:colOff>
          <xdr:row>26</xdr:row>
          <xdr:rowOff>57150</xdr:rowOff>
        </xdr:to>
        <xdr:sp macro="" textlink="">
          <xdr:nvSpPr>
            <xdr:cNvPr id="91166" name="Check Box 30" hidden="1">
              <a:extLst>
                <a:ext uri="{63B3BB69-23CF-44E3-9099-C40C66FF867C}">
                  <a14:compatExt spid="_x0000_s91166"/>
                </a:ext>
                <a:ext uri="{FF2B5EF4-FFF2-40B4-BE49-F238E27FC236}">
                  <a16:creationId xmlns:a16="http://schemas.microsoft.com/office/drawing/2014/main" id="{00000000-0008-0000-1500-00001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25</xdr:row>
          <xdr:rowOff>200025</xdr:rowOff>
        </xdr:from>
        <xdr:to>
          <xdr:col>31</xdr:col>
          <xdr:colOff>171450</xdr:colOff>
          <xdr:row>27</xdr:row>
          <xdr:rowOff>47625</xdr:rowOff>
        </xdr:to>
        <xdr:sp macro="" textlink="">
          <xdr:nvSpPr>
            <xdr:cNvPr id="91167" name="Check Box 31" hidden="1">
              <a:extLst>
                <a:ext uri="{63B3BB69-23CF-44E3-9099-C40C66FF867C}">
                  <a14:compatExt spid="_x0000_s91167"/>
                </a:ext>
                <a:ext uri="{FF2B5EF4-FFF2-40B4-BE49-F238E27FC236}">
                  <a16:creationId xmlns:a16="http://schemas.microsoft.com/office/drawing/2014/main" id="{00000000-0008-0000-1500-00001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27</xdr:row>
          <xdr:rowOff>209550</xdr:rowOff>
        </xdr:from>
        <xdr:to>
          <xdr:col>35</xdr:col>
          <xdr:colOff>171450</xdr:colOff>
          <xdr:row>29</xdr:row>
          <xdr:rowOff>47625</xdr:rowOff>
        </xdr:to>
        <xdr:sp macro="" textlink="">
          <xdr:nvSpPr>
            <xdr:cNvPr id="91168" name="Check Box 32" hidden="1">
              <a:extLst>
                <a:ext uri="{63B3BB69-23CF-44E3-9099-C40C66FF867C}">
                  <a14:compatExt spid="_x0000_s91168"/>
                </a:ext>
                <a:ext uri="{FF2B5EF4-FFF2-40B4-BE49-F238E27FC236}">
                  <a16:creationId xmlns:a16="http://schemas.microsoft.com/office/drawing/2014/main" id="{00000000-0008-0000-1500-00002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28</xdr:row>
          <xdr:rowOff>200025</xdr:rowOff>
        </xdr:from>
        <xdr:to>
          <xdr:col>35</xdr:col>
          <xdr:colOff>171450</xdr:colOff>
          <xdr:row>30</xdr:row>
          <xdr:rowOff>47625</xdr:rowOff>
        </xdr:to>
        <xdr:sp macro="" textlink="">
          <xdr:nvSpPr>
            <xdr:cNvPr id="91169" name="Check Box 33" hidden="1">
              <a:extLst>
                <a:ext uri="{63B3BB69-23CF-44E3-9099-C40C66FF867C}">
                  <a14:compatExt spid="_x0000_s91169"/>
                </a:ext>
                <a:ext uri="{FF2B5EF4-FFF2-40B4-BE49-F238E27FC236}">
                  <a16:creationId xmlns:a16="http://schemas.microsoft.com/office/drawing/2014/main" id="{00000000-0008-0000-1500-00002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27</xdr:row>
          <xdr:rowOff>209550</xdr:rowOff>
        </xdr:from>
        <xdr:to>
          <xdr:col>31</xdr:col>
          <xdr:colOff>171450</xdr:colOff>
          <xdr:row>29</xdr:row>
          <xdr:rowOff>47625</xdr:rowOff>
        </xdr:to>
        <xdr:sp macro="" textlink="">
          <xdr:nvSpPr>
            <xdr:cNvPr id="91170" name="Check Box 34" hidden="1">
              <a:extLst>
                <a:ext uri="{63B3BB69-23CF-44E3-9099-C40C66FF867C}">
                  <a14:compatExt spid="_x0000_s91170"/>
                </a:ext>
                <a:ext uri="{FF2B5EF4-FFF2-40B4-BE49-F238E27FC236}">
                  <a16:creationId xmlns:a16="http://schemas.microsoft.com/office/drawing/2014/main" id="{00000000-0008-0000-1500-00002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28</xdr:row>
          <xdr:rowOff>200025</xdr:rowOff>
        </xdr:from>
        <xdr:to>
          <xdr:col>31</xdr:col>
          <xdr:colOff>171450</xdr:colOff>
          <xdr:row>30</xdr:row>
          <xdr:rowOff>47625</xdr:rowOff>
        </xdr:to>
        <xdr:sp macro="" textlink="">
          <xdr:nvSpPr>
            <xdr:cNvPr id="91171" name="Check Box 35" hidden="1">
              <a:extLst>
                <a:ext uri="{63B3BB69-23CF-44E3-9099-C40C66FF867C}">
                  <a14:compatExt spid="_x0000_s91171"/>
                </a:ext>
                <a:ext uri="{FF2B5EF4-FFF2-40B4-BE49-F238E27FC236}">
                  <a16:creationId xmlns:a16="http://schemas.microsoft.com/office/drawing/2014/main" id="{00000000-0008-0000-1500-00002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209550</xdr:rowOff>
        </xdr:from>
        <xdr:to>
          <xdr:col>12</xdr:col>
          <xdr:colOff>171450</xdr:colOff>
          <xdr:row>23</xdr:row>
          <xdr:rowOff>57150</xdr:rowOff>
        </xdr:to>
        <xdr:sp macro="" textlink="">
          <xdr:nvSpPr>
            <xdr:cNvPr id="91172" name="Check Box 36" hidden="1">
              <a:extLst>
                <a:ext uri="{63B3BB69-23CF-44E3-9099-C40C66FF867C}">
                  <a14:compatExt spid="_x0000_s91172"/>
                </a:ext>
                <a:ext uri="{FF2B5EF4-FFF2-40B4-BE49-F238E27FC236}">
                  <a16:creationId xmlns:a16="http://schemas.microsoft.com/office/drawing/2014/main" id="{00000000-0008-0000-1500-00002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200025</xdr:rowOff>
        </xdr:from>
        <xdr:to>
          <xdr:col>12</xdr:col>
          <xdr:colOff>171450</xdr:colOff>
          <xdr:row>24</xdr:row>
          <xdr:rowOff>47625</xdr:rowOff>
        </xdr:to>
        <xdr:sp macro="" textlink="">
          <xdr:nvSpPr>
            <xdr:cNvPr id="91173" name="Check Box 37" hidden="1">
              <a:extLst>
                <a:ext uri="{63B3BB69-23CF-44E3-9099-C40C66FF867C}">
                  <a14:compatExt spid="_x0000_s91173"/>
                </a:ext>
                <a:ext uri="{FF2B5EF4-FFF2-40B4-BE49-F238E27FC236}">
                  <a16:creationId xmlns:a16="http://schemas.microsoft.com/office/drawing/2014/main" id="{00000000-0008-0000-1500-00002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200025</xdr:rowOff>
        </xdr:from>
        <xdr:to>
          <xdr:col>12</xdr:col>
          <xdr:colOff>171450</xdr:colOff>
          <xdr:row>25</xdr:row>
          <xdr:rowOff>47625</xdr:rowOff>
        </xdr:to>
        <xdr:sp macro="" textlink="">
          <xdr:nvSpPr>
            <xdr:cNvPr id="91174" name="Check Box 38" hidden="1">
              <a:extLst>
                <a:ext uri="{63B3BB69-23CF-44E3-9099-C40C66FF867C}">
                  <a14:compatExt spid="_x0000_s91174"/>
                </a:ext>
                <a:ext uri="{FF2B5EF4-FFF2-40B4-BE49-F238E27FC236}">
                  <a16:creationId xmlns:a16="http://schemas.microsoft.com/office/drawing/2014/main" id="{00000000-0008-0000-1500-00002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209550</xdr:rowOff>
        </xdr:from>
        <xdr:to>
          <xdr:col>12</xdr:col>
          <xdr:colOff>171450</xdr:colOff>
          <xdr:row>26</xdr:row>
          <xdr:rowOff>57150</xdr:rowOff>
        </xdr:to>
        <xdr:sp macro="" textlink="">
          <xdr:nvSpPr>
            <xdr:cNvPr id="91175" name="Check Box 39" hidden="1">
              <a:extLst>
                <a:ext uri="{63B3BB69-23CF-44E3-9099-C40C66FF867C}">
                  <a14:compatExt spid="_x0000_s91175"/>
                </a:ext>
                <a:ext uri="{FF2B5EF4-FFF2-40B4-BE49-F238E27FC236}">
                  <a16:creationId xmlns:a16="http://schemas.microsoft.com/office/drawing/2014/main" id="{00000000-0008-0000-1500-00002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200025</xdr:rowOff>
        </xdr:from>
        <xdr:to>
          <xdr:col>12</xdr:col>
          <xdr:colOff>171450</xdr:colOff>
          <xdr:row>27</xdr:row>
          <xdr:rowOff>47625</xdr:rowOff>
        </xdr:to>
        <xdr:sp macro="" textlink="">
          <xdr:nvSpPr>
            <xdr:cNvPr id="91176" name="Check Box 40" hidden="1">
              <a:extLst>
                <a:ext uri="{63B3BB69-23CF-44E3-9099-C40C66FF867C}">
                  <a14:compatExt spid="_x0000_s91176"/>
                </a:ext>
                <a:ext uri="{FF2B5EF4-FFF2-40B4-BE49-F238E27FC236}">
                  <a16:creationId xmlns:a16="http://schemas.microsoft.com/office/drawing/2014/main" id="{00000000-0008-0000-1500-00002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200025</xdr:rowOff>
        </xdr:from>
        <xdr:to>
          <xdr:col>12</xdr:col>
          <xdr:colOff>171450</xdr:colOff>
          <xdr:row>28</xdr:row>
          <xdr:rowOff>47625</xdr:rowOff>
        </xdr:to>
        <xdr:sp macro="" textlink="">
          <xdr:nvSpPr>
            <xdr:cNvPr id="91177" name="Check Box 41" hidden="1">
              <a:extLst>
                <a:ext uri="{63B3BB69-23CF-44E3-9099-C40C66FF867C}">
                  <a14:compatExt spid="_x0000_s91177"/>
                </a:ext>
                <a:ext uri="{FF2B5EF4-FFF2-40B4-BE49-F238E27FC236}">
                  <a16:creationId xmlns:a16="http://schemas.microsoft.com/office/drawing/2014/main" id="{00000000-0008-0000-1500-00002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27</xdr:row>
          <xdr:rowOff>209550</xdr:rowOff>
        </xdr:from>
        <xdr:to>
          <xdr:col>27</xdr:col>
          <xdr:colOff>171450</xdr:colOff>
          <xdr:row>29</xdr:row>
          <xdr:rowOff>47625</xdr:rowOff>
        </xdr:to>
        <xdr:sp macro="" textlink="">
          <xdr:nvSpPr>
            <xdr:cNvPr id="91180" name="Check Box 44" hidden="1">
              <a:extLst>
                <a:ext uri="{63B3BB69-23CF-44E3-9099-C40C66FF867C}">
                  <a14:compatExt spid="_x0000_s91180"/>
                </a:ext>
                <a:ext uri="{FF2B5EF4-FFF2-40B4-BE49-F238E27FC236}">
                  <a16:creationId xmlns:a16="http://schemas.microsoft.com/office/drawing/2014/main" id="{00000000-0008-0000-1500-00002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28</xdr:row>
          <xdr:rowOff>200025</xdr:rowOff>
        </xdr:from>
        <xdr:to>
          <xdr:col>27</xdr:col>
          <xdr:colOff>171450</xdr:colOff>
          <xdr:row>30</xdr:row>
          <xdr:rowOff>47625</xdr:rowOff>
        </xdr:to>
        <xdr:sp macro="" textlink="">
          <xdr:nvSpPr>
            <xdr:cNvPr id="91181" name="Check Box 45" hidden="1">
              <a:extLst>
                <a:ext uri="{63B3BB69-23CF-44E3-9099-C40C66FF867C}">
                  <a14:compatExt spid="_x0000_s91181"/>
                </a:ext>
                <a:ext uri="{FF2B5EF4-FFF2-40B4-BE49-F238E27FC236}">
                  <a16:creationId xmlns:a16="http://schemas.microsoft.com/office/drawing/2014/main" id="{00000000-0008-0000-1500-00002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29</xdr:row>
          <xdr:rowOff>209550</xdr:rowOff>
        </xdr:from>
        <xdr:to>
          <xdr:col>27</xdr:col>
          <xdr:colOff>171450</xdr:colOff>
          <xdr:row>31</xdr:row>
          <xdr:rowOff>47625</xdr:rowOff>
        </xdr:to>
        <xdr:sp macro="" textlink="">
          <xdr:nvSpPr>
            <xdr:cNvPr id="91182" name="Check Box 46" hidden="1">
              <a:extLst>
                <a:ext uri="{63B3BB69-23CF-44E3-9099-C40C66FF867C}">
                  <a14:compatExt spid="_x0000_s91182"/>
                </a:ext>
                <a:ext uri="{FF2B5EF4-FFF2-40B4-BE49-F238E27FC236}">
                  <a16:creationId xmlns:a16="http://schemas.microsoft.com/office/drawing/2014/main" id="{00000000-0008-0000-1500-00002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30</xdr:row>
          <xdr:rowOff>200025</xdr:rowOff>
        </xdr:from>
        <xdr:to>
          <xdr:col>27</xdr:col>
          <xdr:colOff>171450</xdr:colOff>
          <xdr:row>32</xdr:row>
          <xdr:rowOff>47625</xdr:rowOff>
        </xdr:to>
        <xdr:sp macro="" textlink="">
          <xdr:nvSpPr>
            <xdr:cNvPr id="91183" name="Check Box 47" hidden="1">
              <a:extLst>
                <a:ext uri="{63B3BB69-23CF-44E3-9099-C40C66FF867C}">
                  <a14:compatExt spid="_x0000_s91183"/>
                </a:ext>
                <a:ext uri="{FF2B5EF4-FFF2-40B4-BE49-F238E27FC236}">
                  <a16:creationId xmlns:a16="http://schemas.microsoft.com/office/drawing/2014/main" id="{00000000-0008-0000-1500-00002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31</xdr:row>
          <xdr:rowOff>209550</xdr:rowOff>
        </xdr:from>
        <xdr:to>
          <xdr:col>27</xdr:col>
          <xdr:colOff>171450</xdr:colOff>
          <xdr:row>33</xdr:row>
          <xdr:rowOff>57150</xdr:rowOff>
        </xdr:to>
        <xdr:sp macro="" textlink="">
          <xdr:nvSpPr>
            <xdr:cNvPr id="91184" name="Check Box 48" hidden="1">
              <a:extLst>
                <a:ext uri="{63B3BB69-23CF-44E3-9099-C40C66FF867C}">
                  <a14:compatExt spid="_x0000_s91184"/>
                </a:ext>
                <a:ext uri="{FF2B5EF4-FFF2-40B4-BE49-F238E27FC236}">
                  <a16:creationId xmlns:a16="http://schemas.microsoft.com/office/drawing/2014/main" id="{00000000-0008-0000-1500-00003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32</xdr:row>
          <xdr:rowOff>200025</xdr:rowOff>
        </xdr:from>
        <xdr:to>
          <xdr:col>27</xdr:col>
          <xdr:colOff>171450</xdr:colOff>
          <xdr:row>34</xdr:row>
          <xdr:rowOff>47625</xdr:rowOff>
        </xdr:to>
        <xdr:sp macro="" textlink="">
          <xdr:nvSpPr>
            <xdr:cNvPr id="91185" name="Check Box 49" hidden="1">
              <a:extLst>
                <a:ext uri="{63B3BB69-23CF-44E3-9099-C40C66FF867C}">
                  <a14:compatExt spid="_x0000_s91185"/>
                </a:ext>
                <a:ext uri="{FF2B5EF4-FFF2-40B4-BE49-F238E27FC236}">
                  <a16:creationId xmlns:a16="http://schemas.microsoft.com/office/drawing/2014/main" id="{00000000-0008-0000-1500-00003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27</xdr:row>
          <xdr:rowOff>209550</xdr:rowOff>
        </xdr:from>
        <xdr:to>
          <xdr:col>22</xdr:col>
          <xdr:colOff>161925</xdr:colOff>
          <xdr:row>29</xdr:row>
          <xdr:rowOff>47625</xdr:rowOff>
        </xdr:to>
        <xdr:sp macro="" textlink="">
          <xdr:nvSpPr>
            <xdr:cNvPr id="91186" name="Check Box 50" hidden="1">
              <a:extLst>
                <a:ext uri="{63B3BB69-23CF-44E3-9099-C40C66FF867C}">
                  <a14:compatExt spid="_x0000_s91186"/>
                </a:ext>
                <a:ext uri="{FF2B5EF4-FFF2-40B4-BE49-F238E27FC236}">
                  <a16:creationId xmlns:a16="http://schemas.microsoft.com/office/drawing/2014/main" id="{00000000-0008-0000-1500-00003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28</xdr:row>
          <xdr:rowOff>200025</xdr:rowOff>
        </xdr:from>
        <xdr:to>
          <xdr:col>22</xdr:col>
          <xdr:colOff>161925</xdr:colOff>
          <xdr:row>30</xdr:row>
          <xdr:rowOff>47625</xdr:rowOff>
        </xdr:to>
        <xdr:sp macro="" textlink="">
          <xdr:nvSpPr>
            <xdr:cNvPr id="91187" name="Check Box 51" hidden="1">
              <a:extLst>
                <a:ext uri="{63B3BB69-23CF-44E3-9099-C40C66FF867C}">
                  <a14:compatExt spid="_x0000_s91187"/>
                </a:ext>
                <a:ext uri="{FF2B5EF4-FFF2-40B4-BE49-F238E27FC236}">
                  <a16:creationId xmlns:a16="http://schemas.microsoft.com/office/drawing/2014/main" id="{00000000-0008-0000-1500-00003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xdr:row>
          <xdr:rowOff>209550</xdr:rowOff>
        </xdr:from>
        <xdr:to>
          <xdr:col>22</xdr:col>
          <xdr:colOff>161925</xdr:colOff>
          <xdr:row>31</xdr:row>
          <xdr:rowOff>47625</xdr:rowOff>
        </xdr:to>
        <xdr:sp macro="" textlink="">
          <xdr:nvSpPr>
            <xdr:cNvPr id="91188" name="Check Box 52" hidden="1">
              <a:extLst>
                <a:ext uri="{63B3BB69-23CF-44E3-9099-C40C66FF867C}">
                  <a14:compatExt spid="_x0000_s91188"/>
                </a:ext>
                <a:ext uri="{FF2B5EF4-FFF2-40B4-BE49-F238E27FC236}">
                  <a16:creationId xmlns:a16="http://schemas.microsoft.com/office/drawing/2014/main" id="{00000000-0008-0000-1500-00003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30</xdr:row>
          <xdr:rowOff>200025</xdr:rowOff>
        </xdr:from>
        <xdr:to>
          <xdr:col>22</xdr:col>
          <xdr:colOff>161925</xdr:colOff>
          <xdr:row>32</xdr:row>
          <xdr:rowOff>47625</xdr:rowOff>
        </xdr:to>
        <xdr:sp macro="" textlink="">
          <xdr:nvSpPr>
            <xdr:cNvPr id="91189" name="Check Box 53" hidden="1">
              <a:extLst>
                <a:ext uri="{63B3BB69-23CF-44E3-9099-C40C66FF867C}">
                  <a14:compatExt spid="_x0000_s91189"/>
                </a:ext>
                <a:ext uri="{FF2B5EF4-FFF2-40B4-BE49-F238E27FC236}">
                  <a16:creationId xmlns:a16="http://schemas.microsoft.com/office/drawing/2014/main" id="{00000000-0008-0000-1500-00003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xdr:row>
          <xdr:rowOff>209550</xdr:rowOff>
        </xdr:from>
        <xdr:to>
          <xdr:col>22</xdr:col>
          <xdr:colOff>161925</xdr:colOff>
          <xdr:row>33</xdr:row>
          <xdr:rowOff>57150</xdr:rowOff>
        </xdr:to>
        <xdr:sp macro="" textlink="">
          <xdr:nvSpPr>
            <xdr:cNvPr id="91190" name="Check Box 54" hidden="1">
              <a:extLst>
                <a:ext uri="{63B3BB69-23CF-44E3-9099-C40C66FF867C}">
                  <a14:compatExt spid="_x0000_s91190"/>
                </a:ext>
                <a:ext uri="{FF2B5EF4-FFF2-40B4-BE49-F238E27FC236}">
                  <a16:creationId xmlns:a16="http://schemas.microsoft.com/office/drawing/2014/main" id="{00000000-0008-0000-1500-00003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32</xdr:row>
          <xdr:rowOff>200025</xdr:rowOff>
        </xdr:from>
        <xdr:to>
          <xdr:col>22</xdr:col>
          <xdr:colOff>161925</xdr:colOff>
          <xdr:row>34</xdr:row>
          <xdr:rowOff>47625</xdr:rowOff>
        </xdr:to>
        <xdr:sp macro="" textlink="">
          <xdr:nvSpPr>
            <xdr:cNvPr id="91191" name="Check Box 55" hidden="1">
              <a:extLst>
                <a:ext uri="{63B3BB69-23CF-44E3-9099-C40C66FF867C}">
                  <a14:compatExt spid="_x0000_s91191"/>
                </a:ext>
                <a:ext uri="{FF2B5EF4-FFF2-40B4-BE49-F238E27FC236}">
                  <a16:creationId xmlns:a16="http://schemas.microsoft.com/office/drawing/2014/main" id="{00000000-0008-0000-1500-00003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29</xdr:row>
          <xdr:rowOff>209550</xdr:rowOff>
        </xdr:from>
        <xdr:to>
          <xdr:col>31</xdr:col>
          <xdr:colOff>171450</xdr:colOff>
          <xdr:row>31</xdr:row>
          <xdr:rowOff>47625</xdr:rowOff>
        </xdr:to>
        <xdr:sp macro="" textlink="">
          <xdr:nvSpPr>
            <xdr:cNvPr id="91193" name="Check Box 57" hidden="1">
              <a:extLst>
                <a:ext uri="{63B3BB69-23CF-44E3-9099-C40C66FF867C}">
                  <a14:compatExt spid="_x0000_s91193"/>
                </a:ext>
                <a:ext uri="{FF2B5EF4-FFF2-40B4-BE49-F238E27FC236}">
                  <a16:creationId xmlns:a16="http://schemas.microsoft.com/office/drawing/2014/main" id="{00000000-0008-0000-1500-00003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30</xdr:row>
          <xdr:rowOff>200025</xdr:rowOff>
        </xdr:from>
        <xdr:to>
          <xdr:col>31</xdr:col>
          <xdr:colOff>171450</xdr:colOff>
          <xdr:row>32</xdr:row>
          <xdr:rowOff>47625</xdr:rowOff>
        </xdr:to>
        <xdr:sp macro="" textlink="">
          <xdr:nvSpPr>
            <xdr:cNvPr id="91194" name="Check Box 58" hidden="1">
              <a:extLst>
                <a:ext uri="{63B3BB69-23CF-44E3-9099-C40C66FF867C}">
                  <a14:compatExt spid="_x0000_s91194"/>
                </a:ext>
                <a:ext uri="{FF2B5EF4-FFF2-40B4-BE49-F238E27FC236}">
                  <a16:creationId xmlns:a16="http://schemas.microsoft.com/office/drawing/2014/main" id="{00000000-0008-0000-1500-00003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31</xdr:row>
          <xdr:rowOff>209550</xdr:rowOff>
        </xdr:from>
        <xdr:to>
          <xdr:col>31</xdr:col>
          <xdr:colOff>171450</xdr:colOff>
          <xdr:row>33</xdr:row>
          <xdr:rowOff>57150</xdr:rowOff>
        </xdr:to>
        <xdr:sp macro="" textlink="">
          <xdr:nvSpPr>
            <xdr:cNvPr id="91195" name="Check Box 59" hidden="1">
              <a:extLst>
                <a:ext uri="{63B3BB69-23CF-44E3-9099-C40C66FF867C}">
                  <a14:compatExt spid="_x0000_s91195"/>
                </a:ext>
                <a:ext uri="{FF2B5EF4-FFF2-40B4-BE49-F238E27FC236}">
                  <a16:creationId xmlns:a16="http://schemas.microsoft.com/office/drawing/2014/main" id="{00000000-0008-0000-1500-00003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33</xdr:row>
          <xdr:rowOff>209550</xdr:rowOff>
        </xdr:from>
        <xdr:to>
          <xdr:col>13</xdr:col>
          <xdr:colOff>161925</xdr:colOff>
          <xdr:row>35</xdr:row>
          <xdr:rowOff>57150</xdr:rowOff>
        </xdr:to>
        <xdr:sp macro="" textlink="">
          <xdr:nvSpPr>
            <xdr:cNvPr id="91196" name="Check Box 60" hidden="1">
              <a:extLst>
                <a:ext uri="{63B3BB69-23CF-44E3-9099-C40C66FF867C}">
                  <a14:compatExt spid="_x0000_s91196"/>
                </a:ext>
                <a:ext uri="{FF2B5EF4-FFF2-40B4-BE49-F238E27FC236}">
                  <a16:creationId xmlns:a16="http://schemas.microsoft.com/office/drawing/2014/main" id="{00000000-0008-0000-1500-00003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34</xdr:row>
          <xdr:rowOff>200025</xdr:rowOff>
        </xdr:from>
        <xdr:to>
          <xdr:col>13</xdr:col>
          <xdr:colOff>161925</xdr:colOff>
          <xdr:row>36</xdr:row>
          <xdr:rowOff>47625</xdr:rowOff>
        </xdr:to>
        <xdr:sp macro="" textlink="">
          <xdr:nvSpPr>
            <xdr:cNvPr id="91197" name="Check Box 61" hidden="1">
              <a:extLst>
                <a:ext uri="{63B3BB69-23CF-44E3-9099-C40C66FF867C}">
                  <a14:compatExt spid="_x0000_s91197"/>
                </a:ext>
                <a:ext uri="{FF2B5EF4-FFF2-40B4-BE49-F238E27FC236}">
                  <a16:creationId xmlns:a16="http://schemas.microsoft.com/office/drawing/2014/main" id="{00000000-0008-0000-1500-00003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35</xdr:row>
          <xdr:rowOff>209550</xdr:rowOff>
        </xdr:from>
        <xdr:to>
          <xdr:col>35</xdr:col>
          <xdr:colOff>171450</xdr:colOff>
          <xdr:row>37</xdr:row>
          <xdr:rowOff>47625</xdr:rowOff>
        </xdr:to>
        <xdr:sp macro="" textlink="">
          <xdr:nvSpPr>
            <xdr:cNvPr id="91198" name="Check Box 62" hidden="1">
              <a:extLst>
                <a:ext uri="{63B3BB69-23CF-44E3-9099-C40C66FF867C}">
                  <a14:compatExt spid="_x0000_s91198"/>
                </a:ext>
                <a:ext uri="{FF2B5EF4-FFF2-40B4-BE49-F238E27FC236}">
                  <a16:creationId xmlns:a16="http://schemas.microsoft.com/office/drawing/2014/main" id="{00000000-0008-0000-1500-00003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36</xdr:row>
          <xdr:rowOff>200025</xdr:rowOff>
        </xdr:from>
        <xdr:to>
          <xdr:col>35</xdr:col>
          <xdr:colOff>171450</xdr:colOff>
          <xdr:row>38</xdr:row>
          <xdr:rowOff>47625</xdr:rowOff>
        </xdr:to>
        <xdr:sp macro="" textlink="">
          <xdr:nvSpPr>
            <xdr:cNvPr id="91199" name="Check Box 63" hidden="1">
              <a:extLst>
                <a:ext uri="{63B3BB69-23CF-44E3-9099-C40C66FF867C}">
                  <a14:compatExt spid="_x0000_s91199"/>
                </a:ext>
                <a:ext uri="{FF2B5EF4-FFF2-40B4-BE49-F238E27FC236}">
                  <a16:creationId xmlns:a16="http://schemas.microsoft.com/office/drawing/2014/main" id="{00000000-0008-0000-1500-00003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35</xdr:row>
          <xdr:rowOff>209550</xdr:rowOff>
        </xdr:from>
        <xdr:to>
          <xdr:col>31</xdr:col>
          <xdr:colOff>171450</xdr:colOff>
          <xdr:row>37</xdr:row>
          <xdr:rowOff>47625</xdr:rowOff>
        </xdr:to>
        <xdr:sp macro="" textlink="">
          <xdr:nvSpPr>
            <xdr:cNvPr id="91200" name="Check Box 64" hidden="1">
              <a:extLst>
                <a:ext uri="{63B3BB69-23CF-44E3-9099-C40C66FF867C}">
                  <a14:compatExt spid="_x0000_s91200"/>
                </a:ext>
                <a:ext uri="{FF2B5EF4-FFF2-40B4-BE49-F238E27FC236}">
                  <a16:creationId xmlns:a16="http://schemas.microsoft.com/office/drawing/2014/main" id="{00000000-0008-0000-1500-00004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36</xdr:row>
          <xdr:rowOff>200025</xdr:rowOff>
        </xdr:from>
        <xdr:to>
          <xdr:col>31</xdr:col>
          <xdr:colOff>171450</xdr:colOff>
          <xdr:row>38</xdr:row>
          <xdr:rowOff>47625</xdr:rowOff>
        </xdr:to>
        <xdr:sp macro="" textlink="">
          <xdr:nvSpPr>
            <xdr:cNvPr id="91201" name="Check Box 65" hidden="1">
              <a:extLst>
                <a:ext uri="{63B3BB69-23CF-44E3-9099-C40C66FF867C}">
                  <a14:compatExt spid="_x0000_s91201"/>
                </a:ext>
                <a:ext uri="{FF2B5EF4-FFF2-40B4-BE49-F238E27FC236}">
                  <a16:creationId xmlns:a16="http://schemas.microsoft.com/office/drawing/2014/main" id="{00000000-0008-0000-1500-00004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37</xdr:row>
          <xdr:rowOff>209550</xdr:rowOff>
        </xdr:from>
        <xdr:to>
          <xdr:col>35</xdr:col>
          <xdr:colOff>171450</xdr:colOff>
          <xdr:row>39</xdr:row>
          <xdr:rowOff>47625</xdr:rowOff>
        </xdr:to>
        <xdr:sp macro="" textlink="">
          <xdr:nvSpPr>
            <xdr:cNvPr id="91202" name="Check Box 66" hidden="1">
              <a:extLst>
                <a:ext uri="{63B3BB69-23CF-44E3-9099-C40C66FF867C}">
                  <a14:compatExt spid="_x0000_s91202"/>
                </a:ext>
                <a:ext uri="{FF2B5EF4-FFF2-40B4-BE49-F238E27FC236}">
                  <a16:creationId xmlns:a16="http://schemas.microsoft.com/office/drawing/2014/main" id="{00000000-0008-0000-1500-00004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38</xdr:row>
          <xdr:rowOff>200025</xdr:rowOff>
        </xdr:from>
        <xdr:to>
          <xdr:col>35</xdr:col>
          <xdr:colOff>171450</xdr:colOff>
          <xdr:row>40</xdr:row>
          <xdr:rowOff>47625</xdr:rowOff>
        </xdr:to>
        <xdr:sp macro="" textlink="">
          <xdr:nvSpPr>
            <xdr:cNvPr id="91203" name="Check Box 67" hidden="1">
              <a:extLst>
                <a:ext uri="{63B3BB69-23CF-44E3-9099-C40C66FF867C}">
                  <a14:compatExt spid="_x0000_s91203"/>
                </a:ext>
                <a:ext uri="{FF2B5EF4-FFF2-40B4-BE49-F238E27FC236}">
                  <a16:creationId xmlns:a16="http://schemas.microsoft.com/office/drawing/2014/main" id="{00000000-0008-0000-1500-00004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37</xdr:row>
          <xdr:rowOff>209550</xdr:rowOff>
        </xdr:from>
        <xdr:to>
          <xdr:col>31</xdr:col>
          <xdr:colOff>171450</xdr:colOff>
          <xdr:row>39</xdr:row>
          <xdr:rowOff>47625</xdr:rowOff>
        </xdr:to>
        <xdr:sp macro="" textlink="">
          <xdr:nvSpPr>
            <xdr:cNvPr id="91204" name="Check Box 68" hidden="1">
              <a:extLst>
                <a:ext uri="{63B3BB69-23CF-44E3-9099-C40C66FF867C}">
                  <a14:compatExt spid="_x0000_s91204"/>
                </a:ext>
                <a:ext uri="{FF2B5EF4-FFF2-40B4-BE49-F238E27FC236}">
                  <a16:creationId xmlns:a16="http://schemas.microsoft.com/office/drawing/2014/main" id="{00000000-0008-0000-1500-00004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209550</xdr:rowOff>
        </xdr:from>
        <xdr:to>
          <xdr:col>27</xdr:col>
          <xdr:colOff>171450</xdr:colOff>
          <xdr:row>37</xdr:row>
          <xdr:rowOff>47625</xdr:rowOff>
        </xdr:to>
        <xdr:sp macro="" textlink="">
          <xdr:nvSpPr>
            <xdr:cNvPr id="91206" name="Check Box 70" hidden="1">
              <a:extLst>
                <a:ext uri="{63B3BB69-23CF-44E3-9099-C40C66FF867C}">
                  <a14:compatExt spid="_x0000_s91206"/>
                </a:ext>
                <a:ext uri="{FF2B5EF4-FFF2-40B4-BE49-F238E27FC236}">
                  <a16:creationId xmlns:a16="http://schemas.microsoft.com/office/drawing/2014/main" id="{00000000-0008-0000-1500-00004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35</xdr:row>
          <xdr:rowOff>209550</xdr:rowOff>
        </xdr:from>
        <xdr:to>
          <xdr:col>22</xdr:col>
          <xdr:colOff>161925</xdr:colOff>
          <xdr:row>37</xdr:row>
          <xdr:rowOff>47625</xdr:rowOff>
        </xdr:to>
        <xdr:sp macro="" textlink="">
          <xdr:nvSpPr>
            <xdr:cNvPr id="91207" name="Check Box 71" hidden="1">
              <a:extLst>
                <a:ext uri="{63B3BB69-23CF-44E3-9099-C40C66FF867C}">
                  <a14:compatExt spid="_x0000_s91207"/>
                </a:ext>
                <a:ext uri="{FF2B5EF4-FFF2-40B4-BE49-F238E27FC236}">
                  <a16:creationId xmlns:a16="http://schemas.microsoft.com/office/drawing/2014/main" id="{00000000-0008-0000-1500-00004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38</xdr:row>
          <xdr:rowOff>200025</xdr:rowOff>
        </xdr:from>
        <xdr:to>
          <xdr:col>13</xdr:col>
          <xdr:colOff>161925</xdr:colOff>
          <xdr:row>40</xdr:row>
          <xdr:rowOff>47625</xdr:rowOff>
        </xdr:to>
        <xdr:sp macro="" textlink="">
          <xdr:nvSpPr>
            <xdr:cNvPr id="91209" name="Check Box 73" hidden="1">
              <a:extLst>
                <a:ext uri="{63B3BB69-23CF-44E3-9099-C40C66FF867C}">
                  <a14:compatExt spid="_x0000_s91209"/>
                </a:ext>
                <a:ext uri="{FF2B5EF4-FFF2-40B4-BE49-F238E27FC236}">
                  <a16:creationId xmlns:a16="http://schemas.microsoft.com/office/drawing/2014/main" id="{00000000-0008-0000-1500-00004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200025</xdr:rowOff>
        </xdr:from>
        <xdr:to>
          <xdr:col>25</xdr:col>
          <xdr:colOff>171450</xdr:colOff>
          <xdr:row>40</xdr:row>
          <xdr:rowOff>47625</xdr:rowOff>
        </xdr:to>
        <xdr:sp macro="" textlink="">
          <xdr:nvSpPr>
            <xdr:cNvPr id="91210" name="Check Box 74" hidden="1">
              <a:extLst>
                <a:ext uri="{63B3BB69-23CF-44E3-9099-C40C66FF867C}">
                  <a14:compatExt spid="_x0000_s91210"/>
                </a:ext>
                <a:ext uri="{FF2B5EF4-FFF2-40B4-BE49-F238E27FC236}">
                  <a16:creationId xmlns:a16="http://schemas.microsoft.com/office/drawing/2014/main" id="{00000000-0008-0000-1500-00004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44</xdr:row>
          <xdr:rowOff>219075</xdr:rowOff>
        </xdr:from>
        <xdr:to>
          <xdr:col>35</xdr:col>
          <xdr:colOff>171450</xdr:colOff>
          <xdr:row>46</xdr:row>
          <xdr:rowOff>66675</xdr:rowOff>
        </xdr:to>
        <xdr:sp macro="" textlink="">
          <xdr:nvSpPr>
            <xdr:cNvPr id="91211" name="Check Box 75" hidden="1">
              <a:extLst>
                <a:ext uri="{63B3BB69-23CF-44E3-9099-C40C66FF867C}">
                  <a14:compatExt spid="_x0000_s91211"/>
                </a:ext>
                <a:ext uri="{FF2B5EF4-FFF2-40B4-BE49-F238E27FC236}">
                  <a16:creationId xmlns:a16="http://schemas.microsoft.com/office/drawing/2014/main" id="{00000000-0008-0000-1500-00004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45</xdr:row>
          <xdr:rowOff>209550</xdr:rowOff>
        </xdr:from>
        <xdr:to>
          <xdr:col>35</xdr:col>
          <xdr:colOff>171450</xdr:colOff>
          <xdr:row>47</xdr:row>
          <xdr:rowOff>57150</xdr:rowOff>
        </xdr:to>
        <xdr:sp macro="" textlink="">
          <xdr:nvSpPr>
            <xdr:cNvPr id="91212" name="Check Box 76" hidden="1">
              <a:extLst>
                <a:ext uri="{63B3BB69-23CF-44E3-9099-C40C66FF867C}">
                  <a14:compatExt spid="_x0000_s91212"/>
                </a:ext>
                <a:ext uri="{FF2B5EF4-FFF2-40B4-BE49-F238E27FC236}">
                  <a16:creationId xmlns:a16="http://schemas.microsoft.com/office/drawing/2014/main" id="{00000000-0008-0000-1500-00004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52</xdr:row>
          <xdr:rowOff>209550</xdr:rowOff>
        </xdr:from>
        <xdr:to>
          <xdr:col>35</xdr:col>
          <xdr:colOff>171450</xdr:colOff>
          <xdr:row>54</xdr:row>
          <xdr:rowOff>57150</xdr:rowOff>
        </xdr:to>
        <xdr:sp macro="" textlink="">
          <xdr:nvSpPr>
            <xdr:cNvPr id="91213" name="Check Box 77" hidden="1">
              <a:extLst>
                <a:ext uri="{63B3BB69-23CF-44E3-9099-C40C66FF867C}">
                  <a14:compatExt spid="_x0000_s91213"/>
                </a:ext>
                <a:ext uri="{FF2B5EF4-FFF2-40B4-BE49-F238E27FC236}">
                  <a16:creationId xmlns:a16="http://schemas.microsoft.com/office/drawing/2014/main" id="{00000000-0008-0000-1500-00004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53</xdr:row>
          <xdr:rowOff>209550</xdr:rowOff>
        </xdr:from>
        <xdr:to>
          <xdr:col>35</xdr:col>
          <xdr:colOff>171450</xdr:colOff>
          <xdr:row>55</xdr:row>
          <xdr:rowOff>47625</xdr:rowOff>
        </xdr:to>
        <xdr:sp macro="" textlink="">
          <xdr:nvSpPr>
            <xdr:cNvPr id="91214" name="Check Box 78" hidden="1">
              <a:extLst>
                <a:ext uri="{63B3BB69-23CF-44E3-9099-C40C66FF867C}">
                  <a14:compatExt spid="_x0000_s91214"/>
                </a:ext>
                <a:ext uri="{FF2B5EF4-FFF2-40B4-BE49-F238E27FC236}">
                  <a16:creationId xmlns:a16="http://schemas.microsoft.com/office/drawing/2014/main" id="{00000000-0008-0000-1500-00004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209550</xdr:rowOff>
        </xdr:from>
        <xdr:to>
          <xdr:col>25</xdr:col>
          <xdr:colOff>171450</xdr:colOff>
          <xdr:row>54</xdr:row>
          <xdr:rowOff>57150</xdr:rowOff>
        </xdr:to>
        <xdr:sp macro="" textlink="">
          <xdr:nvSpPr>
            <xdr:cNvPr id="91215" name="Check Box 79" hidden="1">
              <a:extLst>
                <a:ext uri="{63B3BB69-23CF-44E3-9099-C40C66FF867C}">
                  <a14:compatExt spid="_x0000_s91215"/>
                </a:ext>
                <a:ext uri="{FF2B5EF4-FFF2-40B4-BE49-F238E27FC236}">
                  <a16:creationId xmlns:a16="http://schemas.microsoft.com/office/drawing/2014/main" id="{00000000-0008-0000-1500-00004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53</xdr:row>
          <xdr:rowOff>209550</xdr:rowOff>
        </xdr:from>
        <xdr:to>
          <xdr:col>25</xdr:col>
          <xdr:colOff>171450</xdr:colOff>
          <xdr:row>55</xdr:row>
          <xdr:rowOff>47625</xdr:rowOff>
        </xdr:to>
        <xdr:sp macro="" textlink="">
          <xdr:nvSpPr>
            <xdr:cNvPr id="91216" name="Check Box 80" hidden="1">
              <a:extLst>
                <a:ext uri="{63B3BB69-23CF-44E3-9099-C40C66FF867C}">
                  <a14:compatExt spid="_x0000_s91216"/>
                </a:ext>
                <a:ext uri="{FF2B5EF4-FFF2-40B4-BE49-F238E27FC236}">
                  <a16:creationId xmlns:a16="http://schemas.microsoft.com/office/drawing/2014/main" id="{00000000-0008-0000-1500-00005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209550</xdr:rowOff>
        </xdr:from>
        <xdr:to>
          <xdr:col>25</xdr:col>
          <xdr:colOff>171450</xdr:colOff>
          <xdr:row>56</xdr:row>
          <xdr:rowOff>57150</xdr:rowOff>
        </xdr:to>
        <xdr:sp macro="" textlink="">
          <xdr:nvSpPr>
            <xdr:cNvPr id="91217" name="Check Box 81" hidden="1">
              <a:extLst>
                <a:ext uri="{63B3BB69-23CF-44E3-9099-C40C66FF867C}">
                  <a14:compatExt spid="_x0000_s91217"/>
                </a:ext>
                <a:ext uri="{FF2B5EF4-FFF2-40B4-BE49-F238E27FC236}">
                  <a16:creationId xmlns:a16="http://schemas.microsoft.com/office/drawing/2014/main" id="{00000000-0008-0000-1500-00005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55</xdr:row>
          <xdr:rowOff>209550</xdr:rowOff>
        </xdr:from>
        <xdr:to>
          <xdr:col>25</xdr:col>
          <xdr:colOff>171450</xdr:colOff>
          <xdr:row>57</xdr:row>
          <xdr:rowOff>47625</xdr:rowOff>
        </xdr:to>
        <xdr:sp macro="" textlink="">
          <xdr:nvSpPr>
            <xdr:cNvPr id="91218" name="Check Box 82" hidden="1">
              <a:extLst>
                <a:ext uri="{63B3BB69-23CF-44E3-9099-C40C66FF867C}">
                  <a14:compatExt spid="_x0000_s91218"/>
                </a:ext>
                <a:ext uri="{FF2B5EF4-FFF2-40B4-BE49-F238E27FC236}">
                  <a16:creationId xmlns:a16="http://schemas.microsoft.com/office/drawing/2014/main" id="{00000000-0008-0000-1500-00005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56</xdr:row>
          <xdr:rowOff>209550</xdr:rowOff>
        </xdr:from>
        <xdr:to>
          <xdr:col>25</xdr:col>
          <xdr:colOff>171450</xdr:colOff>
          <xdr:row>58</xdr:row>
          <xdr:rowOff>47625</xdr:rowOff>
        </xdr:to>
        <xdr:sp macro="" textlink="">
          <xdr:nvSpPr>
            <xdr:cNvPr id="91219" name="Check Box 83" hidden="1">
              <a:extLst>
                <a:ext uri="{63B3BB69-23CF-44E3-9099-C40C66FF867C}">
                  <a14:compatExt spid="_x0000_s91219"/>
                </a:ext>
                <a:ext uri="{FF2B5EF4-FFF2-40B4-BE49-F238E27FC236}">
                  <a16:creationId xmlns:a16="http://schemas.microsoft.com/office/drawing/2014/main" id="{00000000-0008-0000-1500-00005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52</xdr:row>
          <xdr:rowOff>209550</xdr:rowOff>
        </xdr:from>
        <xdr:to>
          <xdr:col>17</xdr:col>
          <xdr:colOff>161925</xdr:colOff>
          <xdr:row>54</xdr:row>
          <xdr:rowOff>57150</xdr:rowOff>
        </xdr:to>
        <xdr:sp macro="" textlink="">
          <xdr:nvSpPr>
            <xdr:cNvPr id="91220" name="Check Box 84" hidden="1">
              <a:extLst>
                <a:ext uri="{63B3BB69-23CF-44E3-9099-C40C66FF867C}">
                  <a14:compatExt spid="_x0000_s91220"/>
                </a:ext>
                <a:ext uri="{FF2B5EF4-FFF2-40B4-BE49-F238E27FC236}">
                  <a16:creationId xmlns:a16="http://schemas.microsoft.com/office/drawing/2014/main" id="{00000000-0008-0000-1500-00005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53</xdr:row>
          <xdr:rowOff>209550</xdr:rowOff>
        </xdr:from>
        <xdr:to>
          <xdr:col>17</xdr:col>
          <xdr:colOff>161925</xdr:colOff>
          <xdr:row>55</xdr:row>
          <xdr:rowOff>47625</xdr:rowOff>
        </xdr:to>
        <xdr:sp macro="" textlink="">
          <xdr:nvSpPr>
            <xdr:cNvPr id="91221" name="Check Box 85" hidden="1">
              <a:extLst>
                <a:ext uri="{63B3BB69-23CF-44E3-9099-C40C66FF867C}">
                  <a14:compatExt spid="_x0000_s91221"/>
                </a:ext>
                <a:ext uri="{FF2B5EF4-FFF2-40B4-BE49-F238E27FC236}">
                  <a16:creationId xmlns:a16="http://schemas.microsoft.com/office/drawing/2014/main" id="{00000000-0008-0000-1500-00005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54</xdr:row>
          <xdr:rowOff>209550</xdr:rowOff>
        </xdr:from>
        <xdr:to>
          <xdr:col>17</xdr:col>
          <xdr:colOff>161925</xdr:colOff>
          <xdr:row>56</xdr:row>
          <xdr:rowOff>57150</xdr:rowOff>
        </xdr:to>
        <xdr:sp macro="" textlink="">
          <xdr:nvSpPr>
            <xdr:cNvPr id="91222" name="Check Box 86" hidden="1">
              <a:extLst>
                <a:ext uri="{63B3BB69-23CF-44E3-9099-C40C66FF867C}">
                  <a14:compatExt spid="_x0000_s91222"/>
                </a:ext>
                <a:ext uri="{FF2B5EF4-FFF2-40B4-BE49-F238E27FC236}">
                  <a16:creationId xmlns:a16="http://schemas.microsoft.com/office/drawing/2014/main" id="{00000000-0008-0000-1500-00005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55</xdr:row>
          <xdr:rowOff>209550</xdr:rowOff>
        </xdr:from>
        <xdr:to>
          <xdr:col>17</xdr:col>
          <xdr:colOff>161925</xdr:colOff>
          <xdr:row>57</xdr:row>
          <xdr:rowOff>47625</xdr:rowOff>
        </xdr:to>
        <xdr:sp macro="" textlink="">
          <xdr:nvSpPr>
            <xdr:cNvPr id="91223" name="Check Box 87" hidden="1">
              <a:extLst>
                <a:ext uri="{63B3BB69-23CF-44E3-9099-C40C66FF867C}">
                  <a14:compatExt spid="_x0000_s91223"/>
                </a:ext>
                <a:ext uri="{FF2B5EF4-FFF2-40B4-BE49-F238E27FC236}">
                  <a16:creationId xmlns:a16="http://schemas.microsoft.com/office/drawing/2014/main" id="{00000000-0008-0000-1500-00005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56</xdr:row>
          <xdr:rowOff>209550</xdr:rowOff>
        </xdr:from>
        <xdr:to>
          <xdr:col>17</xdr:col>
          <xdr:colOff>161925</xdr:colOff>
          <xdr:row>58</xdr:row>
          <xdr:rowOff>47625</xdr:rowOff>
        </xdr:to>
        <xdr:sp macro="" textlink="">
          <xdr:nvSpPr>
            <xdr:cNvPr id="91224" name="Check Box 88" hidden="1">
              <a:extLst>
                <a:ext uri="{63B3BB69-23CF-44E3-9099-C40C66FF867C}">
                  <a14:compatExt spid="_x0000_s91224"/>
                </a:ext>
                <a:ext uri="{FF2B5EF4-FFF2-40B4-BE49-F238E27FC236}">
                  <a16:creationId xmlns:a16="http://schemas.microsoft.com/office/drawing/2014/main" id="{00000000-0008-0000-1500-00005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52</xdr:row>
          <xdr:rowOff>209550</xdr:rowOff>
        </xdr:from>
        <xdr:to>
          <xdr:col>8</xdr:col>
          <xdr:colOff>171450</xdr:colOff>
          <xdr:row>54</xdr:row>
          <xdr:rowOff>57150</xdr:rowOff>
        </xdr:to>
        <xdr:sp macro="" textlink="">
          <xdr:nvSpPr>
            <xdr:cNvPr id="91225" name="Check Box 89" hidden="1">
              <a:extLst>
                <a:ext uri="{63B3BB69-23CF-44E3-9099-C40C66FF867C}">
                  <a14:compatExt spid="_x0000_s91225"/>
                </a:ext>
                <a:ext uri="{FF2B5EF4-FFF2-40B4-BE49-F238E27FC236}">
                  <a16:creationId xmlns:a16="http://schemas.microsoft.com/office/drawing/2014/main" id="{00000000-0008-0000-1500-00005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53</xdr:row>
          <xdr:rowOff>209550</xdr:rowOff>
        </xdr:from>
        <xdr:to>
          <xdr:col>8</xdr:col>
          <xdr:colOff>171450</xdr:colOff>
          <xdr:row>55</xdr:row>
          <xdr:rowOff>47625</xdr:rowOff>
        </xdr:to>
        <xdr:sp macro="" textlink="">
          <xdr:nvSpPr>
            <xdr:cNvPr id="91226" name="Check Box 90" hidden="1">
              <a:extLst>
                <a:ext uri="{63B3BB69-23CF-44E3-9099-C40C66FF867C}">
                  <a14:compatExt spid="_x0000_s91226"/>
                </a:ext>
                <a:ext uri="{FF2B5EF4-FFF2-40B4-BE49-F238E27FC236}">
                  <a16:creationId xmlns:a16="http://schemas.microsoft.com/office/drawing/2014/main" id="{00000000-0008-0000-1500-00005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xdr:row>
          <xdr:rowOff>209550</xdr:rowOff>
        </xdr:from>
        <xdr:to>
          <xdr:col>8</xdr:col>
          <xdr:colOff>171450</xdr:colOff>
          <xdr:row>56</xdr:row>
          <xdr:rowOff>57150</xdr:rowOff>
        </xdr:to>
        <xdr:sp macro="" textlink="">
          <xdr:nvSpPr>
            <xdr:cNvPr id="91227" name="Check Box 91" hidden="1">
              <a:extLst>
                <a:ext uri="{63B3BB69-23CF-44E3-9099-C40C66FF867C}">
                  <a14:compatExt spid="_x0000_s91227"/>
                </a:ext>
                <a:ext uri="{FF2B5EF4-FFF2-40B4-BE49-F238E27FC236}">
                  <a16:creationId xmlns:a16="http://schemas.microsoft.com/office/drawing/2014/main" id="{00000000-0008-0000-1500-00005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55</xdr:row>
          <xdr:rowOff>209550</xdr:rowOff>
        </xdr:from>
        <xdr:to>
          <xdr:col>8</xdr:col>
          <xdr:colOff>171450</xdr:colOff>
          <xdr:row>57</xdr:row>
          <xdr:rowOff>47625</xdr:rowOff>
        </xdr:to>
        <xdr:sp macro="" textlink="">
          <xdr:nvSpPr>
            <xdr:cNvPr id="91228" name="Check Box 92" hidden="1">
              <a:extLst>
                <a:ext uri="{63B3BB69-23CF-44E3-9099-C40C66FF867C}">
                  <a14:compatExt spid="_x0000_s91228"/>
                </a:ext>
                <a:ext uri="{FF2B5EF4-FFF2-40B4-BE49-F238E27FC236}">
                  <a16:creationId xmlns:a16="http://schemas.microsoft.com/office/drawing/2014/main" id="{00000000-0008-0000-1500-00005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56</xdr:row>
          <xdr:rowOff>209550</xdr:rowOff>
        </xdr:from>
        <xdr:to>
          <xdr:col>8</xdr:col>
          <xdr:colOff>171450</xdr:colOff>
          <xdr:row>58</xdr:row>
          <xdr:rowOff>47625</xdr:rowOff>
        </xdr:to>
        <xdr:sp macro="" textlink="">
          <xdr:nvSpPr>
            <xdr:cNvPr id="91229" name="Check Box 93" hidden="1">
              <a:extLst>
                <a:ext uri="{63B3BB69-23CF-44E3-9099-C40C66FF867C}">
                  <a14:compatExt spid="_x0000_s91229"/>
                </a:ext>
                <a:ext uri="{FF2B5EF4-FFF2-40B4-BE49-F238E27FC236}">
                  <a16:creationId xmlns:a16="http://schemas.microsoft.com/office/drawing/2014/main" id="{00000000-0008-0000-1500-00005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58</xdr:row>
          <xdr:rowOff>209550</xdr:rowOff>
        </xdr:from>
        <xdr:to>
          <xdr:col>9</xdr:col>
          <xdr:colOff>161925</xdr:colOff>
          <xdr:row>60</xdr:row>
          <xdr:rowOff>57150</xdr:rowOff>
        </xdr:to>
        <xdr:sp macro="" textlink="">
          <xdr:nvSpPr>
            <xdr:cNvPr id="91230" name="Check Box 94" hidden="1">
              <a:extLst>
                <a:ext uri="{63B3BB69-23CF-44E3-9099-C40C66FF867C}">
                  <a14:compatExt spid="_x0000_s91230"/>
                </a:ext>
                <a:ext uri="{FF2B5EF4-FFF2-40B4-BE49-F238E27FC236}">
                  <a16:creationId xmlns:a16="http://schemas.microsoft.com/office/drawing/2014/main" id="{00000000-0008-0000-1500-00005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59</xdr:row>
          <xdr:rowOff>209550</xdr:rowOff>
        </xdr:from>
        <xdr:to>
          <xdr:col>9</xdr:col>
          <xdr:colOff>161925</xdr:colOff>
          <xdr:row>61</xdr:row>
          <xdr:rowOff>47625</xdr:rowOff>
        </xdr:to>
        <xdr:sp macro="" textlink="">
          <xdr:nvSpPr>
            <xdr:cNvPr id="91231" name="Check Box 95" hidden="1">
              <a:extLst>
                <a:ext uri="{63B3BB69-23CF-44E3-9099-C40C66FF867C}">
                  <a14:compatExt spid="_x0000_s91231"/>
                </a:ext>
                <a:ext uri="{FF2B5EF4-FFF2-40B4-BE49-F238E27FC236}">
                  <a16:creationId xmlns:a16="http://schemas.microsoft.com/office/drawing/2014/main" id="{00000000-0008-0000-1500-00005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60</xdr:row>
          <xdr:rowOff>209550</xdr:rowOff>
        </xdr:from>
        <xdr:to>
          <xdr:col>9</xdr:col>
          <xdr:colOff>161925</xdr:colOff>
          <xdr:row>62</xdr:row>
          <xdr:rowOff>57150</xdr:rowOff>
        </xdr:to>
        <xdr:sp macro="" textlink="">
          <xdr:nvSpPr>
            <xdr:cNvPr id="91232" name="Check Box 96" hidden="1">
              <a:extLst>
                <a:ext uri="{63B3BB69-23CF-44E3-9099-C40C66FF867C}">
                  <a14:compatExt spid="_x0000_s91232"/>
                </a:ext>
                <a:ext uri="{FF2B5EF4-FFF2-40B4-BE49-F238E27FC236}">
                  <a16:creationId xmlns:a16="http://schemas.microsoft.com/office/drawing/2014/main" id="{00000000-0008-0000-1500-00006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61</xdr:row>
          <xdr:rowOff>209550</xdr:rowOff>
        </xdr:from>
        <xdr:to>
          <xdr:col>9</xdr:col>
          <xdr:colOff>161925</xdr:colOff>
          <xdr:row>63</xdr:row>
          <xdr:rowOff>47625</xdr:rowOff>
        </xdr:to>
        <xdr:sp macro="" textlink="">
          <xdr:nvSpPr>
            <xdr:cNvPr id="91233" name="Check Box 97" hidden="1">
              <a:extLst>
                <a:ext uri="{63B3BB69-23CF-44E3-9099-C40C66FF867C}">
                  <a14:compatExt spid="_x0000_s91233"/>
                </a:ext>
                <a:ext uri="{FF2B5EF4-FFF2-40B4-BE49-F238E27FC236}">
                  <a16:creationId xmlns:a16="http://schemas.microsoft.com/office/drawing/2014/main" id="{00000000-0008-0000-1500-00006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xdr:row>
          <xdr:rowOff>209550</xdr:rowOff>
        </xdr:from>
        <xdr:to>
          <xdr:col>18</xdr:col>
          <xdr:colOff>171450</xdr:colOff>
          <xdr:row>60</xdr:row>
          <xdr:rowOff>57150</xdr:rowOff>
        </xdr:to>
        <xdr:sp macro="" textlink="">
          <xdr:nvSpPr>
            <xdr:cNvPr id="91234" name="Check Box 98" hidden="1">
              <a:extLst>
                <a:ext uri="{63B3BB69-23CF-44E3-9099-C40C66FF867C}">
                  <a14:compatExt spid="_x0000_s91234"/>
                </a:ext>
                <a:ext uri="{FF2B5EF4-FFF2-40B4-BE49-F238E27FC236}">
                  <a16:creationId xmlns:a16="http://schemas.microsoft.com/office/drawing/2014/main" id="{00000000-0008-0000-1500-00006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59</xdr:row>
          <xdr:rowOff>209550</xdr:rowOff>
        </xdr:from>
        <xdr:to>
          <xdr:col>18</xdr:col>
          <xdr:colOff>171450</xdr:colOff>
          <xdr:row>61</xdr:row>
          <xdr:rowOff>47625</xdr:rowOff>
        </xdr:to>
        <xdr:sp macro="" textlink="">
          <xdr:nvSpPr>
            <xdr:cNvPr id="91235" name="Check Box 99" hidden="1">
              <a:extLst>
                <a:ext uri="{63B3BB69-23CF-44E3-9099-C40C66FF867C}">
                  <a14:compatExt spid="_x0000_s91235"/>
                </a:ext>
                <a:ext uri="{FF2B5EF4-FFF2-40B4-BE49-F238E27FC236}">
                  <a16:creationId xmlns:a16="http://schemas.microsoft.com/office/drawing/2014/main" id="{00000000-0008-0000-1500-00006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209550</xdr:rowOff>
        </xdr:from>
        <xdr:to>
          <xdr:col>18</xdr:col>
          <xdr:colOff>171450</xdr:colOff>
          <xdr:row>62</xdr:row>
          <xdr:rowOff>57150</xdr:rowOff>
        </xdr:to>
        <xdr:sp macro="" textlink="">
          <xdr:nvSpPr>
            <xdr:cNvPr id="91236" name="Check Box 100" hidden="1">
              <a:extLst>
                <a:ext uri="{63B3BB69-23CF-44E3-9099-C40C66FF867C}">
                  <a14:compatExt spid="_x0000_s91236"/>
                </a:ext>
                <a:ext uri="{FF2B5EF4-FFF2-40B4-BE49-F238E27FC236}">
                  <a16:creationId xmlns:a16="http://schemas.microsoft.com/office/drawing/2014/main" id="{00000000-0008-0000-1500-00006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209550</xdr:rowOff>
        </xdr:from>
        <xdr:to>
          <xdr:col>18</xdr:col>
          <xdr:colOff>171450</xdr:colOff>
          <xdr:row>63</xdr:row>
          <xdr:rowOff>47625</xdr:rowOff>
        </xdr:to>
        <xdr:sp macro="" textlink="">
          <xdr:nvSpPr>
            <xdr:cNvPr id="91237" name="Check Box 101" hidden="1">
              <a:extLst>
                <a:ext uri="{63B3BB69-23CF-44E3-9099-C40C66FF867C}">
                  <a14:compatExt spid="_x0000_s91237"/>
                </a:ext>
                <a:ext uri="{FF2B5EF4-FFF2-40B4-BE49-F238E27FC236}">
                  <a16:creationId xmlns:a16="http://schemas.microsoft.com/office/drawing/2014/main" id="{00000000-0008-0000-1500-00006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209550</xdr:rowOff>
        </xdr:from>
        <xdr:to>
          <xdr:col>26</xdr:col>
          <xdr:colOff>171450</xdr:colOff>
          <xdr:row>60</xdr:row>
          <xdr:rowOff>57150</xdr:rowOff>
        </xdr:to>
        <xdr:sp macro="" textlink="">
          <xdr:nvSpPr>
            <xdr:cNvPr id="91238" name="Check Box 102" hidden="1">
              <a:extLst>
                <a:ext uri="{63B3BB69-23CF-44E3-9099-C40C66FF867C}">
                  <a14:compatExt spid="_x0000_s91238"/>
                </a:ext>
                <a:ext uri="{FF2B5EF4-FFF2-40B4-BE49-F238E27FC236}">
                  <a16:creationId xmlns:a16="http://schemas.microsoft.com/office/drawing/2014/main" id="{00000000-0008-0000-1500-00006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59</xdr:row>
          <xdr:rowOff>209550</xdr:rowOff>
        </xdr:from>
        <xdr:to>
          <xdr:col>26</xdr:col>
          <xdr:colOff>171450</xdr:colOff>
          <xdr:row>61</xdr:row>
          <xdr:rowOff>47625</xdr:rowOff>
        </xdr:to>
        <xdr:sp macro="" textlink="">
          <xdr:nvSpPr>
            <xdr:cNvPr id="91239" name="Check Box 103" hidden="1">
              <a:extLst>
                <a:ext uri="{63B3BB69-23CF-44E3-9099-C40C66FF867C}">
                  <a14:compatExt spid="_x0000_s91239"/>
                </a:ext>
                <a:ext uri="{FF2B5EF4-FFF2-40B4-BE49-F238E27FC236}">
                  <a16:creationId xmlns:a16="http://schemas.microsoft.com/office/drawing/2014/main" id="{00000000-0008-0000-1500-00006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209550</xdr:rowOff>
        </xdr:from>
        <xdr:to>
          <xdr:col>26</xdr:col>
          <xdr:colOff>171450</xdr:colOff>
          <xdr:row>62</xdr:row>
          <xdr:rowOff>57150</xdr:rowOff>
        </xdr:to>
        <xdr:sp macro="" textlink="">
          <xdr:nvSpPr>
            <xdr:cNvPr id="91240" name="Check Box 104" hidden="1">
              <a:extLst>
                <a:ext uri="{63B3BB69-23CF-44E3-9099-C40C66FF867C}">
                  <a14:compatExt spid="_x0000_s91240"/>
                </a:ext>
                <a:ext uri="{FF2B5EF4-FFF2-40B4-BE49-F238E27FC236}">
                  <a16:creationId xmlns:a16="http://schemas.microsoft.com/office/drawing/2014/main" id="{00000000-0008-0000-1500-00006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209550</xdr:rowOff>
        </xdr:from>
        <xdr:to>
          <xdr:col>26</xdr:col>
          <xdr:colOff>171450</xdr:colOff>
          <xdr:row>63</xdr:row>
          <xdr:rowOff>47625</xdr:rowOff>
        </xdr:to>
        <xdr:sp macro="" textlink="">
          <xdr:nvSpPr>
            <xdr:cNvPr id="91241" name="Check Box 105" hidden="1">
              <a:extLst>
                <a:ext uri="{63B3BB69-23CF-44E3-9099-C40C66FF867C}">
                  <a14:compatExt spid="_x0000_s91241"/>
                </a:ext>
                <a:ext uri="{FF2B5EF4-FFF2-40B4-BE49-F238E27FC236}">
                  <a16:creationId xmlns:a16="http://schemas.microsoft.com/office/drawing/2014/main" id="{00000000-0008-0000-1500-00006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5" name="Check Box 41" hidden="1">
              <a:extLst>
                <a:ext uri="{63B3BB69-23CF-44E3-9099-C40C66FF867C}">
                  <a14:compatExt spid="_x0000_s82985"/>
                </a:ext>
                <a:ext uri="{FF2B5EF4-FFF2-40B4-BE49-F238E27FC236}">
                  <a16:creationId xmlns:a16="http://schemas.microsoft.com/office/drawing/2014/main" id="{00000000-0008-0000-1600-00002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6" name="Check Box 42" hidden="1">
              <a:extLst>
                <a:ext uri="{63B3BB69-23CF-44E3-9099-C40C66FF867C}">
                  <a14:compatExt spid="_x0000_s82986"/>
                </a:ext>
                <a:ext uri="{FF2B5EF4-FFF2-40B4-BE49-F238E27FC236}">
                  <a16:creationId xmlns:a16="http://schemas.microsoft.com/office/drawing/2014/main" id="{00000000-0008-0000-1600-00002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7" name="Check Box 43" hidden="1">
              <a:extLst>
                <a:ext uri="{63B3BB69-23CF-44E3-9099-C40C66FF867C}">
                  <a14:compatExt spid="_x0000_s82987"/>
                </a:ext>
                <a:ext uri="{FF2B5EF4-FFF2-40B4-BE49-F238E27FC236}">
                  <a16:creationId xmlns:a16="http://schemas.microsoft.com/office/drawing/2014/main" id="{00000000-0008-0000-1600-00002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8" name="Check Box 44" hidden="1">
              <a:extLst>
                <a:ext uri="{63B3BB69-23CF-44E3-9099-C40C66FF867C}">
                  <a14:compatExt spid="_x0000_s82988"/>
                </a:ext>
                <a:ext uri="{FF2B5EF4-FFF2-40B4-BE49-F238E27FC236}">
                  <a16:creationId xmlns:a16="http://schemas.microsoft.com/office/drawing/2014/main" id="{00000000-0008-0000-1600-00002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9" name="Check Box 45" hidden="1">
              <a:extLst>
                <a:ext uri="{63B3BB69-23CF-44E3-9099-C40C66FF867C}">
                  <a14:compatExt spid="_x0000_s82989"/>
                </a:ext>
                <a:ext uri="{FF2B5EF4-FFF2-40B4-BE49-F238E27FC236}">
                  <a16:creationId xmlns:a16="http://schemas.microsoft.com/office/drawing/2014/main" id="{00000000-0008-0000-1600-00002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0" name="Check Box 46" hidden="1">
              <a:extLst>
                <a:ext uri="{63B3BB69-23CF-44E3-9099-C40C66FF867C}">
                  <a14:compatExt spid="_x0000_s82990"/>
                </a:ext>
                <a:ext uri="{FF2B5EF4-FFF2-40B4-BE49-F238E27FC236}">
                  <a16:creationId xmlns:a16="http://schemas.microsoft.com/office/drawing/2014/main" id="{00000000-0008-0000-1600-00002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1" name="Check Box 47" hidden="1">
              <a:extLst>
                <a:ext uri="{63B3BB69-23CF-44E3-9099-C40C66FF867C}">
                  <a14:compatExt spid="_x0000_s82991"/>
                </a:ext>
                <a:ext uri="{FF2B5EF4-FFF2-40B4-BE49-F238E27FC236}">
                  <a16:creationId xmlns:a16="http://schemas.microsoft.com/office/drawing/2014/main" id="{00000000-0008-0000-1600-00002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2" name="Check Box 48" hidden="1">
              <a:extLst>
                <a:ext uri="{63B3BB69-23CF-44E3-9099-C40C66FF867C}">
                  <a14:compatExt spid="_x0000_s82992"/>
                </a:ext>
                <a:ext uri="{FF2B5EF4-FFF2-40B4-BE49-F238E27FC236}">
                  <a16:creationId xmlns:a16="http://schemas.microsoft.com/office/drawing/2014/main" id="{00000000-0008-0000-1600-00003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3" name="Check Box 49" hidden="1">
              <a:extLst>
                <a:ext uri="{63B3BB69-23CF-44E3-9099-C40C66FF867C}">
                  <a14:compatExt spid="_x0000_s82993"/>
                </a:ext>
                <a:ext uri="{FF2B5EF4-FFF2-40B4-BE49-F238E27FC236}">
                  <a16:creationId xmlns:a16="http://schemas.microsoft.com/office/drawing/2014/main" id="{00000000-0008-0000-1600-00003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4" name="Check Box 50" hidden="1">
              <a:extLst>
                <a:ext uri="{63B3BB69-23CF-44E3-9099-C40C66FF867C}">
                  <a14:compatExt spid="_x0000_s82994"/>
                </a:ext>
                <a:ext uri="{FF2B5EF4-FFF2-40B4-BE49-F238E27FC236}">
                  <a16:creationId xmlns:a16="http://schemas.microsoft.com/office/drawing/2014/main" id="{00000000-0008-0000-1600-00003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5" name="Check Box 51" hidden="1">
              <a:extLst>
                <a:ext uri="{63B3BB69-23CF-44E3-9099-C40C66FF867C}">
                  <a14:compatExt spid="_x0000_s82995"/>
                </a:ext>
                <a:ext uri="{FF2B5EF4-FFF2-40B4-BE49-F238E27FC236}">
                  <a16:creationId xmlns:a16="http://schemas.microsoft.com/office/drawing/2014/main" id="{00000000-0008-0000-1600-00003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6" name="Check Box 52" hidden="1">
              <a:extLst>
                <a:ext uri="{63B3BB69-23CF-44E3-9099-C40C66FF867C}">
                  <a14:compatExt spid="_x0000_s82996"/>
                </a:ext>
                <a:ext uri="{FF2B5EF4-FFF2-40B4-BE49-F238E27FC236}">
                  <a16:creationId xmlns:a16="http://schemas.microsoft.com/office/drawing/2014/main" id="{00000000-0008-0000-1600-00003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7" name="Check Box 53" hidden="1">
              <a:extLst>
                <a:ext uri="{63B3BB69-23CF-44E3-9099-C40C66FF867C}">
                  <a14:compatExt spid="_x0000_s82997"/>
                </a:ext>
                <a:ext uri="{FF2B5EF4-FFF2-40B4-BE49-F238E27FC236}">
                  <a16:creationId xmlns:a16="http://schemas.microsoft.com/office/drawing/2014/main" id="{00000000-0008-0000-1600-00003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8" name="Check Box 54" hidden="1">
              <a:extLst>
                <a:ext uri="{63B3BB69-23CF-44E3-9099-C40C66FF867C}">
                  <a14:compatExt spid="_x0000_s82998"/>
                </a:ext>
                <a:ext uri="{FF2B5EF4-FFF2-40B4-BE49-F238E27FC236}">
                  <a16:creationId xmlns:a16="http://schemas.microsoft.com/office/drawing/2014/main" id="{00000000-0008-0000-1600-00003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9" name="Check Box 55" hidden="1">
              <a:extLst>
                <a:ext uri="{63B3BB69-23CF-44E3-9099-C40C66FF867C}">
                  <a14:compatExt spid="_x0000_s82999"/>
                </a:ext>
                <a:ext uri="{FF2B5EF4-FFF2-40B4-BE49-F238E27FC236}">
                  <a16:creationId xmlns:a16="http://schemas.microsoft.com/office/drawing/2014/main" id="{00000000-0008-0000-1600-00003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0" name="Check Box 56" hidden="1">
              <a:extLst>
                <a:ext uri="{63B3BB69-23CF-44E3-9099-C40C66FF867C}">
                  <a14:compatExt spid="_x0000_s83000"/>
                </a:ext>
                <a:ext uri="{FF2B5EF4-FFF2-40B4-BE49-F238E27FC236}">
                  <a16:creationId xmlns:a16="http://schemas.microsoft.com/office/drawing/2014/main" id="{00000000-0008-0000-1600-00003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1" name="Check Box 57" hidden="1">
              <a:extLst>
                <a:ext uri="{63B3BB69-23CF-44E3-9099-C40C66FF867C}">
                  <a14:compatExt spid="_x0000_s83001"/>
                </a:ext>
                <a:ext uri="{FF2B5EF4-FFF2-40B4-BE49-F238E27FC236}">
                  <a16:creationId xmlns:a16="http://schemas.microsoft.com/office/drawing/2014/main" id="{00000000-0008-0000-1600-00003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2" name="Check Box 58" hidden="1">
              <a:extLst>
                <a:ext uri="{63B3BB69-23CF-44E3-9099-C40C66FF867C}">
                  <a14:compatExt spid="_x0000_s83002"/>
                </a:ext>
                <a:ext uri="{FF2B5EF4-FFF2-40B4-BE49-F238E27FC236}">
                  <a16:creationId xmlns:a16="http://schemas.microsoft.com/office/drawing/2014/main" id="{00000000-0008-0000-1600-00003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3" name="Check Box 59" hidden="1">
              <a:extLst>
                <a:ext uri="{63B3BB69-23CF-44E3-9099-C40C66FF867C}">
                  <a14:compatExt spid="_x0000_s83003"/>
                </a:ext>
                <a:ext uri="{FF2B5EF4-FFF2-40B4-BE49-F238E27FC236}">
                  <a16:creationId xmlns:a16="http://schemas.microsoft.com/office/drawing/2014/main" id="{00000000-0008-0000-1600-00003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4" name="Check Box 60" hidden="1">
              <a:extLst>
                <a:ext uri="{63B3BB69-23CF-44E3-9099-C40C66FF867C}">
                  <a14:compatExt spid="_x0000_s83004"/>
                </a:ext>
                <a:ext uri="{FF2B5EF4-FFF2-40B4-BE49-F238E27FC236}">
                  <a16:creationId xmlns:a16="http://schemas.microsoft.com/office/drawing/2014/main" id="{00000000-0008-0000-1600-00003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5" name="Check Box 61" hidden="1">
              <a:extLst>
                <a:ext uri="{63B3BB69-23CF-44E3-9099-C40C66FF867C}">
                  <a14:compatExt spid="_x0000_s83005"/>
                </a:ext>
                <a:ext uri="{FF2B5EF4-FFF2-40B4-BE49-F238E27FC236}">
                  <a16:creationId xmlns:a16="http://schemas.microsoft.com/office/drawing/2014/main" id="{00000000-0008-0000-1600-00003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6" name="Check Box 62" hidden="1">
              <a:extLst>
                <a:ext uri="{63B3BB69-23CF-44E3-9099-C40C66FF867C}">
                  <a14:compatExt spid="_x0000_s83006"/>
                </a:ext>
                <a:ext uri="{FF2B5EF4-FFF2-40B4-BE49-F238E27FC236}">
                  <a16:creationId xmlns:a16="http://schemas.microsoft.com/office/drawing/2014/main" id="{00000000-0008-0000-1600-00003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7" name="Check Box 63" hidden="1">
              <a:extLst>
                <a:ext uri="{63B3BB69-23CF-44E3-9099-C40C66FF867C}">
                  <a14:compatExt spid="_x0000_s83007"/>
                </a:ext>
                <a:ext uri="{FF2B5EF4-FFF2-40B4-BE49-F238E27FC236}">
                  <a16:creationId xmlns:a16="http://schemas.microsoft.com/office/drawing/2014/main" id="{00000000-0008-0000-1600-00003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8" name="Check Box 64" hidden="1">
              <a:extLst>
                <a:ext uri="{63B3BB69-23CF-44E3-9099-C40C66FF867C}">
                  <a14:compatExt spid="_x0000_s83008"/>
                </a:ext>
                <a:ext uri="{FF2B5EF4-FFF2-40B4-BE49-F238E27FC236}">
                  <a16:creationId xmlns:a16="http://schemas.microsoft.com/office/drawing/2014/main" id="{00000000-0008-0000-1600-00004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9" name="Check Box 65" hidden="1">
              <a:extLst>
                <a:ext uri="{63B3BB69-23CF-44E3-9099-C40C66FF867C}">
                  <a14:compatExt spid="_x0000_s83009"/>
                </a:ext>
                <a:ext uri="{FF2B5EF4-FFF2-40B4-BE49-F238E27FC236}">
                  <a16:creationId xmlns:a16="http://schemas.microsoft.com/office/drawing/2014/main" id="{00000000-0008-0000-1600-00004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0" name="Check Box 66" hidden="1">
              <a:extLst>
                <a:ext uri="{63B3BB69-23CF-44E3-9099-C40C66FF867C}">
                  <a14:compatExt spid="_x0000_s83010"/>
                </a:ext>
                <a:ext uri="{FF2B5EF4-FFF2-40B4-BE49-F238E27FC236}">
                  <a16:creationId xmlns:a16="http://schemas.microsoft.com/office/drawing/2014/main" id="{00000000-0008-0000-1600-00004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1" name="Check Box 67" hidden="1">
              <a:extLst>
                <a:ext uri="{63B3BB69-23CF-44E3-9099-C40C66FF867C}">
                  <a14:compatExt spid="_x0000_s83011"/>
                </a:ext>
                <a:ext uri="{FF2B5EF4-FFF2-40B4-BE49-F238E27FC236}">
                  <a16:creationId xmlns:a16="http://schemas.microsoft.com/office/drawing/2014/main" id="{00000000-0008-0000-1600-00004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2" name="Check Box 68" hidden="1">
              <a:extLst>
                <a:ext uri="{63B3BB69-23CF-44E3-9099-C40C66FF867C}">
                  <a14:compatExt spid="_x0000_s83012"/>
                </a:ext>
                <a:ext uri="{FF2B5EF4-FFF2-40B4-BE49-F238E27FC236}">
                  <a16:creationId xmlns:a16="http://schemas.microsoft.com/office/drawing/2014/main" id="{00000000-0008-0000-1600-00004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3" name="Check Box 69" hidden="1">
              <a:extLst>
                <a:ext uri="{63B3BB69-23CF-44E3-9099-C40C66FF867C}">
                  <a14:compatExt spid="_x0000_s83013"/>
                </a:ext>
                <a:ext uri="{FF2B5EF4-FFF2-40B4-BE49-F238E27FC236}">
                  <a16:creationId xmlns:a16="http://schemas.microsoft.com/office/drawing/2014/main" id="{00000000-0008-0000-1600-00004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4" name="Check Box 70" hidden="1">
              <a:extLst>
                <a:ext uri="{63B3BB69-23CF-44E3-9099-C40C66FF867C}">
                  <a14:compatExt spid="_x0000_s83014"/>
                </a:ext>
                <a:ext uri="{FF2B5EF4-FFF2-40B4-BE49-F238E27FC236}">
                  <a16:creationId xmlns:a16="http://schemas.microsoft.com/office/drawing/2014/main" id="{00000000-0008-0000-1600-00004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7" name="Check Box 73" hidden="1">
              <a:extLst>
                <a:ext uri="{63B3BB69-23CF-44E3-9099-C40C66FF867C}">
                  <a14:compatExt spid="_x0000_s83017"/>
                </a:ext>
                <a:ext uri="{FF2B5EF4-FFF2-40B4-BE49-F238E27FC236}">
                  <a16:creationId xmlns:a16="http://schemas.microsoft.com/office/drawing/2014/main" id="{00000000-0008-0000-1600-00004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8" name="Check Box 74" hidden="1">
              <a:extLst>
                <a:ext uri="{63B3BB69-23CF-44E3-9099-C40C66FF867C}">
                  <a14:compatExt spid="_x0000_s83018"/>
                </a:ext>
                <a:ext uri="{FF2B5EF4-FFF2-40B4-BE49-F238E27FC236}">
                  <a16:creationId xmlns:a16="http://schemas.microsoft.com/office/drawing/2014/main" id="{00000000-0008-0000-1600-00004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9" name="Check Box 75" hidden="1">
              <a:extLst>
                <a:ext uri="{63B3BB69-23CF-44E3-9099-C40C66FF867C}">
                  <a14:compatExt spid="_x0000_s83019"/>
                </a:ext>
                <a:ext uri="{FF2B5EF4-FFF2-40B4-BE49-F238E27FC236}">
                  <a16:creationId xmlns:a16="http://schemas.microsoft.com/office/drawing/2014/main" id="{00000000-0008-0000-1600-00004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0" name="Check Box 76" hidden="1">
              <a:extLst>
                <a:ext uri="{63B3BB69-23CF-44E3-9099-C40C66FF867C}">
                  <a14:compatExt spid="_x0000_s83020"/>
                </a:ext>
                <a:ext uri="{FF2B5EF4-FFF2-40B4-BE49-F238E27FC236}">
                  <a16:creationId xmlns:a16="http://schemas.microsoft.com/office/drawing/2014/main" id="{00000000-0008-0000-1600-00004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1" name="Check Box 77" hidden="1">
              <a:extLst>
                <a:ext uri="{63B3BB69-23CF-44E3-9099-C40C66FF867C}">
                  <a14:compatExt spid="_x0000_s83021"/>
                </a:ext>
                <a:ext uri="{FF2B5EF4-FFF2-40B4-BE49-F238E27FC236}">
                  <a16:creationId xmlns:a16="http://schemas.microsoft.com/office/drawing/2014/main" id="{00000000-0008-0000-1600-00004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2" name="Check Box 78" hidden="1">
              <a:extLst>
                <a:ext uri="{63B3BB69-23CF-44E3-9099-C40C66FF867C}">
                  <a14:compatExt spid="_x0000_s83022"/>
                </a:ext>
                <a:ext uri="{FF2B5EF4-FFF2-40B4-BE49-F238E27FC236}">
                  <a16:creationId xmlns:a16="http://schemas.microsoft.com/office/drawing/2014/main" id="{00000000-0008-0000-1600-00004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3" name="Check Box 79" hidden="1">
              <a:extLst>
                <a:ext uri="{63B3BB69-23CF-44E3-9099-C40C66FF867C}">
                  <a14:compatExt spid="_x0000_s83023"/>
                </a:ext>
                <a:ext uri="{FF2B5EF4-FFF2-40B4-BE49-F238E27FC236}">
                  <a16:creationId xmlns:a16="http://schemas.microsoft.com/office/drawing/2014/main" id="{00000000-0008-0000-1600-00004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4" name="Check Box 80" hidden="1">
              <a:extLst>
                <a:ext uri="{63B3BB69-23CF-44E3-9099-C40C66FF867C}">
                  <a14:compatExt spid="_x0000_s83024"/>
                </a:ext>
                <a:ext uri="{FF2B5EF4-FFF2-40B4-BE49-F238E27FC236}">
                  <a16:creationId xmlns:a16="http://schemas.microsoft.com/office/drawing/2014/main" id="{00000000-0008-0000-1600-00005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5" name="Check Box 81" hidden="1">
              <a:extLst>
                <a:ext uri="{63B3BB69-23CF-44E3-9099-C40C66FF867C}">
                  <a14:compatExt spid="_x0000_s83025"/>
                </a:ext>
                <a:ext uri="{FF2B5EF4-FFF2-40B4-BE49-F238E27FC236}">
                  <a16:creationId xmlns:a16="http://schemas.microsoft.com/office/drawing/2014/main" id="{00000000-0008-0000-1600-00005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6" name="Check Box 82" hidden="1">
              <a:extLst>
                <a:ext uri="{63B3BB69-23CF-44E3-9099-C40C66FF867C}">
                  <a14:compatExt spid="_x0000_s83026"/>
                </a:ext>
                <a:ext uri="{FF2B5EF4-FFF2-40B4-BE49-F238E27FC236}">
                  <a16:creationId xmlns:a16="http://schemas.microsoft.com/office/drawing/2014/main" id="{00000000-0008-0000-1600-00005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7" name="Check Box 83" hidden="1">
              <a:extLst>
                <a:ext uri="{63B3BB69-23CF-44E3-9099-C40C66FF867C}">
                  <a14:compatExt spid="_x0000_s83027"/>
                </a:ext>
                <a:ext uri="{FF2B5EF4-FFF2-40B4-BE49-F238E27FC236}">
                  <a16:creationId xmlns:a16="http://schemas.microsoft.com/office/drawing/2014/main" id="{00000000-0008-0000-1600-00005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8" name="Check Box 84" hidden="1">
              <a:extLst>
                <a:ext uri="{63B3BB69-23CF-44E3-9099-C40C66FF867C}">
                  <a14:compatExt spid="_x0000_s83028"/>
                </a:ext>
                <a:ext uri="{FF2B5EF4-FFF2-40B4-BE49-F238E27FC236}">
                  <a16:creationId xmlns:a16="http://schemas.microsoft.com/office/drawing/2014/main" id="{00000000-0008-0000-1600-00005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9" name="Check Box 85" hidden="1">
              <a:extLst>
                <a:ext uri="{63B3BB69-23CF-44E3-9099-C40C66FF867C}">
                  <a14:compatExt spid="_x0000_s83029"/>
                </a:ext>
                <a:ext uri="{FF2B5EF4-FFF2-40B4-BE49-F238E27FC236}">
                  <a16:creationId xmlns:a16="http://schemas.microsoft.com/office/drawing/2014/main" id="{00000000-0008-0000-1600-00005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0" name="Check Box 86" hidden="1">
              <a:extLst>
                <a:ext uri="{63B3BB69-23CF-44E3-9099-C40C66FF867C}">
                  <a14:compatExt spid="_x0000_s83030"/>
                </a:ext>
                <a:ext uri="{FF2B5EF4-FFF2-40B4-BE49-F238E27FC236}">
                  <a16:creationId xmlns:a16="http://schemas.microsoft.com/office/drawing/2014/main" id="{00000000-0008-0000-1600-00005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1" name="Check Box 87" hidden="1">
              <a:extLst>
                <a:ext uri="{63B3BB69-23CF-44E3-9099-C40C66FF867C}">
                  <a14:compatExt spid="_x0000_s83031"/>
                </a:ext>
                <a:ext uri="{FF2B5EF4-FFF2-40B4-BE49-F238E27FC236}">
                  <a16:creationId xmlns:a16="http://schemas.microsoft.com/office/drawing/2014/main" id="{00000000-0008-0000-1600-00005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2" name="Check Box 88" hidden="1">
              <a:extLst>
                <a:ext uri="{63B3BB69-23CF-44E3-9099-C40C66FF867C}">
                  <a14:compatExt spid="_x0000_s83032"/>
                </a:ext>
                <a:ext uri="{FF2B5EF4-FFF2-40B4-BE49-F238E27FC236}">
                  <a16:creationId xmlns:a16="http://schemas.microsoft.com/office/drawing/2014/main" id="{00000000-0008-0000-1600-00005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3" name="Check Box 89" hidden="1">
              <a:extLst>
                <a:ext uri="{63B3BB69-23CF-44E3-9099-C40C66FF867C}">
                  <a14:compatExt spid="_x0000_s83033"/>
                </a:ext>
                <a:ext uri="{FF2B5EF4-FFF2-40B4-BE49-F238E27FC236}">
                  <a16:creationId xmlns:a16="http://schemas.microsoft.com/office/drawing/2014/main" id="{00000000-0008-0000-1600-00005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4" name="Check Box 90" hidden="1">
              <a:extLst>
                <a:ext uri="{63B3BB69-23CF-44E3-9099-C40C66FF867C}">
                  <a14:compatExt spid="_x0000_s83034"/>
                </a:ext>
                <a:ext uri="{FF2B5EF4-FFF2-40B4-BE49-F238E27FC236}">
                  <a16:creationId xmlns:a16="http://schemas.microsoft.com/office/drawing/2014/main" id="{00000000-0008-0000-1600-00005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5" name="Check Box 91" hidden="1">
              <a:extLst>
                <a:ext uri="{63B3BB69-23CF-44E3-9099-C40C66FF867C}">
                  <a14:compatExt spid="_x0000_s83035"/>
                </a:ext>
                <a:ext uri="{FF2B5EF4-FFF2-40B4-BE49-F238E27FC236}">
                  <a16:creationId xmlns:a16="http://schemas.microsoft.com/office/drawing/2014/main" id="{00000000-0008-0000-1600-00005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xdr:row>
          <xdr:rowOff>133350</xdr:rowOff>
        </xdr:from>
        <xdr:to>
          <xdr:col>2</xdr:col>
          <xdr:colOff>104775</xdr:colOff>
          <xdr:row>7</xdr:row>
          <xdr:rowOff>19050</xdr:rowOff>
        </xdr:to>
        <xdr:sp macro="" textlink="">
          <xdr:nvSpPr>
            <xdr:cNvPr id="83036" name="Check Box 92" hidden="1">
              <a:extLst>
                <a:ext uri="{63B3BB69-23CF-44E3-9099-C40C66FF867C}">
                  <a14:compatExt spid="_x0000_s83036"/>
                </a:ext>
                <a:ext uri="{FF2B5EF4-FFF2-40B4-BE49-F238E27FC236}">
                  <a16:creationId xmlns:a16="http://schemas.microsoft.com/office/drawing/2014/main" id="{00000000-0008-0000-1600-00005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200025</xdr:colOff>
          <xdr:row>5</xdr:row>
          <xdr:rowOff>133350</xdr:rowOff>
        </xdr:from>
        <xdr:to>
          <xdr:col>8</xdr:col>
          <xdr:colOff>104775</xdr:colOff>
          <xdr:row>7</xdr:row>
          <xdr:rowOff>19050</xdr:rowOff>
        </xdr:to>
        <xdr:sp macro="" textlink="">
          <xdr:nvSpPr>
            <xdr:cNvPr id="83037" name="Check Box 93" hidden="1">
              <a:extLst>
                <a:ext uri="{63B3BB69-23CF-44E3-9099-C40C66FF867C}">
                  <a14:compatExt spid="_x0000_s83037"/>
                </a:ext>
                <a:ext uri="{FF2B5EF4-FFF2-40B4-BE49-F238E27FC236}">
                  <a16:creationId xmlns:a16="http://schemas.microsoft.com/office/drawing/2014/main" id="{00000000-0008-0000-1600-00005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5</xdr:row>
          <xdr:rowOff>133350</xdr:rowOff>
        </xdr:from>
        <xdr:to>
          <xdr:col>21</xdr:col>
          <xdr:colOff>104775</xdr:colOff>
          <xdr:row>7</xdr:row>
          <xdr:rowOff>19050</xdr:rowOff>
        </xdr:to>
        <xdr:sp macro="" textlink="">
          <xdr:nvSpPr>
            <xdr:cNvPr id="83038" name="Check Box 94" hidden="1">
              <a:extLst>
                <a:ext uri="{63B3BB69-23CF-44E3-9099-C40C66FF867C}">
                  <a14:compatExt spid="_x0000_s83038"/>
                </a:ext>
                <a:ext uri="{FF2B5EF4-FFF2-40B4-BE49-F238E27FC236}">
                  <a16:creationId xmlns:a16="http://schemas.microsoft.com/office/drawing/2014/main" id="{00000000-0008-0000-1600-00005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10</xdr:row>
          <xdr:rowOff>209550</xdr:rowOff>
        </xdr:from>
        <xdr:to>
          <xdr:col>36</xdr:col>
          <xdr:colOff>95250</xdr:colOff>
          <xdr:row>12</xdr:row>
          <xdr:rowOff>28575</xdr:rowOff>
        </xdr:to>
        <xdr:sp macro="" textlink="">
          <xdr:nvSpPr>
            <xdr:cNvPr id="83039" name="Check Box 95" hidden="1">
              <a:extLst>
                <a:ext uri="{63B3BB69-23CF-44E3-9099-C40C66FF867C}">
                  <a14:compatExt spid="_x0000_s83039"/>
                </a:ext>
                <a:ext uri="{FF2B5EF4-FFF2-40B4-BE49-F238E27FC236}">
                  <a16:creationId xmlns:a16="http://schemas.microsoft.com/office/drawing/2014/main" id="{00000000-0008-0000-1600-00005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11</xdr:row>
          <xdr:rowOff>209550</xdr:rowOff>
        </xdr:from>
        <xdr:to>
          <xdr:col>36</xdr:col>
          <xdr:colOff>95250</xdr:colOff>
          <xdr:row>13</xdr:row>
          <xdr:rowOff>28575</xdr:rowOff>
        </xdr:to>
        <xdr:sp macro="" textlink="">
          <xdr:nvSpPr>
            <xdr:cNvPr id="83040" name="Check Box 96" hidden="1">
              <a:extLst>
                <a:ext uri="{63B3BB69-23CF-44E3-9099-C40C66FF867C}">
                  <a14:compatExt spid="_x0000_s83040"/>
                </a:ext>
                <a:ext uri="{FF2B5EF4-FFF2-40B4-BE49-F238E27FC236}">
                  <a16:creationId xmlns:a16="http://schemas.microsoft.com/office/drawing/2014/main" id="{00000000-0008-0000-1600-00006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12</xdr:row>
          <xdr:rowOff>200025</xdr:rowOff>
        </xdr:from>
        <xdr:to>
          <xdr:col>36</xdr:col>
          <xdr:colOff>95250</xdr:colOff>
          <xdr:row>14</xdr:row>
          <xdr:rowOff>19050</xdr:rowOff>
        </xdr:to>
        <xdr:sp macro="" textlink="">
          <xdr:nvSpPr>
            <xdr:cNvPr id="83041" name="Check Box 97" hidden="1">
              <a:extLst>
                <a:ext uri="{63B3BB69-23CF-44E3-9099-C40C66FF867C}">
                  <a14:compatExt spid="_x0000_s83041"/>
                </a:ext>
                <a:ext uri="{FF2B5EF4-FFF2-40B4-BE49-F238E27FC236}">
                  <a16:creationId xmlns:a16="http://schemas.microsoft.com/office/drawing/2014/main" id="{00000000-0008-0000-1600-00006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13</xdr:row>
          <xdr:rowOff>200025</xdr:rowOff>
        </xdr:from>
        <xdr:to>
          <xdr:col>36</xdr:col>
          <xdr:colOff>95250</xdr:colOff>
          <xdr:row>15</xdr:row>
          <xdr:rowOff>19050</xdr:rowOff>
        </xdr:to>
        <xdr:sp macro="" textlink="">
          <xdr:nvSpPr>
            <xdr:cNvPr id="83042" name="Check Box 98" hidden="1">
              <a:extLst>
                <a:ext uri="{63B3BB69-23CF-44E3-9099-C40C66FF867C}">
                  <a14:compatExt spid="_x0000_s83042"/>
                </a:ext>
                <a:ext uri="{FF2B5EF4-FFF2-40B4-BE49-F238E27FC236}">
                  <a16:creationId xmlns:a16="http://schemas.microsoft.com/office/drawing/2014/main" id="{00000000-0008-0000-1600-00006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14</xdr:row>
          <xdr:rowOff>200025</xdr:rowOff>
        </xdr:from>
        <xdr:to>
          <xdr:col>36</xdr:col>
          <xdr:colOff>95250</xdr:colOff>
          <xdr:row>16</xdr:row>
          <xdr:rowOff>28575</xdr:rowOff>
        </xdr:to>
        <xdr:sp macro="" textlink="">
          <xdr:nvSpPr>
            <xdr:cNvPr id="83043" name="Check Box 99" hidden="1">
              <a:extLst>
                <a:ext uri="{63B3BB69-23CF-44E3-9099-C40C66FF867C}">
                  <a14:compatExt spid="_x0000_s83043"/>
                </a:ext>
                <a:ext uri="{FF2B5EF4-FFF2-40B4-BE49-F238E27FC236}">
                  <a16:creationId xmlns:a16="http://schemas.microsoft.com/office/drawing/2014/main" id="{00000000-0008-0000-1600-00006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xdr:row>
          <xdr:rowOff>190500</xdr:rowOff>
        </xdr:from>
        <xdr:to>
          <xdr:col>12</xdr:col>
          <xdr:colOff>95250</xdr:colOff>
          <xdr:row>18</xdr:row>
          <xdr:rowOff>19050</xdr:rowOff>
        </xdr:to>
        <xdr:sp macro="" textlink="">
          <xdr:nvSpPr>
            <xdr:cNvPr id="83046" name="Check Box 102" hidden="1">
              <a:extLst>
                <a:ext uri="{63B3BB69-23CF-44E3-9099-C40C66FF867C}">
                  <a14:compatExt spid="_x0000_s83046"/>
                </a:ext>
                <a:ext uri="{FF2B5EF4-FFF2-40B4-BE49-F238E27FC236}">
                  <a16:creationId xmlns:a16="http://schemas.microsoft.com/office/drawing/2014/main" id="{00000000-0008-0000-1600-00006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xdr:row>
          <xdr:rowOff>190500</xdr:rowOff>
        </xdr:from>
        <xdr:to>
          <xdr:col>12</xdr:col>
          <xdr:colOff>95250</xdr:colOff>
          <xdr:row>19</xdr:row>
          <xdr:rowOff>19050</xdr:rowOff>
        </xdr:to>
        <xdr:sp macro="" textlink="">
          <xdr:nvSpPr>
            <xdr:cNvPr id="83047" name="Check Box 103" hidden="1">
              <a:extLst>
                <a:ext uri="{63B3BB69-23CF-44E3-9099-C40C66FF867C}">
                  <a14:compatExt spid="_x0000_s83047"/>
                </a:ext>
                <a:ext uri="{FF2B5EF4-FFF2-40B4-BE49-F238E27FC236}">
                  <a16:creationId xmlns:a16="http://schemas.microsoft.com/office/drawing/2014/main" id="{00000000-0008-0000-1600-00006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xdr:row>
          <xdr:rowOff>180975</xdr:rowOff>
        </xdr:from>
        <xdr:to>
          <xdr:col>12</xdr:col>
          <xdr:colOff>95250</xdr:colOff>
          <xdr:row>20</xdr:row>
          <xdr:rowOff>0</xdr:rowOff>
        </xdr:to>
        <xdr:sp macro="" textlink="">
          <xdr:nvSpPr>
            <xdr:cNvPr id="83048" name="Check Box 104" hidden="1">
              <a:extLst>
                <a:ext uri="{63B3BB69-23CF-44E3-9099-C40C66FF867C}">
                  <a14:compatExt spid="_x0000_s83048"/>
                </a:ext>
                <a:ext uri="{FF2B5EF4-FFF2-40B4-BE49-F238E27FC236}">
                  <a16:creationId xmlns:a16="http://schemas.microsoft.com/office/drawing/2014/main" id="{00000000-0008-0000-1600-00006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xdr:row>
          <xdr:rowOff>180975</xdr:rowOff>
        </xdr:from>
        <xdr:to>
          <xdr:col>12</xdr:col>
          <xdr:colOff>95250</xdr:colOff>
          <xdr:row>21</xdr:row>
          <xdr:rowOff>0</xdr:rowOff>
        </xdr:to>
        <xdr:sp macro="" textlink="">
          <xdr:nvSpPr>
            <xdr:cNvPr id="83049" name="Check Box 105" hidden="1">
              <a:extLst>
                <a:ext uri="{63B3BB69-23CF-44E3-9099-C40C66FF867C}">
                  <a14:compatExt spid="_x0000_s83049"/>
                </a:ext>
                <a:ext uri="{FF2B5EF4-FFF2-40B4-BE49-F238E27FC236}">
                  <a16:creationId xmlns:a16="http://schemas.microsoft.com/office/drawing/2014/main" id="{00000000-0008-0000-1600-00006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xdr:row>
          <xdr:rowOff>190500</xdr:rowOff>
        </xdr:from>
        <xdr:to>
          <xdr:col>12</xdr:col>
          <xdr:colOff>95250</xdr:colOff>
          <xdr:row>22</xdr:row>
          <xdr:rowOff>9525</xdr:rowOff>
        </xdr:to>
        <xdr:sp macro="" textlink="">
          <xdr:nvSpPr>
            <xdr:cNvPr id="83050" name="Check Box 106" hidden="1">
              <a:extLst>
                <a:ext uri="{63B3BB69-23CF-44E3-9099-C40C66FF867C}">
                  <a14:compatExt spid="_x0000_s83050"/>
                </a:ext>
                <a:ext uri="{FF2B5EF4-FFF2-40B4-BE49-F238E27FC236}">
                  <a16:creationId xmlns:a16="http://schemas.microsoft.com/office/drawing/2014/main" id="{00000000-0008-0000-1600-00006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190500</xdr:rowOff>
        </xdr:from>
        <xdr:to>
          <xdr:col>20</xdr:col>
          <xdr:colOff>104775</xdr:colOff>
          <xdr:row>18</xdr:row>
          <xdr:rowOff>19050</xdr:rowOff>
        </xdr:to>
        <xdr:sp macro="" textlink="">
          <xdr:nvSpPr>
            <xdr:cNvPr id="83051" name="Check Box 107" hidden="1">
              <a:extLst>
                <a:ext uri="{63B3BB69-23CF-44E3-9099-C40C66FF867C}">
                  <a14:compatExt spid="_x0000_s83051"/>
                </a:ext>
                <a:ext uri="{FF2B5EF4-FFF2-40B4-BE49-F238E27FC236}">
                  <a16:creationId xmlns:a16="http://schemas.microsoft.com/office/drawing/2014/main" id="{00000000-0008-0000-1600-00006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xdr:row>
          <xdr:rowOff>200025</xdr:rowOff>
        </xdr:from>
        <xdr:to>
          <xdr:col>12</xdr:col>
          <xdr:colOff>95250</xdr:colOff>
          <xdr:row>23</xdr:row>
          <xdr:rowOff>28575</xdr:rowOff>
        </xdr:to>
        <xdr:sp macro="" textlink="">
          <xdr:nvSpPr>
            <xdr:cNvPr id="83052" name="Check Box 108" hidden="1">
              <a:extLst>
                <a:ext uri="{63B3BB69-23CF-44E3-9099-C40C66FF867C}">
                  <a14:compatExt spid="_x0000_s83052"/>
                </a:ext>
                <a:ext uri="{FF2B5EF4-FFF2-40B4-BE49-F238E27FC236}">
                  <a16:creationId xmlns:a16="http://schemas.microsoft.com/office/drawing/2014/main" id="{00000000-0008-0000-1600-00006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22</xdr:row>
          <xdr:rowOff>190500</xdr:rowOff>
        </xdr:from>
        <xdr:to>
          <xdr:col>13</xdr:col>
          <xdr:colOff>95250</xdr:colOff>
          <xdr:row>24</xdr:row>
          <xdr:rowOff>19050</xdr:rowOff>
        </xdr:to>
        <xdr:sp macro="" textlink="">
          <xdr:nvSpPr>
            <xdr:cNvPr id="83053" name="Check Box 109" hidden="1">
              <a:extLst>
                <a:ext uri="{63B3BB69-23CF-44E3-9099-C40C66FF867C}">
                  <a14:compatExt spid="_x0000_s83053"/>
                </a:ext>
                <a:ext uri="{FF2B5EF4-FFF2-40B4-BE49-F238E27FC236}">
                  <a16:creationId xmlns:a16="http://schemas.microsoft.com/office/drawing/2014/main" id="{00000000-0008-0000-1600-00006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190500</xdr:colOff>
          <xdr:row>22</xdr:row>
          <xdr:rowOff>190500</xdr:rowOff>
        </xdr:from>
        <xdr:to>
          <xdr:col>21</xdr:col>
          <xdr:colOff>95250</xdr:colOff>
          <xdr:row>24</xdr:row>
          <xdr:rowOff>19050</xdr:rowOff>
        </xdr:to>
        <xdr:sp macro="" textlink="">
          <xdr:nvSpPr>
            <xdr:cNvPr id="83054" name="Check Box 110" hidden="1">
              <a:extLst>
                <a:ext uri="{63B3BB69-23CF-44E3-9099-C40C66FF867C}">
                  <a14:compatExt spid="_x0000_s83054"/>
                </a:ext>
                <a:ext uri="{FF2B5EF4-FFF2-40B4-BE49-F238E27FC236}">
                  <a16:creationId xmlns:a16="http://schemas.microsoft.com/office/drawing/2014/main" id="{00000000-0008-0000-1600-00006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17</xdr:row>
          <xdr:rowOff>209550</xdr:rowOff>
        </xdr:from>
        <xdr:to>
          <xdr:col>36</xdr:col>
          <xdr:colOff>95250</xdr:colOff>
          <xdr:row>19</xdr:row>
          <xdr:rowOff>28575</xdr:rowOff>
        </xdr:to>
        <xdr:sp macro="" textlink="">
          <xdr:nvSpPr>
            <xdr:cNvPr id="83056" name="Check Box 112" hidden="1">
              <a:extLst>
                <a:ext uri="{63B3BB69-23CF-44E3-9099-C40C66FF867C}">
                  <a14:compatExt spid="_x0000_s83056"/>
                </a:ext>
                <a:ext uri="{FF2B5EF4-FFF2-40B4-BE49-F238E27FC236}">
                  <a16:creationId xmlns:a16="http://schemas.microsoft.com/office/drawing/2014/main" id="{00000000-0008-0000-1600-00007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18</xdr:row>
          <xdr:rowOff>209550</xdr:rowOff>
        </xdr:from>
        <xdr:to>
          <xdr:col>36</xdr:col>
          <xdr:colOff>95250</xdr:colOff>
          <xdr:row>20</xdr:row>
          <xdr:rowOff>28575</xdr:rowOff>
        </xdr:to>
        <xdr:sp macro="" textlink="">
          <xdr:nvSpPr>
            <xdr:cNvPr id="83057" name="Check Box 113" hidden="1">
              <a:extLst>
                <a:ext uri="{63B3BB69-23CF-44E3-9099-C40C66FF867C}">
                  <a14:compatExt spid="_x0000_s83057"/>
                </a:ext>
                <a:ext uri="{FF2B5EF4-FFF2-40B4-BE49-F238E27FC236}">
                  <a16:creationId xmlns:a16="http://schemas.microsoft.com/office/drawing/2014/main" id="{00000000-0008-0000-1600-00007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20</xdr:row>
          <xdr:rowOff>209550</xdr:rowOff>
        </xdr:from>
        <xdr:to>
          <xdr:col>36</xdr:col>
          <xdr:colOff>95250</xdr:colOff>
          <xdr:row>22</xdr:row>
          <xdr:rowOff>28575</xdr:rowOff>
        </xdr:to>
        <xdr:sp macro="" textlink="">
          <xdr:nvSpPr>
            <xdr:cNvPr id="83058" name="Check Box 114" hidden="1">
              <a:extLst>
                <a:ext uri="{63B3BB69-23CF-44E3-9099-C40C66FF867C}">
                  <a14:compatExt spid="_x0000_s83058"/>
                </a:ext>
                <a:ext uri="{FF2B5EF4-FFF2-40B4-BE49-F238E27FC236}">
                  <a16:creationId xmlns:a16="http://schemas.microsoft.com/office/drawing/2014/main" id="{00000000-0008-0000-1600-00007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21</xdr:row>
          <xdr:rowOff>209550</xdr:rowOff>
        </xdr:from>
        <xdr:to>
          <xdr:col>36</xdr:col>
          <xdr:colOff>95250</xdr:colOff>
          <xdr:row>23</xdr:row>
          <xdr:rowOff>28575</xdr:rowOff>
        </xdr:to>
        <xdr:sp macro="" textlink="">
          <xdr:nvSpPr>
            <xdr:cNvPr id="83059" name="Check Box 115" hidden="1">
              <a:extLst>
                <a:ext uri="{63B3BB69-23CF-44E3-9099-C40C66FF867C}">
                  <a14:compatExt spid="_x0000_s83059"/>
                </a:ext>
                <a:ext uri="{FF2B5EF4-FFF2-40B4-BE49-F238E27FC236}">
                  <a16:creationId xmlns:a16="http://schemas.microsoft.com/office/drawing/2014/main" id="{00000000-0008-0000-1600-00007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xdr:row>
          <xdr:rowOff>200025</xdr:rowOff>
        </xdr:from>
        <xdr:to>
          <xdr:col>12</xdr:col>
          <xdr:colOff>95250</xdr:colOff>
          <xdr:row>28</xdr:row>
          <xdr:rowOff>28575</xdr:rowOff>
        </xdr:to>
        <xdr:sp macro="" textlink="">
          <xdr:nvSpPr>
            <xdr:cNvPr id="83060" name="Check Box 116" hidden="1">
              <a:extLst>
                <a:ext uri="{63B3BB69-23CF-44E3-9099-C40C66FF867C}">
                  <a14:compatExt spid="_x0000_s83060"/>
                </a:ext>
                <a:ext uri="{FF2B5EF4-FFF2-40B4-BE49-F238E27FC236}">
                  <a16:creationId xmlns:a16="http://schemas.microsoft.com/office/drawing/2014/main" id="{00000000-0008-0000-1600-00007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27</xdr:row>
          <xdr:rowOff>200025</xdr:rowOff>
        </xdr:from>
        <xdr:to>
          <xdr:col>12</xdr:col>
          <xdr:colOff>95250</xdr:colOff>
          <xdr:row>29</xdr:row>
          <xdr:rowOff>28575</xdr:rowOff>
        </xdr:to>
        <xdr:sp macro="" textlink="">
          <xdr:nvSpPr>
            <xdr:cNvPr id="83061" name="Check Box 117" hidden="1">
              <a:extLst>
                <a:ext uri="{63B3BB69-23CF-44E3-9099-C40C66FF867C}">
                  <a14:compatExt spid="_x0000_s83061"/>
                </a:ext>
                <a:ext uri="{FF2B5EF4-FFF2-40B4-BE49-F238E27FC236}">
                  <a16:creationId xmlns:a16="http://schemas.microsoft.com/office/drawing/2014/main" id="{00000000-0008-0000-1600-00007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xdr:row>
          <xdr:rowOff>190500</xdr:rowOff>
        </xdr:from>
        <xdr:to>
          <xdr:col>12</xdr:col>
          <xdr:colOff>95250</xdr:colOff>
          <xdr:row>30</xdr:row>
          <xdr:rowOff>9525</xdr:rowOff>
        </xdr:to>
        <xdr:sp macro="" textlink="">
          <xdr:nvSpPr>
            <xdr:cNvPr id="83062" name="Check Box 118" hidden="1">
              <a:extLst>
                <a:ext uri="{63B3BB69-23CF-44E3-9099-C40C66FF867C}">
                  <a14:compatExt spid="_x0000_s83062"/>
                </a:ext>
                <a:ext uri="{FF2B5EF4-FFF2-40B4-BE49-F238E27FC236}">
                  <a16:creationId xmlns:a16="http://schemas.microsoft.com/office/drawing/2014/main" id="{00000000-0008-0000-1600-00007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xdr:row>
          <xdr:rowOff>190500</xdr:rowOff>
        </xdr:from>
        <xdr:to>
          <xdr:col>12</xdr:col>
          <xdr:colOff>95250</xdr:colOff>
          <xdr:row>31</xdr:row>
          <xdr:rowOff>9525</xdr:rowOff>
        </xdr:to>
        <xdr:sp macro="" textlink="">
          <xdr:nvSpPr>
            <xdr:cNvPr id="83063" name="Check Box 119" hidden="1">
              <a:extLst>
                <a:ext uri="{63B3BB69-23CF-44E3-9099-C40C66FF867C}">
                  <a14:compatExt spid="_x0000_s83063"/>
                </a:ext>
                <a:ext uri="{FF2B5EF4-FFF2-40B4-BE49-F238E27FC236}">
                  <a16:creationId xmlns:a16="http://schemas.microsoft.com/office/drawing/2014/main" id="{00000000-0008-0000-1600-00007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xdr:row>
          <xdr:rowOff>190500</xdr:rowOff>
        </xdr:from>
        <xdr:to>
          <xdr:col>12</xdr:col>
          <xdr:colOff>95250</xdr:colOff>
          <xdr:row>32</xdr:row>
          <xdr:rowOff>19050</xdr:rowOff>
        </xdr:to>
        <xdr:sp macro="" textlink="">
          <xdr:nvSpPr>
            <xdr:cNvPr id="83064" name="Check Box 120" hidden="1">
              <a:extLst>
                <a:ext uri="{63B3BB69-23CF-44E3-9099-C40C66FF867C}">
                  <a14:compatExt spid="_x0000_s83064"/>
                </a:ext>
                <a:ext uri="{FF2B5EF4-FFF2-40B4-BE49-F238E27FC236}">
                  <a16:creationId xmlns:a16="http://schemas.microsoft.com/office/drawing/2014/main" id="{00000000-0008-0000-1600-00007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xdr:row>
          <xdr:rowOff>0</xdr:rowOff>
        </xdr:from>
        <xdr:to>
          <xdr:col>12</xdr:col>
          <xdr:colOff>95250</xdr:colOff>
          <xdr:row>33</xdr:row>
          <xdr:rowOff>38100</xdr:rowOff>
        </xdr:to>
        <xdr:sp macro="" textlink="">
          <xdr:nvSpPr>
            <xdr:cNvPr id="83065" name="Check Box 121" hidden="1">
              <a:extLst>
                <a:ext uri="{63B3BB69-23CF-44E3-9099-C40C66FF867C}">
                  <a14:compatExt spid="_x0000_s83065"/>
                </a:ext>
                <a:ext uri="{FF2B5EF4-FFF2-40B4-BE49-F238E27FC236}">
                  <a16:creationId xmlns:a16="http://schemas.microsoft.com/office/drawing/2014/main" id="{00000000-0008-0000-1600-00007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xdr:row>
          <xdr:rowOff>200025</xdr:rowOff>
        </xdr:from>
        <xdr:to>
          <xdr:col>12</xdr:col>
          <xdr:colOff>95250</xdr:colOff>
          <xdr:row>34</xdr:row>
          <xdr:rowOff>28575</xdr:rowOff>
        </xdr:to>
        <xdr:sp macro="" textlink="">
          <xdr:nvSpPr>
            <xdr:cNvPr id="83066" name="Check Box 122" hidden="1">
              <a:extLst>
                <a:ext uri="{63B3BB69-23CF-44E3-9099-C40C66FF867C}">
                  <a14:compatExt spid="_x0000_s83066"/>
                </a:ext>
                <a:ext uri="{FF2B5EF4-FFF2-40B4-BE49-F238E27FC236}">
                  <a16:creationId xmlns:a16="http://schemas.microsoft.com/office/drawing/2014/main" id="{00000000-0008-0000-1600-00007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xdr:row>
          <xdr:rowOff>200025</xdr:rowOff>
        </xdr:from>
        <xdr:to>
          <xdr:col>12</xdr:col>
          <xdr:colOff>95250</xdr:colOff>
          <xdr:row>35</xdr:row>
          <xdr:rowOff>28575</xdr:rowOff>
        </xdr:to>
        <xdr:sp macro="" textlink="">
          <xdr:nvSpPr>
            <xdr:cNvPr id="83067" name="Check Box 123" hidden="1">
              <a:extLst>
                <a:ext uri="{63B3BB69-23CF-44E3-9099-C40C66FF867C}">
                  <a14:compatExt spid="_x0000_s83067"/>
                </a:ext>
                <a:ext uri="{FF2B5EF4-FFF2-40B4-BE49-F238E27FC236}">
                  <a16:creationId xmlns:a16="http://schemas.microsoft.com/office/drawing/2014/main" id="{00000000-0008-0000-1600-00007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34</xdr:row>
          <xdr:rowOff>190500</xdr:rowOff>
        </xdr:from>
        <xdr:to>
          <xdr:col>12</xdr:col>
          <xdr:colOff>95250</xdr:colOff>
          <xdr:row>36</xdr:row>
          <xdr:rowOff>9525</xdr:rowOff>
        </xdr:to>
        <xdr:sp macro="" textlink="">
          <xdr:nvSpPr>
            <xdr:cNvPr id="83068" name="Check Box 124" hidden="1">
              <a:extLst>
                <a:ext uri="{63B3BB69-23CF-44E3-9099-C40C66FF867C}">
                  <a14:compatExt spid="_x0000_s83068"/>
                </a:ext>
                <a:ext uri="{FF2B5EF4-FFF2-40B4-BE49-F238E27FC236}">
                  <a16:creationId xmlns:a16="http://schemas.microsoft.com/office/drawing/2014/main" id="{00000000-0008-0000-1600-00007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xdr:row>
          <xdr:rowOff>190500</xdr:rowOff>
        </xdr:from>
        <xdr:to>
          <xdr:col>12</xdr:col>
          <xdr:colOff>95250</xdr:colOff>
          <xdr:row>37</xdr:row>
          <xdr:rowOff>9525</xdr:rowOff>
        </xdr:to>
        <xdr:sp macro="" textlink="">
          <xdr:nvSpPr>
            <xdr:cNvPr id="83069" name="Check Box 125" hidden="1">
              <a:extLst>
                <a:ext uri="{63B3BB69-23CF-44E3-9099-C40C66FF867C}">
                  <a14:compatExt spid="_x0000_s83069"/>
                </a:ext>
                <a:ext uri="{FF2B5EF4-FFF2-40B4-BE49-F238E27FC236}">
                  <a16:creationId xmlns:a16="http://schemas.microsoft.com/office/drawing/2014/main" id="{00000000-0008-0000-1600-00007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xdr:row>
          <xdr:rowOff>190500</xdr:rowOff>
        </xdr:from>
        <xdr:to>
          <xdr:col>12</xdr:col>
          <xdr:colOff>95250</xdr:colOff>
          <xdr:row>38</xdr:row>
          <xdr:rowOff>19050</xdr:rowOff>
        </xdr:to>
        <xdr:sp macro="" textlink="">
          <xdr:nvSpPr>
            <xdr:cNvPr id="83070" name="Check Box 126" hidden="1">
              <a:extLst>
                <a:ext uri="{63B3BB69-23CF-44E3-9099-C40C66FF867C}">
                  <a14:compatExt spid="_x0000_s83070"/>
                </a:ext>
                <a:ext uri="{FF2B5EF4-FFF2-40B4-BE49-F238E27FC236}">
                  <a16:creationId xmlns:a16="http://schemas.microsoft.com/office/drawing/2014/main" id="{00000000-0008-0000-1600-00007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xdr:row>
          <xdr:rowOff>0</xdr:rowOff>
        </xdr:from>
        <xdr:to>
          <xdr:col>12</xdr:col>
          <xdr:colOff>95250</xdr:colOff>
          <xdr:row>39</xdr:row>
          <xdr:rowOff>38100</xdr:rowOff>
        </xdr:to>
        <xdr:sp macro="" textlink="">
          <xdr:nvSpPr>
            <xdr:cNvPr id="83071" name="Check Box 127" hidden="1">
              <a:extLst>
                <a:ext uri="{63B3BB69-23CF-44E3-9099-C40C66FF867C}">
                  <a14:compatExt spid="_x0000_s83071"/>
                </a:ext>
                <a:ext uri="{FF2B5EF4-FFF2-40B4-BE49-F238E27FC236}">
                  <a16:creationId xmlns:a16="http://schemas.microsoft.com/office/drawing/2014/main" id="{00000000-0008-0000-1600-00007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xdr:row>
          <xdr:rowOff>200025</xdr:rowOff>
        </xdr:from>
        <xdr:to>
          <xdr:col>12</xdr:col>
          <xdr:colOff>95250</xdr:colOff>
          <xdr:row>40</xdr:row>
          <xdr:rowOff>19050</xdr:rowOff>
        </xdr:to>
        <xdr:sp macro="" textlink="">
          <xdr:nvSpPr>
            <xdr:cNvPr id="83072" name="Check Box 128" hidden="1">
              <a:extLst>
                <a:ext uri="{63B3BB69-23CF-44E3-9099-C40C66FF867C}">
                  <a14:compatExt spid="_x0000_s83072"/>
                </a:ext>
                <a:ext uri="{FF2B5EF4-FFF2-40B4-BE49-F238E27FC236}">
                  <a16:creationId xmlns:a16="http://schemas.microsoft.com/office/drawing/2014/main" id="{00000000-0008-0000-1600-00008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39</xdr:row>
          <xdr:rowOff>200025</xdr:rowOff>
        </xdr:from>
        <xdr:to>
          <xdr:col>12</xdr:col>
          <xdr:colOff>95250</xdr:colOff>
          <xdr:row>41</xdr:row>
          <xdr:rowOff>19050</xdr:rowOff>
        </xdr:to>
        <xdr:sp macro="" textlink="">
          <xdr:nvSpPr>
            <xdr:cNvPr id="83073" name="Check Box 129" hidden="1">
              <a:extLst>
                <a:ext uri="{63B3BB69-23CF-44E3-9099-C40C66FF867C}">
                  <a14:compatExt spid="_x0000_s83073"/>
                </a:ext>
                <a:ext uri="{FF2B5EF4-FFF2-40B4-BE49-F238E27FC236}">
                  <a16:creationId xmlns:a16="http://schemas.microsoft.com/office/drawing/2014/main" id="{00000000-0008-0000-1600-00008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40</xdr:row>
          <xdr:rowOff>190500</xdr:rowOff>
        </xdr:from>
        <xdr:to>
          <xdr:col>12</xdr:col>
          <xdr:colOff>95250</xdr:colOff>
          <xdr:row>42</xdr:row>
          <xdr:rowOff>9525</xdr:rowOff>
        </xdr:to>
        <xdr:sp macro="" textlink="">
          <xdr:nvSpPr>
            <xdr:cNvPr id="83074" name="Check Box 130" hidden="1">
              <a:extLst>
                <a:ext uri="{63B3BB69-23CF-44E3-9099-C40C66FF867C}">
                  <a14:compatExt spid="_x0000_s83074"/>
                </a:ext>
                <a:ext uri="{FF2B5EF4-FFF2-40B4-BE49-F238E27FC236}">
                  <a16:creationId xmlns:a16="http://schemas.microsoft.com/office/drawing/2014/main" id="{00000000-0008-0000-1600-00008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41</xdr:row>
          <xdr:rowOff>190500</xdr:rowOff>
        </xdr:from>
        <xdr:to>
          <xdr:col>12</xdr:col>
          <xdr:colOff>95250</xdr:colOff>
          <xdr:row>43</xdr:row>
          <xdr:rowOff>9525</xdr:rowOff>
        </xdr:to>
        <xdr:sp macro="" textlink="">
          <xdr:nvSpPr>
            <xdr:cNvPr id="83075" name="Check Box 131" hidden="1">
              <a:extLst>
                <a:ext uri="{63B3BB69-23CF-44E3-9099-C40C66FF867C}">
                  <a14:compatExt spid="_x0000_s83075"/>
                </a:ext>
                <a:ext uri="{FF2B5EF4-FFF2-40B4-BE49-F238E27FC236}">
                  <a16:creationId xmlns:a16="http://schemas.microsoft.com/office/drawing/2014/main" id="{00000000-0008-0000-1600-00008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43</xdr:row>
          <xdr:rowOff>209550</xdr:rowOff>
        </xdr:from>
        <xdr:to>
          <xdr:col>12</xdr:col>
          <xdr:colOff>95250</xdr:colOff>
          <xdr:row>45</xdr:row>
          <xdr:rowOff>28575</xdr:rowOff>
        </xdr:to>
        <xdr:sp macro="" textlink="">
          <xdr:nvSpPr>
            <xdr:cNvPr id="83077" name="Check Box 133" hidden="1">
              <a:extLst>
                <a:ext uri="{63B3BB69-23CF-44E3-9099-C40C66FF867C}">
                  <a14:compatExt spid="_x0000_s83077"/>
                </a:ext>
                <a:ext uri="{FF2B5EF4-FFF2-40B4-BE49-F238E27FC236}">
                  <a16:creationId xmlns:a16="http://schemas.microsoft.com/office/drawing/2014/main" id="{00000000-0008-0000-1600-00008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45</xdr:row>
          <xdr:rowOff>190500</xdr:rowOff>
        </xdr:from>
        <xdr:to>
          <xdr:col>12</xdr:col>
          <xdr:colOff>95250</xdr:colOff>
          <xdr:row>47</xdr:row>
          <xdr:rowOff>9525</xdr:rowOff>
        </xdr:to>
        <xdr:sp macro="" textlink="">
          <xdr:nvSpPr>
            <xdr:cNvPr id="83078" name="Check Box 134" hidden="1">
              <a:extLst>
                <a:ext uri="{63B3BB69-23CF-44E3-9099-C40C66FF867C}">
                  <a14:compatExt spid="_x0000_s83078"/>
                </a:ext>
                <a:ext uri="{FF2B5EF4-FFF2-40B4-BE49-F238E27FC236}">
                  <a16:creationId xmlns:a16="http://schemas.microsoft.com/office/drawing/2014/main" id="{00000000-0008-0000-1600-00008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46</xdr:row>
          <xdr:rowOff>190500</xdr:rowOff>
        </xdr:from>
        <xdr:to>
          <xdr:col>12</xdr:col>
          <xdr:colOff>95250</xdr:colOff>
          <xdr:row>48</xdr:row>
          <xdr:rowOff>19050</xdr:rowOff>
        </xdr:to>
        <xdr:sp macro="" textlink="">
          <xdr:nvSpPr>
            <xdr:cNvPr id="83079" name="Check Box 135" hidden="1">
              <a:extLst>
                <a:ext uri="{63B3BB69-23CF-44E3-9099-C40C66FF867C}">
                  <a14:compatExt spid="_x0000_s83079"/>
                </a:ext>
                <a:ext uri="{FF2B5EF4-FFF2-40B4-BE49-F238E27FC236}">
                  <a16:creationId xmlns:a16="http://schemas.microsoft.com/office/drawing/2014/main" id="{00000000-0008-0000-1600-00008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48</xdr:row>
          <xdr:rowOff>0</xdr:rowOff>
        </xdr:from>
        <xdr:to>
          <xdr:col>12</xdr:col>
          <xdr:colOff>95250</xdr:colOff>
          <xdr:row>49</xdr:row>
          <xdr:rowOff>38100</xdr:rowOff>
        </xdr:to>
        <xdr:sp macro="" textlink="">
          <xdr:nvSpPr>
            <xdr:cNvPr id="83080" name="Check Box 136" hidden="1">
              <a:extLst>
                <a:ext uri="{63B3BB69-23CF-44E3-9099-C40C66FF867C}">
                  <a14:compatExt spid="_x0000_s83080"/>
                </a:ext>
                <a:ext uri="{FF2B5EF4-FFF2-40B4-BE49-F238E27FC236}">
                  <a16:creationId xmlns:a16="http://schemas.microsoft.com/office/drawing/2014/main" id="{00000000-0008-0000-1600-00008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26</xdr:row>
          <xdr:rowOff>200025</xdr:rowOff>
        </xdr:from>
        <xdr:to>
          <xdr:col>36</xdr:col>
          <xdr:colOff>104775</xdr:colOff>
          <xdr:row>28</xdr:row>
          <xdr:rowOff>28575</xdr:rowOff>
        </xdr:to>
        <xdr:sp macro="" textlink="">
          <xdr:nvSpPr>
            <xdr:cNvPr id="83081" name="Check Box 137" hidden="1">
              <a:extLst>
                <a:ext uri="{63B3BB69-23CF-44E3-9099-C40C66FF867C}">
                  <a14:compatExt spid="_x0000_s83081"/>
                </a:ext>
                <a:ext uri="{FF2B5EF4-FFF2-40B4-BE49-F238E27FC236}">
                  <a16:creationId xmlns:a16="http://schemas.microsoft.com/office/drawing/2014/main" id="{00000000-0008-0000-1600-00008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27</xdr:row>
          <xdr:rowOff>200025</xdr:rowOff>
        </xdr:from>
        <xdr:to>
          <xdr:col>36</xdr:col>
          <xdr:colOff>104775</xdr:colOff>
          <xdr:row>29</xdr:row>
          <xdr:rowOff>28575</xdr:rowOff>
        </xdr:to>
        <xdr:sp macro="" textlink="">
          <xdr:nvSpPr>
            <xdr:cNvPr id="83082" name="Check Box 138" hidden="1">
              <a:extLst>
                <a:ext uri="{63B3BB69-23CF-44E3-9099-C40C66FF867C}">
                  <a14:compatExt spid="_x0000_s83082"/>
                </a:ext>
                <a:ext uri="{FF2B5EF4-FFF2-40B4-BE49-F238E27FC236}">
                  <a16:creationId xmlns:a16="http://schemas.microsoft.com/office/drawing/2014/main" id="{00000000-0008-0000-1600-00008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28</xdr:row>
          <xdr:rowOff>200025</xdr:rowOff>
        </xdr:from>
        <xdr:to>
          <xdr:col>36</xdr:col>
          <xdr:colOff>104775</xdr:colOff>
          <xdr:row>30</xdr:row>
          <xdr:rowOff>19050</xdr:rowOff>
        </xdr:to>
        <xdr:sp macro="" textlink="">
          <xdr:nvSpPr>
            <xdr:cNvPr id="83083" name="Check Box 139" hidden="1">
              <a:extLst>
                <a:ext uri="{63B3BB69-23CF-44E3-9099-C40C66FF867C}">
                  <a14:compatExt spid="_x0000_s83083"/>
                </a:ext>
                <a:ext uri="{FF2B5EF4-FFF2-40B4-BE49-F238E27FC236}">
                  <a16:creationId xmlns:a16="http://schemas.microsoft.com/office/drawing/2014/main" id="{00000000-0008-0000-1600-00008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29</xdr:row>
          <xdr:rowOff>200025</xdr:rowOff>
        </xdr:from>
        <xdr:to>
          <xdr:col>36</xdr:col>
          <xdr:colOff>104775</xdr:colOff>
          <xdr:row>31</xdr:row>
          <xdr:rowOff>19050</xdr:rowOff>
        </xdr:to>
        <xdr:sp macro="" textlink="">
          <xdr:nvSpPr>
            <xdr:cNvPr id="83084" name="Check Box 140" hidden="1">
              <a:extLst>
                <a:ext uri="{63B3BB69-23CF-44E3-9099-C40C66FF867C}">
                  <a14:compatExt spid="_x0000_s83084"/>
                </a:ext>
                <a:ext uri="{FF2B5EF4-FFF2-40B4-BE49-F238E27FC236}">
                  <a16:creationId xmlns:a16="http://schemas.microsoft.com/office/drawing/2014/main" id="{00000000-0008-0000-1600-00008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32</xdr:row>
          <xdr:rowOff>0</xdr:rowOff>
        </xdr:from>
        <xdr:to>
          <xdr:col>36</xdr:col>
          <xdr:colOff>104775</xdr:colOff>
          <xdr:row>33</xdr:row>
          <xdr:rowOff>38100</xdr:rowOff>
        </xdr:to>
        <xdr:sp macro="" textlink="">
          <xdr:nvSpPr>
            <xdr:cNvPr id="83085" name="Check Box 141" hidden="1">
              <a:extLst>
                <a:ext uri="{63B3BB69-23CF-44E3-9099-C40C66FF867C}">
                  <a14:compatExt spid="_x0000_s83085"/>
                </a:ext>
                <a:ext uri="{FF2B5EF4-FFF2-40B4-BE49-F238E27FC236}">
                  <a16:creationId xmlns:a16="http://schemas.microsoft.com/office/drawing/2014/main" id="{00000000-0008-0000-1600-00008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32</xdr:row>
          <xdr:rowOff>200025</xdr:rowOff>
        </xdr:from>
        <xdr:to>
          <xdr:col>36</xdr:col>
          <xdr:colOff>104775</xdr:colOff>
          <xdr:row>34</xdr:row>
          <xdr:rowOff>28575</xdr:rowOff>
        </xdr:to>
        <xdr:sp macro="" textlink="">
          <xdr:nvSpPr>
            <xdr:cNvPr id="83086" name="Check Box 142" hidden="1">
              <a:extLst>
                <a:ext uri="{63B3BB69-23CF-44E3-9099-C40C66FF867C}">
                  <a14:compatExt spid="_x0000_s83086"/>
                </a:ext>
                <a:ext uri="{FF2B5EF4-FFF2-40B4-BE49-F238E27FC236}">
                  <a16:creationId xmlns:a16="http://schemas.microsoft.com/office/drawing/2014/main" id="{00000000-0008-0000-1600-00008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33</xdr:row>
          <xdr:rowOff>200025</xdr:rowOff>
        </xdr:from>
        <xdr:to>
          <xdr:col>36</xdr:col>
          <xdr:colOff>104775</xdr:colOff>
          <xdr:row>35</xdr:row>
          <xdr:rowOff>28575</xdr:rowOff>
        </xdr:to>
        <xdr:sp macro="" textlink="">
          <xdr:nvSpPr>
            <xdr:cNvPr id="83087" name="Check Box 143" hidden="1">
              <a:extLst>
                <a:ext uri="{63B3BB69-23CF-44E3-9099-C40C66FF867C}">
                  <a14:compatExt spid="_x0000_s83087"/>
                </a:ext>
                <a:ext uri="{FF2B5EF4-FFF2-40B4-BE49-F238E27FC236}">
                  <a16:creationId xmlns:a16="http://schemas.microsoft.com/office/drawing/2014/main" id="{00000000-0008-0000-1600-00008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34</xdr:row>
          <xdr:rowOff>200025</xdr:rowOff>
        </xdr:from>
        <xdr:to>
          <xdr:col>36</xdr:col>
          <xdr:colOff>104775</xdr:colOff>
          <xdr:row>36</xdr:row>
          <xdr:rowOff>19050</xdr:rowOff>
        </xdr:to>
        <xdr:sp macro="" textlink="">
          <xdr:nvSpPr>
            <xdr:cNvPr id="83088" name="Check Box 144" hidden="1">
              <a:extLst>
                <a:ext uri="{63B3BB69-23CF-44E3-9099-C40C66FF867C}">
                  <a14:compatExt spid="_x0000_s83088"/>
                </a:ext>
                <a:ext uri="{FF2B5EF4-FFF2-40B4-BE49-F238E27FC236}">
                  <a16:creationId xmlns:a16="http://schemas.microsoft.com/office/drawing/2014/main" id="{00000000-0008-0000-1600-00009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35</xdr:row>
          <xdr:rowOff>200025</xdr:rowOff>
        </xdr:from>
        <xdr:to>
          <xdr:col>36</xdr:col>
          <xdr:colOff>104775</xdr:colOff>
          <xdr:row>37</xdr:row>
          <xdr:rowOff>19050</xdr:rowOff>
        </xdr:to>
        <xdr:sp macro="" textlink="">
          <xdr:nvSpPr>
            <xdr:cNvPr id="83089" name="Check Box 145" hidden="1">
              <a:extLst>
                <a:ext uri="{63B3BB69-23CF-44E3-9099-C40C66FF867C}">
                  <a14:compatExt spid="_x0000_s83089"/>
                </a:ext>
                <a:ext uri="{FF2B5EF4-FFF2-40B4-BE49-F238E27FC236}">
                  <a16:creationId xmlns:a16="http://schemas.microsoft.com/office/drawing/2014/main" id="{00000000-0008-0000-1600-00009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36</xdr:row>
          <xdr:rowOff>200025</xdr:rowOff>
        </xdr:from>
        <xdr:to>
          <xdr:col>36</xdr:col>
          <xdr:colOff>104775</xdr:colOff>
          <xdr:row>38</xdr:row>
          <xdr:rowOff>28575</xdr:rowOff>
        </xdr:to>
        <xdr:sp macro="" textlink="">
          <xdr:nvSpPr>
            <xdr:cNvPr id="83090" name="Check Box 146" hidden="1">
              <a:extLst>
                <a:ext uri="{63B3BB69-23CF-44E3-9099-C40C66FF867C}">
                  <a14:compatExt spid="_x0000_s83090"/>
                </a:ext>
                <a:ext uri="{FF2B5EF4-FFF2-40B4-BE49-F238E27FC236}">
                  <a16:creationId xmlns:a16="http://schemas.microsoft.com/office/drawing/2014/main" id="{00000000-0008-0000-1600-00009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14</xdr:row>
          <xdr:rowOff>200025</xdr:rowOff>
        </xdr:from>
        <xdr:to>
          <xdr:col>41</xdr:col>
          <xdr:colOff>114300</xdr:colOff>
          <xdr:row>16</xdr:row>
          <xdr:rowOff>28575</xdr:rowOff>
        </xdr:to>
        <xdr:sp macro="" textlink="">
          <xdr:nvSpPr>
            <xdr:cNvPr id="83091" name="Check Box 147" hidden="1">
              <a:extLst>
                <a:ext uri="{63B3BB69-23CF-44E3-9099-C40C66FF867C}">
                  <a14:compatExt spid="_x0000_s83091"/>
                </a:ext>
                <a:ext uri="{FF2B5EF4-FFF2-40B4-BE49-F238E27FC236}">
                  <a16:creationId xmlns:a16="http://schemas.microsoft.com/office/drawing/2014/main" id="{00000000-0008-0000-1600-00009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19050</xdr:colOff>
          <xdr:row>28</xdr:row>
          <xdr:rowOff>200025</xdr:rowOff>
        </xdr:from>
        <xdr:to>
          <xdr:col>41</xdr:col>
          <xdr:colOff>123825</xdr:colOff>
          <xdr:row>30</xdr:row>
          <xdr:rowOff>19050</xdr:rowOff>
        </xdr:to>
        <xdr:sp macro="" textlink="">
          <xdr:nvSpPr>
            <xdr:cNvPr id="83092" name="Check Box 148" hidden="1">
              <a:extLst>
                <a:ext uri="{63B3BB69-23CF-44E3-9099-C40C66FF867C}">
                  <a14:compatExt spid="_x0000_s83092"/>
                </a:ext>
                <a:ext uri="{FF2B5EF4-FFF2-40B4-BE49-F238E27FC236}">
                  <a16:creationId xmlns:a16="http://schemas.microsoft.com/office/drawing/2014/main" id="{00000000-0008-0000-1600-00009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19050</xdr:colOff>
          <xdr:row>34</xdr:row>
          <xdr:rowOff>200025</xdr:rowOff>
        </xdr:from>
        <xdr:to>
          <xdr:col>41</xdr:col>
          <xdr:colOff>123825</xdr:colOff>
          <xdr:row>36</xdr:row>
          <xdr:rowOff>19050</xdr:rowOff>
        </xdr:to>
        <xdr:sp macro="" textlink="">
          <xdr:nvSpPr>
            <xdr:cNvPr id="83093" name="Check Box 149" hidden="1">
              <a:extLst>
                <a:ext uri="{63B3BB69-23CF-44E3-9099-C40C66FF867C}">
                  <a14:compatExt spid="_x0000_s83093"/>
                </a:ext>
                <a:ext uri="{FF2B5EF4-FFF2-40B4-BE49-F238E27FC236}">
                  <a16:creationId xmlns:a16="http://schemas.microsoft.com/office/drawing/2014/main" id="{00000000-0008-0000-1600-00009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6497" name="Check Box 1" hidden="1">
              <a:extLst>
                <a:ext uri="{63B3BB69-23CF-44E3-9099-C40C66FF867C}">
                  <a14:compatExt spid="_x0000_s106497"/>
                </a:ext>
                <a:ext uri="{FF2B5EF4-FFF2-40B4-BE49-F238E27FC236}">
                  <a16:creationId xmlns:a16="http://schemas.microsoft.com/office/drawing/2014/main" id="{00000000-0008-0000-1700-000001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6498" name="Check Box 2" hidden="1">
              <a:extLst>
                <a:ext uri="{63B3BB69-23CF-44E3-9099-C40C66FF867C}">
                  <a14:compatExt spid="_x0000_s106498"/>
                </a:ext>
                <a:ext uri="{FF2B5EF4-FFF2-40B4-BE49-F238E27FC236}">
                  <a16:creationId xmlns:a16="http://schemas.microsoft.com/office/drawing/2014/main" id="{00000000-0008-0000-1700-000002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6499" name="Check Box 3" hidden="1">
              <a:extLst>
                <a:ext uri="{63B3BB69-23CF-44E3-9099-C40C66FF867C}">
                  <a14:compatExt spid="_x0000_s106499"/>
                </a:ext>
                <a:ext uri="{FF2B5EF4-FFF2-40B4-BE49-F238E27FC236}">
                  <a16:creationId xmlns:a16="http://schemas.microsoft.com/office/drawing/2014/main" id="{00000000-0008-0000-1700-000003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6500" name="Check Box 4" hidden="1">
              <a:extLst>
                <a:ext uri="{63B3BB69-23CF-44E3-9099-C40C66FF867C}">
                  <a14:compatExt spid="_x0000_s106500"/>
                </a:ext>
                <a:ext uri="{FF2B5EF4-FFF2-40B4-BE49-F238E27FC236}">
                  <a16:creationId xmlns:a16="http://schemas.microsoft.com/office/drawing/2014/main" id="{00000000-0008-0000-1700-000004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6501" name="Check Box 5" hidden="1">
              <a:extLst>
                <a:ext uri="{63B3BB69-23CF-44E3-9099-C40C66FF867C}">
                  <a14:compatExt spid="_x0000_s106501"/>
                </a:ext>
                <a:ext uri="{FF2B5EF4-FFF2-40B4-BE49-F238E27FC236}">
                  <a16:creationId xmlns:a16="http://schemas.microsoft.com/office/drawing/2014/main" id="{00000000-0008-0000-1700-000005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6502" name="Check Box 6" hidden="1">
              <a:extLst>
                <a:ext uri="{63B3BB69-23CF-44E3-9099-C40C66FF867C}">
                  <a14:compatExt spid="_x0000_s106502"/>
                </a:ext>
                <a:ext uri="{FF2B5EF4-FFF2-40B4-BE49-F238E27FC236}">
                  <a16:creationId xmlns:a16="http://schemas.microsoft.com/office/drawing/2014/main" id="{00000000-0008-0000-1700-000006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6503" name="Check Box 7" hidden="1">
              <a:extLst>
                <a:ext uri="{63B3BB69-23CF-44E3-9099-C40C66FF867C}">
                  <a14:compatExt spid="_x0000_s106503"/>
                </a:ext>
                <a:ext uri="{FF2B5EF4-FFF2-40B4-BE49-F238E27FC236}">
                  <a16:creationId xmlns:a16="http://schemas.microsoft.com/office/drawing/2014/main" id="{00000000-0008-0000-1700-000007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6504" name="Check Box 8" hidden="1">
              <a:extLst>
                <a:ext uri="{63B3BB69-23CF-44E3-9099-C40C66FF867C}">
                  <a14:compatExt spid="_x0000_s106504"/>
                </a:ext>
                <a:ext uri="{FF2B5EF4-FFF2-40B4-BE49-F238E27FC236}">
                  <a16:creationId xmlns:a16="http://schemas.microsoft.com/office/drawing/2014/main" id="{00000000-0008-0000-1700-000008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6505" name="Check Box 9" hidden="1">
              <a:extLst>
                <a:ext uri="{63B3BB69-23CF-44E3-9099-C40C66FF867C}">
                  <a14:compatExt spid="_x0000_s106505"/>
                </a:ext>
                <a:ext uri="{FF2B5EF4-FFF2-40B4-BE49-F238E27FC236}">
                  <a16:creationId xmlns:a16="http://schemas.microsoft.com/office/drawing/2014/main" id="{00000000-0008-0000-1700-000009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6506" name="Check Box 10" hidden="1">
              <a:extLst>
                <a:ext uri="{63B3BB69-23CF-44E3-9099-C40C66FF867C}">
                  <a14:compatExt spid="_x0000_s106506"/>
                </a:ext>
                <a:ext uri="{FF2B5EF4-FFF2-40B4-BE49-F238E27FC236}">
                  <a16:creationId xmlns:a16="http://schemas.microsoft.com/office/drawing/2014/main" id="{00000000-0008-0000-1700-00000A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6507" name="Check Box 11" hidden="1">
              <a:extLst>
                <a:ext uri="{63B3BB69-23CF-44E3-9099-C40C66FF867C}">
                  <a14:compatExt spid="_x0000_s106507"/>
                </a:ext>
                <a:ext uri="{FF2B5EF4-FFF2-40B4-BE49-F238E27FC236}">
                  <a16:creationId xmlns:a16="http://schemas.microsoft.com/office/drawing/2014/main" id="{00000000-0008-0000-1700-00000B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6508" name="Check Box 12" hidden="1">
              <a:extLst>
                <a:ext uri="{63B3BB69-23CF-44E3-9099-C40C66FF867C}">
                  <a14:compatExt spid="_x0000_s106508"/>
                </a:ext>
                <a:ext uri="{FF2B5EF4-FFF2-40B4-BE49-F238E27FC236}">
                  <a16:creationId xmlns:a16="http://schemas.microsoft.com/office/drawing/2014/main" id="{00000000-0008-0000-1700-00000C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6509" name="Check Box 13" hidden="1">
              <a:extLst>
                <a:ext uri="{63B3BB69-23CF-44E3-9099-C40C66FF867C}">
                  <a14:compatExt spid="_x0000_s106509"/>
                </a:ext>
                <a:ext uri="{FF2B5EF4-FFF2-40B4-BE49-F238E27FC236}">
                  <a16:creationId xmlns:a16="http://schemas.microsoft.com/office/drawing/2014/main" id="{00000000-0008-0000-1700-00000D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6510" name="Check Box 14" hidden="1">
              <a:extLst>
                <a:ext uri="{63B3BB69-23CF-44E3-9099-C40C66FF867C}">
                  <a14:compatExt spid="_x0000_s106510"/>
                </a:ext>
                <a:ext uri="{FF2B5EF4-FFF2-40B4-BE49-F238E27FC236}">
                  <a16:creationId xmlns:a16="http://schemas.microsoft.com/office/drawing/2014/main" id="{00000000-0008-0000-1700-00000E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6511" name="Check Box 15" hidden="1">
              <a:extLst>
                <a:ext uri="{63B3BB69-23CF-44E3-9099-C40C66FF867C}">
                  <a14:compatExt spid="_x0000_s106511"/>
                </a:ext>
                <a:ext uri="{FF2B5EF4-FFF2-40B4-BE49-F238E27FC236}">
                  <a16:creationId xmlns:a16="http://schemas.microsoft.com/office/drawing/2014/main" id="{00000000-0008-0000-1700-00000F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6512" name="Check Box 16" hidden="1">
              <a:extLst>
                <a:ext uri="{63B3BB69-23CF-44E3-9099-C40C66FF867C}">
                  <a14:compatExt spid="_x0000_s106512"/>
                </a:ext>
                <a:ext uri="{FF2B5EF4-FFF2-40B4-BE49-F238E27FC236}">
                  <a16:creationId xmlns:a16="http://schemas.microsoft.com/office/drawing/2014/main" id="{00000000-0008-0000-1700-000010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6533" name="Check Box 37" hidden="1">
              <a:extLst>
                <a:ext uri="{63B3BB69-23CF-44E3-9099-C40C66FF867C}">
                  <a14:compatExt spid="_x0000_s106533"/>
                </a:ext>
                <a:ext uri="{FF2B5EF4-FFF2-40B4-BE49-F238E27FC236}">
                  <a16:creationId xmlns:a16="http://schemas.microsoft.com/office/drawing/2014/main" id="{00000000-0008-0000-1700-000025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6534" name="Check Box 38" hidden="1">
              <a:extLst>
                <a:ext uri="{63B3BB69-23CF-44E3-9099-C40C66FF867C}">
                  <a14:compatExt spid="_x0000_s106534"/>
                </a:ext>
                <a:ext uri="{FF2B5EF4-FFF2-40B4-BE49-F238E27FC236}">
                  <a16:creationId xmlns:a16="http://schemas.microsoft.com/office/drawing/2014/main" id="{00000000-0008-0000-1700-000026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6535" name="Check Box 39" hidden="1">
              <a:extLst>
                <a:ext uri="{63B3BB69-23CF-44E3-9099-C40C66FF867C}">
                  <a14:compatExt spid="_x0000_s106535"/>
                </a:ext>
                <a:ext uri="{FF2B5EF4-FFF2-40B4-BE49-F238E27FC236}">
                  <a16:creationId xmlns:a16="http://schemas.microsoft.com/office/drawing/2014/main" id="{00000000-0008-0000-1700-000027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6536" name="Check Box 40" hidden="1">
              <a:extLst>
                <a:ext uri="{63B3BB69-23CF-44E3-9099-C40C66FF867C}">
                  <a14:compatExt spid="_x0000_s106536"/>
                </a:ext>
                <a:ext uri="{FF2B5EF4-FFF2-40B4-BE49-F238E27FC236}">
                  <a16:creationId xmlns:a16="http://schemas.microsoft.com/office/drawing/2014/main" id="{00000000-0008-0000-1700-000028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6537" name="Check Box 41" hidden="1">
              <a:extLst>
                <a:ext uri="{63B3BB69-23CF-44E3-9099-C40C66FF867C}">
                  <a14:compatExt spid="_x0000_s106537"/>
                </a:ext>
                <a:ext uri="{FF2B5EF4-FFF2-40B4-BE49-F238E27FC236}">
                  <a16:creationId xmlns:a16="http://schemas.microsoft.com/office/drawing/2014/main" id="{00000000-0008-0000-1700-000029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6538" name="Check Box 42" hidden="1">
              <a:extLst>
                <a:ext uri="{63B3BB69-23CF-44E3-9099-C40C66FF867C}">
                  <a14:compatExt spid="_x0000_s106538"/>
                </a:ext>
                <a:ext uri="{FF2B5EF4-FFF2-40B4-BE49-F238E27FC236}">
                  <a16:creationId xmlns:a16="http://schemas.microsoft.com/office/drawing/2014/main" id="{00000000-0008-0000-1700-00002A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6539" name="Check Box 43" hidden="1">
              <a:extLst>
                <a:ext uri="{63B3BB69-23CF-44E3-9099-C40C66FF867C}">
                  <a14:compatExt spid="_x0000_s106539"/>
                </a:ext>
                <a:ext uri="{FF2B5EF4-FFF2-40B4-BE49-F238E27FC236}">
                  <a16:creationId xmlns:a16="http://schemas.microsoft.com/office/drawing/2014/main" id="{00000000-0008-0000-1700-00002B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6540" name="Check Box 44" hidden="1">
              <a:extLst>
                <a:ext uri="{63B3BB69-23CF-44E3-9099-C40C66FF867C}">
                  <a14:compatExt spid="_x0000_s106540"/>
                </a:ext>
                <a:ext uri="{FF2B5EF4-FFF2-40B4-BE49-F238E27FC236}">
                  <a16:creationId xmlns:a16="http://schemas.microsoft.com/office/drawing/2014/main" id="{00000000-0008-0000-1700-00002C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6541" name="Check Box 45" hidden="1">
              <a:extLst>
                <a:ext uri="{63B3BB69-23CF-44E3-9099-C40C66FF867C}">
                  <a14:compatExt spid="_x0000_s106541"/>
                </a:ext>
                <a:ext uri="{FF2B5EF4-FFF2-40B4-BE49-F238E27FC236}">
                  <a16:creationId xmlns:a16="http://schemas.microsoft.com/office/drawing/2014/main" id="{00000000-0008-0000-1700-00002D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6542" name="Check Box 46" hidden="1">
              <a:extLst>
                <a:ext uri="{63B3BB69-23CF-44E3-9099-C40C66FF867C}">
                  <a14:compatExt spid="_x0000_s106542"/>
                </a:ext>
                <a:ext uri="{FF2B5EF4-FFF2-40B4-BE49-F238E27FC236}">
                  <a16:creationId xmlns:a16="http://schemas.microsoft.com/office/drawing/2014/main" id="{00000000-0008-0000-1700-00002E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6543" name="Check Box 47" hidden="1">
              <a:extLst>
                <a:ext uri="{63B3BB69-23CF-44E3-9099-C40C66FF867C}">
                  <a14:compatExt spid="_x0000_s106543"/>
                </a:ext>
                <a:ext uri="{FF2B5EF4-FFF2-40B4-BE49-F238E27FC236}">
                  <a16:creationId xmlns:a16="http://schemas.microsoft.com/office/drawing/2014/main" id="{00000000-0008-0000-1700-00002F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6544" name="Check Box 48" hidden="1">
              <a:extLst>
                <a:ext uri="{63B3BB69-23CF-44E3-9099-C40C66FF867C}">
                  <a14:compatExt spid="_x0000_s106544"/>
                </a:ext>
                <a:ext uri="{FF2B5EF4-FFF2-40B4-BE49-F238E27FC236}">
                  <a16:creationId xmlns:a16="http://schemas.microsoft.com/office/drawing/2014/main" id="{00000000-0008-0000-1700-000030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7521" name="Check Box 1" hidden="1">
              <a:extLst>
                <a:ext uri="{63B3BB69-23CF-44E3-9099-C40C66FF867C}">
                  <a14:compatExt spid="_x0000_s107521"/>
                </a:ext>
                <a:ext uri="{FF2B5EF4-FFF2-40B4-BE49-F238E27FC236}">
                  <a16:creationId xmlns:a16="http://schemas.microsoft.com/office/drawing/2014/main" id="{00000000-0008-0000-1800-000001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7522" name="Check Box 2" hidden="1">
              <a:extLst>
                <a:ext uri="{63B3BB69-23CF-44E3-9099-C40C66FF867C}">
                  <a14:compatExt spid="_x0000_s107522"/>
                </a:ext>
                <a:ext uri="{FF2B5EF4-FFF2-40B4-BE49-F238E27FC236}">
                  <a16:creationId xmlns:a16="http://schemas.microsoft.com/office/drawing/2014/main" id="{00000000-0008-0000-1800-000002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7523" name="Check Box 3" hidden="1">
              <a:extLst>
                <a:ext uri="{63B3BB69-23CF-44E3-9099-C40C66FF867C}">
                  <a14:compatExt spid="_x0000_s107523"/>
                </a:ext>
                <a:ext uri="{FF2B5EF4-FFF2-40B4-BE49-F238E27FC236}">
                  <a16:creationId xmlns:a16="http://schemas.microsoft.com/office/drawing/2014/main" id="{00000000-0008-0000-1800-000003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7524" name="Check Box 4" hidden="1">
              <a:extLst>
                <a:ext uri="{63B3BB69-23CF-44E3-9099-C40C66FF867C}">
                  <a14:compatExt spid="_x0000_s107524"/>
                </a:ext>
                <a:ext uri="{FF2B5EF4-FFF2-40B4-BE49-F238E27FC236}">
                  <a16:creationId xmlns:a16="http://schemas.microsoft.com/office/drawing/2014/main" id="{00000000-0008-0000-1800-000004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7525" name="Check Box 5" hidden="1">
              <a:extLst>
                <a:ext uri="{63B3BB69-23CF-44E3-9099-C40C66FF867C}">
                  <a14:compatExt spid="_x0000_s107525"/>
                </a:ext>
                <a:ext uri="{FF2B5EF4-FFF2-40B4-BE49-F238E27FC236}">
                  <a16:creationId xmlns:a16="http://schemas.microsoft.com/office/drawing/2014/main" id="{00000000-0008-0000-1800-000005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7526" name="Check Box 6" hidden="1">
              <a:extLst>
                <a:ext uri="{63B3BB69-23CF-44E3-9099-C40C66FF867C}">
                  <a14:compatExt spid="_x0000_s107526"/>
                </a:ext>
                <a:ext uri="{FF2B5EF4-FFF2-40B4-BE49-F238E27FC236}">
                  <a16:creationId xmlns:a16="http://schemas.microsoft.com/office/drawing/2014/main" id="{00000000-0008-0000-1800-000006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7527" name="Check Box 7" hidden="1">
              <a:extLst>
                <a:ext uri="{63B3BB69-23CF-44E3-9099-C40C66FF867C}">
                  <a14:compatExt spid="_x0000_s107527"/>
                </a:ext>
                <a:ext uri="{FF2B5EF4-FFF2-40B4-BE49-F238E27FC236}">
                  <a16:creationId xmlns:a16="http://schemas.microsoft.com/office/drawing/2014/main" id="{00000000-0008-0000-1800-000007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7528" name="Check Box 8" hidden="1">
              <a:extLst>
                <a:ext uri="{63B3BB69-23CF-44E3-9099-C40C66FF867C}">
                  <a14:compatExt spid="_x0000_s107528"/>
                </a:ext>
                <a:ext uri="{FF2B5EF4-FFF2-40B4-BE49-F238E27FC236}">
                  <a16:creationId xmlns:a16="http://schemas.microsoft.com/office/drawing/2014/main" id="{00000000-0008-0000-1800-000008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7529" name="Check Box 9" hidden="1">
              <a:extLst>
                <a:ext uri="{63B3BB69-23CF-44E3-9099-C40C66FF867C}">
                  <a14:compatExt spid="_x0000_s107529"/>
                </a:ext>
                <a:ext uri="{FF2B5EF4-FFF2-40B4-BE49-F238E27FC236}">
                  <a16:creationId xmlns:a16="http://schemas.microsoft.com/office/drawing/2014/main" id="{00000000-0008-0000-1800-000009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7530" name="Check Box 10" hidden="1">
              <a:extLst>
                <a:ext uri="{63B3BB69-23CF-44E3-9099-C40C66FF867C}">
                  <a14:compatExt spid="_x0000_s107530"/>
                </a:ext>
                <a:ext uri="{FF2B5EF4-FFF2-40B4-BE49-F238E27FC236}">
                  <a16:creationId xmlns:a16="http://schemas.microsoft.com/office/drawing/2014/main" id="{00000000-0008-0000-1800-00000A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7531" name="Check Box 11" hidden="1">
              <a:extLst>
                <a:ext uri="{63B3BB69-23CF-44E3-9099-C40C66FF867C}">
                  <a14:compatExt spid="_x0000_s107531"/>
                </a:ext>
                <a:ext uri="{FF2B5EF4-FFF2-40B4-BE49-F238E27FC236}">
                  <a16:creationId xmlns:a16="http://schemas.microsoft.com/office/drawing/2014/main" id="{00000000-0008-0000-1800-00000B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7532" name="Check Box 12" hidden="1">
              <a:extLst>
                <a:ext uri="{63B3BB69-23CF-44E3-9099-C40C66FF867C}">
                  <a14:compatExt spid="_x0000_s107532"/>
                </a:ext>
                <a:ext uri="{FF2B5EF4-FFF2-40B4-BE49-F238E27FC236}">
                  <a16:creationId xmlns:a16="http://schemas.microsoft.com/office/drawing/2014/main" id="{00000000-0008-0000-1800-00000C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7533" name="Check Box 13" hidden="1">
              <a:extLst>
                <a:ext uri="{63B3BB69-23CF-44E3-9099-C40C66FF867C}">
                  <a14:compatExt spid="_x0000_s107533"/>
                </a:ext>
                <a:ext uri="{FF2B5EF4-FFF2-40B4-BE49-F238E27FC236}">
                  <a16:creationId xmlns:a16="http://schemas.microsoft.com/office/drawing/2014/main" id="{00000000-0008-0000-1800-00000D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7534" name="Check Box 14" hidden="1">
              <a:extLst>
                <a:ext uri="{63B3BB69-23CF-44E3-9099-C40C66FF867C}">
                  <a14:compatExt spid="_x0000_s107534"/>
                </a:ext>
                <a:ext uri="{FF2B5EF4-FFF2-40B4-BE49-F238E27FC236}">
                  <a16:creationId xmlns:a16="http://schemas.microsoft.com/office/drawing/2014/main" id="{00000000-0008-0000-1800-00000E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7535" name="Check Box 15" hidden="1">
              <a:extLst>
                <a:ext uri="{63B3BB69-23CF-44E3-9099-C40C66FF867C}">
                  <a14:compatExt spid="_x0000_s107535"/>
                </a:ext>
                <a:ext uri="{FF2B5EF4-FFF2-40B4-BE49-F238E27FC236}">
                  <a16:creationId xmlns:a16="http://schemas.microsoft.com/office/drawing/2014/main" id="{00000000-0008-0000-1800-00000F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7536" name="Check Box 16" hidden="1">
              <a:extLst>
                <a:ext uri="{63B3BB69-23CF-44E3-9099-C40C66FF867C}">
                  <a14:compatExt spid="_x0000_s107536"/>
                </a:ext>
                <a:ext uri="{FF2B5EF4-FFF2-40B4-BE49-F238E27FC236}">
                  <a16:creationId xmlns:a16="http://schemas.microsoft.com/office/drawing/2014/main" id="{00000000-0008-0000-1800-000010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7537" name="Check Box 17" hidden="1">
              <a:extLst>
                <a:ext uri="{63B3BB69-23CF-44E3-9099-C40C66FF867C}">
                  <a14:compatExt spid="_x0000_s107537"/>
                </a:ext>
                <a:ext uri="{FF2B5EF4-FFF2-40B4-BE49-F238E27FC236}">
                  <a16:creationId xmlns:a16="http://schemas.microsoft.com/office/drawing/2014/main" id="{00000000-0008-0000-1800-000011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7538" name="Check Box 18" hidden="1">
              <a:extLst>
                <a:ext uri="{63B3BB69-23CF-44E3-9099-C40C66FF867C}">
                  <a14:compatExt spid="_x0000_s107538"/>
                </a:ext>
                <a:ext uri="{FF2B5EF4-FFF2-40B4-BE49-F238E27FC236}">
                  <a16:creationId xmlns:a16="http://schemas.microsoft.com/office/drawing/2014/main" id="{00000000-0008-0000-1800-000012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7539" name="Check Box 19" hidden="1">
              <a:extLst>
                <a:ext uri="{63B3BB69-23CF-44E3-9099-C40C66FF867C}">
                  <a14:compatExt spid="_x0000_s107539"/>
                </a:ext>
                <a:ext uri="{FF2B5EF4-FFF2-40B4-BE49-F238E27FC236}">
                  <a16:creationId xmlns:a16="http://schemas.microsoft.com/office/drawing/2014/main" id="{00000000-0008-0000-1800-000013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7540" name="Check Box 20" hidden="1">
              <a:extLst>
                <a:ext uri="{63B3BB69-23CF-44E3-9099-C40C66FF867C}">
                  <a14:compatExt spid="_x0000_s107540"/>
                </a:ext>
                <a:ext uri="{FF2B5EF4-FFF2-40B4-BE49-F238E27FC236}">
                  <a16:creationId xmlns:a16="http://schemas.microsoft.com/office/drawing/2014/main" id="{00000000-0008-0000-1800-000014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7541" name="Check Box 21" hidden="1">
              <a:extLst>
                <a:ext uri="{63B3BB69-23CF-44E3-9099-C40C66FF867C}">
                  <a14:compatExt spid="_x0000_s107541"/>
                </a:ext>
                <a:ext uri="{FF2B5EF4-FFF2-40B4-BE49-F238E27FC236}">
                  <a16:creationId xmlns:a16="http://schemas.microsoft.com/office/drawing/2014/main" id="{00000000-0008-0000-1800-000015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7542" name="Check Box 22" hidden="1">
              <a:extLst>
                <a:ext uri="{63B3BB69-23CF-44E3-9099-C40C66FF867C}">
                  <a14:compatExt spid="_x0000_s107542"/>
                </a:ext>
                <a:ext uri="{FF2B5EF4-FFF2-40B4-BE49-F238E27FC236}">
                  <a16:creationId xmlns:a16="http://schemas.microsoft.com/office/drawing/2014/main" id="{00000000-0008-0000-1800-000016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7543" name="Check Box 23" hidden="1">
              <a:extLst>
                <a:ext uri="{63B3BB69-23CF-44E3-9099-C40C66FF867C}">
                  <a14:compatExt spid="_x0000_s107543"/>
                </a:ext>
                <a:ext uri="{FF2B5EF4-FFF2-40B4-BE49-F238E27FC236}">
                  <a16:creationId xmlns:a16="http://schemas.microsoft.com/office/drawing/2014/main" id="{00000000-0008-0000-1800-000017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7544" name="Check Box 24" hidden="1">
              <a:extLst>
                <a:ext uri="{63B3BB69-23CF-44E3-9099-C40C66FF867C}">
                  <a14:compatExt spid="_x0000_s107544"/>
                </a:ext>
                <a:ext uri="{FF2B5EF4-FFF2-40B4-BE49-F238E27FC236}">
                  <a16:creationId xmlns:a16="http://schemas.microsoft.com/office/drawing/2014/main" id="{00000000-0008-0000-1800-000018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7545" name="Check Box 25" hidden="1">
              <a:extLst>
                <a:ext uri="{63B3BB69-23CF-44E3-9099-C40C66FF867C}">
                  <a14:compatExt spid="_x0000_s107545"/>
                </a:ext>
                <a:ext uri="{FF2B5EF4-FFF2-40B4-BE49-F238E27FC236}">
                  <a16:creationId xmlns:a16="http://schemas.microsoft.com/office/drawing/2014/main" id="{00000000-0008-0000-1800-000019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7546" name="Check Box 26" hidden="1">
              <a:extLst>
                <a:ext uri="{63B3BB69-23CF-44E3-9099-C40C66FF867C}">
                  <a14:compatExt spid="_x0000_s107546"/>
                </a:ext>
                <a:ext uri="{FF2B5EF4-FFF2-40B4-BE49-F238E27FC236}">
                  <a16:creationId xmlns:a16="http://schemas.microsoft.com/office/drawing/2014/main" id="{00000000-0008-0000-1800-00001A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7547" name="Check Box 27" hidden="1">
              <a:extLst>
                <a:ext uri="{63B3BB69-23CF-44E3-9099-C40C66FF867C}">
                  <a14:compatExt spid="_x0000_s107547"/>
                </a:ext>
                <a:ext uri="{FF2B5EF4-FFF2-40B4-BE49-F238E27FC236}">
                  <a16:creationId xmlns:a16="http://schemas.microsoft.com/office/drawing/2014/main" id="{00000000-0008-0000-1800-00001B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7548" name="Check Box 28" hidden="1">
              <a:extLst>
                <a:ext uri="{63B3BB69-23CF-44E3-9099-C40C66FF867C}">
                  <a14:compatExt spid="_x0000_s107548"/>
                </a:ext>
                <a:ext uri="{FF2B5EF4-FFF2-40B4-BE49-F238E27FC236}">
                  <a16:creationId xmlns:a16="http://schemas.microsoft.com/office/drawing/2014/main" id="{00000000-0008-0000-1800-00001C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8545" name="Check Box 1" hidden="1">
              <a:extLst>
                <a:ext uri="{63B3BB69-23CF-44E3-9099-C40C66FF867C}">
                  <a14:compatExt spid="_x0000_s108545"/>
                </a:ext>
                <a:ext uri="{FF2B5EF4-FFF2-40B4-BE49-F238E27FC236}">
                  <a16:creationId xmlns:a16="http://schemas.microsoft.com/office/drawing/2014/main" id="{00000000-0008-0000-1900-00000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8546" name="Check Box 2" hidden="1">
              <a:extLst>
                <a:ext uri="{63B3BB69-23CF-44E3-9099-C40C66FF867C}">
                  <a14:compatExt spid="_x0000_s108546"/>
                </a:ext>
                <a:ext uri="{FF2B5EF4-FFF2-40B4-BE49-F238E27FC236}">
                  <a16:creationId xmlns:a16="http://schemas.microsoft.com/office/drawing/2014/main" id="{00000000-0008-0000-1900-00000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8547" name="Check Box 3" hidden="1">
              <a:extLst>
                <a:ext uri="{63B3BB69-23CF-44E3-9099-C40C66FF867C}">
                  <a14:compatExt spid="_x0000_s108547"/>
                </a:ext>
                <a:ext uri="{FF2B5EF4-FFF2-40B4-BE49-F238E27FC236}">
                  <a16:creationId xmlns:a16="http://schemas.microsoft.com/office/drawing/2014/main" id="{00000000-0008-0000-1900-00000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8548" name="Check Box 4" hidden="1">
              <a:extLst>
                <a:ext uri="{63B3BB69-23CF-44E3-9099-C40C66FF867C}">
                  <a14:compatExt spid="_x0000_s108548"/>
                </a:ext>
                <a:ext uri="{FF2B5EF4-FFF2-40B4-BE49-F238E27FC236}">
                  <a16:creationId xmlns:a16="http://schemas.microsoft.com/office/drawing/2014/main" id="{00000000-0008-0000-1900-00000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8549" name="Check Box 5" hidden="1">
              <a:extLst>
                <a:ext uri="{63B3BB69-23CF-44E3-9099-C40C66FF867C}">
                  <a14:compatExt spid="_x0000_s108549"/>
                </a:ext>
                <a:ext uri="{FF2B5EF4-FFF2-40B4-BE49-F238E27FC236}">
                  <a16:creationId xmlns:a16="http://schemas.microsoft.com/office/drawing/2014/main" id="{00000000-0008-0000-1900-00000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8550" name="Check Box 6" hidden="1">
              <a:extLst>
                <a:ext uri="{63B3BB69-23CF-44E3-9099-C40C66FF867C}">
                  <a14:compatExt spid="_x0000_s108550"/>
                </a:ext>
                <a:ext uri="{FF2B5EF4-FFF2-40B4-BE49-F238E27FC236}">
                  <a16:creationId xmlns:a16="http://schemas.microsoft.com/office/drawing/2014/main" id="{00000000-0008-0000-1900-00000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8551" name="Check Box 7" hidden="1">
              <a:extLst>
                <a:ext uri="{63B3BB69-23CF-44E3-9099-C40C66FF867C}">
                  <a14:compatExt spid="_x0000_s108551"/>
                </a:ext>
                <a:ext uri="{FF2B5EF4-FFF2-40B4-BE49-F238E27FC236}">
                  <a16:creationId xmlns:a16="http://schemas.microsoft.com/office/drawing/2014/main" id="{00000000-0008-0000-1900-00000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8552" name="Check Box 8" hidden="1">
              <a:extLst>
                <a:ext uri="{63B3BB69-23CF-44E3-9099-C40C66FF867C}">
                  <a14:compatExt spid="_x0000_s108552"/>
                </a:ext>
                <a:ext uri="{FF2B5EF4-FFF2-40B4-BE49-F238E27FC236}">
                  <a16:creationId xmlns:a16="http://schemas.microsoft.com/office/drawing/2014/main" id="{00000000-0008-0000-1900-00000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8553" name="Check Box 9" hidden="1">
              <a:extLst>
                <a:ext uri="{63B3BB69-23CF-44E3-9099-C40C66FF867C}">
                  <a14:compatExt spid="_x0000_s108553"/>
                </a:ext>
                <a:ext uri="{FF2B5EF4-FFF2-40B4-BE49-F238E27FC236}">
                  <a16:creationId xmlns:a16="http://schemas.microsoft.com/office/drawing/2014/main" id="{00000000-0008-0000-1900-00000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8554" name="Check Box 10" hidden="1">
              <a:extLst>
                <a:ext uri="{63B3BB69-23CF-44E3-9099-C40C66FF867C}">
                  <a14:compatExt spid="_x0000_s108554"/>
                </a:ext>
                <a:ext uri="{FF2B5EF4-FFF2-40B4-BE49-F238E27FC236}">
                  <a16:creationId xmlns:a16="http://schemas.microsoft.com/office/drawing/2014/main" id="{00000000-0008-0000-1900-00000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8555" name="Check Box 11" hidden="1">
              <a:extLst>
                <a:ext uri="{63B3BB69-23CF-44E3-9099-C40C66FF867C}">
                  <a14:compatExt spid="_x0000_s108555"/>
                </a:ext>
                <a:ext uri="{FF2B5EF4-FFF2-40B4-BE49-F238E27FC236}">
                  <a16:creationId xmlns:a16="http://schemas.microsoft.com/office/drawing/2014/main" id="{00000000-0008-0000-1900-00000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8556" name="Check Box 12" hidden="1">
              <a:extLst>
                <a:ext uri="{63B3BB69-23CF-44E3-9099-C40C66FF867C}">
                  <a14:compatExt spid="_x0000_s108556"/>
                </a:ext>
                <a:ext uri="{FF2B5EF4-FFF2-40B4-BE49-F238E27FC236}">
                  <a16:creationId xmlns:a16="http://schemas.microsoft.com/office/drawing/2014/main" id="{00000000-0008-0000-1900-00000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8557" name="Check Box 13" hidden="1">
              <a:extLst>
                <a:ext uri="{63B3BB69-23CF-44E3-9099-C40C66FF867C}">
                  <a14:compatExt spid="_x0000_s108557"/>
                </a:ext>
                <a:ext uri="{FF2B5EF4-FFF2-40B4-BE49-F238E27FC236}">
                  <a16:creationId xmlns:a16="http://schemas.microsoft.com/office/drawing/2014/main" id="{00000000-0008-0000-1900-00000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8558" name="Check Box 14" hidden="1">
              <a:extLst>
                <a:ext uri="{63B3BB69-23CF-44E3-9099-C40C66FF867C}">
                  <a14:compatExt spid="_x0000_s108558"/>
                </a:ext>
                <a:ext uri="{FF2B5EF4-FFF2-40B4-BE49-F238E27FC236}">
                  <a16:creationId xmlns:a16="http://schemas.microsoft.com/office/drawing/2014/main" id="{00000000-0008-0000-1900-00000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8559" name="Check Box 15" hidden="1">
              <a:extLst>
                <a:ext uri="{63B3BB69-23CF-44E3-9099-C40C66FF867C}">
                  <a14:compatExt spid="_x0000_s108559"/>
                </a:ext>
                <a:ext uri="{FF2B5EF4-FFF2-40B4-BE49-F238E27FC236}">
                  <a16:creationId xmlns:a16="http://schemas.microsoft.com/office/drawing/2014/main" id="{00000000-0008-0000-1900-00000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8560" name="Check Box 16" hidden="1">
              <a:extLst>
                <a:ext uri="{63B3BB69-23CF-44E3-9099-C40C66FF867C}">
                  <a14:compatExt spid="_x0000_s108560"/>
                </a:ext>
                <a:ext uri="{FF2B5EF4-FFF2-40B4-BE49-F238E27FC236}">
                  <a16:creationId xmlns:a16="http://schemas.microsoft.com/office/drawing/2014/main" id="{00000000-0008-0000-1900-000010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8561" name="Check Box 17" hidden="1">
              <a:extLst>
                <a:ext uri="{63B3BB69-23CF-44E3-9099-C40C66FF867C}">
                  <a14:compatExt spid="_x0000_s108561"/>
                </a:ext>
                <a:ext uri="{FF2B5EF4-FFF2-40B4-BE49-F238E27FC236}">
                  <a16:creationId xmlns:a16="http://schemas.microsoft.com/office/drawing/2014/main" id="{00000000-0008-0000-1900-00001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8562" name="Check Box 18" hidden="1">
              <a:extLst>
                <a:ext uri="{63B3BB69-23CF-44E3-9099-C40C66FF867C}">
                  <a14:compatExt spid="_x0000_s108562"/>
                </a:ext>
                <a:ext uri="{FF2B5EF4-FFF2-40B4-BE49-F238E27FC236}">
                  <a16:creationId xmlns:a16="http://schemas.microsoft.com/office/drawing/2014/main" id="{00000000-0008-0000-1900-00001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8563" name="Check Box 19" hidden="1">
              <a:extLst>
                <a:ext uri="{63B3BB69-23CF-44E3-9099-C40C66FF867C}">
                  <a14:compatExt spid="_x0000_s108563"/>
                </a:ext>
                <a:ext uri="{FF2B5EF4-FFF2-40B4-BE49-F238E27FC236}">
                  <a16:creationId xmlns:a16="http://schemas.microsoft.com/office/drawing/2014/main" id="{00000000-0008-0000-1900-00001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8564" name="Check Box 20" hidden="1">
              <a:extLst>
                <a:ext uri="{63B3BB69-23CF-44E3-9099-C40C66FF867C}">
                  <a14:compatExt spid="_x0000_s108564"/>
                </a:ext>
                <a:ext uri="{FF2B5EF4-FFF2-40B4-BE49-F238E27FC236}">
                  <a16:creationId xmlns:a16="http://schemas.microsoft.com/office/drawing/2014/main" id="{00000000-0008-0000-1900-00001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8565" name="Check Box 21" hidden="1">
              <a:extLst>
                <a:ext uri="{63B3BB69-23CF-44E3-9099-C40C66FF867C}">
                  <a14:compatExt spid="_x0000_s108565"/>
                </a:ext>
                <a:ext uri="{FF2B5EF4-FFF2-40B4-BE49-F238E27FC236}">
                  <a16:creationId xmlns:a16="http://schemas.microsoft.com/office/drawing/2014/main" id="{00000000-0008-0000-1900-00001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8566" name="Check Box 22" hidden="1">
              <a:extLst>
                <a:ext uri="{63B3BB69-23CF-44E3-9099-C40C66FF867C}">
                  <a14:compatExt spid="_x0000_s108566"/>
                </a:ext>
                <a:ext uri="{FF2B5EF4-FFF2-40B4-BE49-F238E27FC236}">
                  <a16:creationId xmlns:a16="http://schemas.microsoft.com/office/drawing/2014/main" id="{00000000-0008-0000-1900-00001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8567" name="Check Box 23" hidden="1">
              <a:extLst>
                <a:ext uri="{63B3BB69-23CF-44E3-9099-C40C66FF867C}">
                  <a14:compatExt spid="_x0000_s108567"/>
                </a:ext>
                <a:ext uri="{FF2B5EF4-FFF2-40B4-BE49-F238E27FC236}">
                  <a16:creationId xmlns:a16="http://schemas.microsoft.com/office/drawing/2014/main" id="{00000000-0008-0000-1900-00001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8568" name="Check Box 24" hidden="1">
              <a:extLst>
                <a:ext uri="{63B3BB69-23CF-44E3-9099-C40C66FF867C}">
                  <a14:compatExt spid="_x0000_s108568"/>
                </a:ext>
                <a:ext uri="{FF2B5EF4-FFF2-40B4-BE49-F238E27FC236}">
                  <a16:creationId xmlns:a16="http://schemas.microsoft.com/office/drawing/2014/main" id="{00000000-0008-0000-1900-00001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8569" name="Check Box 25" hidden="1">
              <a:extLst>
                <a:ext uri="{63B3BB69-23CF-44E3-9099-C40C66FF867C}">
                  <a14:compatExt spid="_x0000_s108569"/>
                </a:ext>
                <a:ext uri="{FF2B5EF4-FFF2-40B4-BE49-F238E27FC236}">
                  <a16:creationId xmlns:a16="http://schemas.microsoft.com/office/drawing/2014/main" id="{00000000-0008-0000-1900-00001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8570" name="Check Box 26" hidden="1">
              <a:extLst>
                <a:ext uri="{63B3BB69-23CF-44E3-9099-C40C66FF867C}">
                  <a14:compatExt spid="_x0000_s108570"/>
                </a:ext>
                <a:ext uri="{FF2B5EF4-FFF2-40B4-BE49-F238E27FC236}">
                  <a16:creationId xmlns:a16="http://schemas.microsoft.com/office/drawing/2014/main" id="{00000000-0008-0000-1900-00001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8571" name="Check Box 27" hidden="1">
              <a:extLst>
                <a:ext uri="{63B3BB69-23CF-44E3-9099-C40C66FF867C}">
                  <a14:compatExt spid="_x0000_s108571"/>
                </a:ext>
                <a:ext uri="{FF2B5EF4-FFF2-40B4-BE49-F238E27FC236}">
                  <a16:creationId xmlns:a16="http://schemas.microsoft.com/office/drawing/2014/main" id="{00000000-0008-0000-1900-00001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8572" name="Check Box 28" hidden="1">
              <a:extLst>
                <a:ext uri="{63B3BB69-23CF-44E3-9099-C40C66FF867C}">
                  <a14:compatExt spid="_x0000_s108572"/>
                </a:ext>
                <a:ext uri="{FF2B5EF4-FFF2-40B4-BE49-F238E27FC236}">
                  <a16:creationId xmlns:a16="http://schemas.microsoft.com/office/drawing/2014/main" id="{00000000-0008-0000-1900-00001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9569" name="Check Box 1" hidden="1">
              <a:extLst>
                <a:ext uri="{63B3BB69-23CF-44E3-9099-C40C66FF867C}">
                  <a14:compatExt spid="_x0000_s109569"/>
                </a:ext>
                <a:ext uri="{FF2B5EF4-FFF2-40B4-BE49-F238E27FC236}">
                  <a16:creationId xmlns:a16="http://schemas.microsoft.com/office/drawing/2014/main" id="{00000000-0008-0000-1A00-000001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9570" name="Check Box 2" hidden="1">
              <a:extLst>
                <a:ext uri="{63B3BB69-23CF-44E3-9099-C40C66FF867C}">
                  <a14:compatExt spid="_x0000_s109570"/>
                </a:ext>
                <a:ext uri="{FF2B5EF4-FFF2-40B4-BE49-F238E27FC236}">
                  <a16:creationId xmlns:a16="http://schemas.microsoft.com/office/drawing/2014/main" id="{00000000-0008-0000-1A00-00000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9571" name="Check Box 3" hidden="1">
              <a:extLst>
                <a:ext uri="{63B3BB69-23CF-44E3-9099-C40C66FF867C}">
                  <a14:compatExt spid="_x0000_s109571"/>
                </a:ext>
                <a:ext uri="{FF2B5EF4-FFF2-40B4-BE49-F238E27FC236}">
                  <a16:creationId xmlns:a16="http://schemas.microsoft.com/office/drawing/2014/main" id="{00000000-0008-0000-1A00-00000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9572" name="Check Box 4" hidden="1">
              <a:extLst>
                <a:ext uri="{63B3BB69-23CF-44E3-9099-C40C66FF867C}">
                  <a14:compatExt spid="_x0000_s109572"/>
                </a:ext>
                <a:ext uri="{FF2B5EF4-FFF2-40B4-BE49-F238E27FC236}">
                  <a16:creationId xmlns:a16="http://schemas.microsoft.com/office/drawing/2014/main" id="{00000000-0008-0000-1A00-000004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9573" name="Check Box 5" hidden="1">
              <a:extLst>
                <a:ext uri="{63B3BB69-23CF-44E3-9099-C40C66FF867C}">
                  <a14:compatExt spid="_x0000_s109573"/>
                </a:ext>
                <a:ext uri="{FF2B5EF4-FFF2-40B4-BE49-F238E27FC236}">
                  <a16:creationId xmlns:a16="http://schemas.microsoft.com/office/drawing/2014/main" id="{00000000-0008-0000-1A00-000005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9574" name="Check Box 6" hidden="1">
              <a:extLst>
                <a:ext uri="{63B3BB69-23CF-44E3-9099-C40C66FF867C}">
                  <a14:compatExt spid="_x0000_s109574"/>
                </a:ext>
                <a:ext uri="{FF2B5EF4-FFF2-40B4-BE49-F238E27FC236}">
                  <a16:creationId xmlns:a16="http://schemas.microsoft.com/office/drawing/2014/main" id="{00000000-0008-0000-1A00-000006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9575" name="Check Box 7" hidden="1">
              <a:extLst>
                <a:ext uri="{63B3BB69-23CF-44E3-9099-C40C66FF867C}">
                  <a14:compatExt spid="_x0000_s109575"/>
                </a:ext>
                <a:ext uri="{FF2B5EF4-FFF2-40B4-BE49-F238E27FC236}">
                  <a16:creationId xmlns:a16="http://schemas.microsoft.com/office/drawing/2014/main" id="{00000000-0008-0000-1A00-000007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9576" name="Check Box 8" hidden="1">
              <a:extLst>
                <a:ext uri="{63B3BB69-23CF-44E3-9099-C40C66FF867C}">
                  <a14:compatExt spid="_x0000_s109576"/>
                </a:ext>
                <a:ext uri="{FF2B5EF4-FFF2-40B4-BE49-F238E27FC236}">
                  <a16:creationId xmlns:a16="http://schemas.microsoft.com/office/drawing/2014/main" id="{00000000-0008-0000-1A00-000008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9577" name="Check Box 9" hidden="1">
              <a:extLst>
                <a:ext uri="{63B3BB69-23CF-44E3-9099-C40C66FF867C}">
                  <a14:compatExt spid="_x0000_s109577"/>
                </a:ext>
                <a:ext uri="{FF2B5EF4-FFF2-40B4-BE49-F238E27FC236}">
                  <a16:creationId xmlns:a16="http://schemas.microsoft.com/office/drawing/2014/main" id="{00000000-0008-0000-1A00-000009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9578" name="Check Box 10" hidden="1">
              <a:extLst>
                <a:ext uri="{63B3BB69-23CF-44E3-9099-C40C66FF867C}">
                  <a14:compatExt spid="_x0000_s109578"/>
                </a:ext>
                <a:ext uri="{FF2B5EF4-FFF2-40B4-BE49-F238E27FC236}">
                  <a16:creationId xmlns:a16="http://schemas.microsoft.com/office/drawing/2014/main" id="{00000000-0008-0000-1A00-00000A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9579" name="Check Box 11" hidden="1">
              <a:extLst>
                <a:ext uri="{63B3BB69-23CF-44E3-9099-C40C66FF867C}">
                  <a14:compatExt spid="_x0000_s109579"/>
                </a:ext>
                <a:ext uri="{FF2B5EF4-FFF2-40B4-BE49-F238E27FC236}">
                  <a16:creationId xmlns:a16="http://schemas.microsoft.com/office/drawing/2014/main" id="{00000000-0008-0000-1A00-00000B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9580" name="Check Box 12" hidden="1">
              <a:extLst>
                <a:ext uri="{63B3BB69-23CF-44E3-9099-C40C66FF867C}">
                  <a14:compatExt spid="_x0000_s109580"/>
                </a:ext>
                <a:ext uri="{FF2B5EF4-FFF2-40B4-BE49-F238E27FC236}">
                  <a16:creationId xmlns:a16="http://schemas.microsoft.com/office/drawing/2014/main" id="{00000000-0008-0000-1A00-00000C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9581" name="Check Box 13" hidden="1">
              <a:extLst>
                <a:ext uri="{63B3BB69-23CF-44E3-9099-C40C66FF867C}">
                  <a14:compatExt spid="_x0000_s109581"/>
                </a:ext>
                <a:ext uri="{FF2B5EF4-FFF2-40B4-BE49-F238E27FC236}">
                  <a16:creationId xmlns:a16="http://schemas.microsoft.com/office/drawing/2014/main" id="{00000000-0008-0000-1A00-00000D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9582" name="Check Box 14" hidden="1">
              <a:extLst>
                <a:ext uri="{63B3BB69-23CF-44E3-9099-C40C66FF867C}">
                  <a14:compatExt spid="_x0000_s109582"/>
                </a:ext>
                <a:ext uri="{FF2B5EF4-FFF2-40B4-BE49-F238E27FC236}">
                  <a16:creationId xmlns:a16="http://schemas.microsoft.com/office/drawing/2014/main" id="{00000000-0008-0000-1A00-00000E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9583" name="Check Box 15" hidden="1">
              <a:extLst>
                <a:ext uri="{63B3BB69-23CF-44E3-9099-C40C66FF867C}">
                  <a14:compatExt spid="_x0000_s109583"/>
                </a:ext>
                <a:ext uri="{FF2B5EF4-FFF2-40B4-BE49-F238E27FC236}">
                  <a16:creationId xmlns:a16="http://schemas.microsoft.com/office/drawing/2014/main" id="{00000000-0008-0000-1A00-00000F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9584" name="Check Box 16" hidden="1">
              <a:extLst>
                <a:ext uri="{63B3BB69-23CF-44E3-9099-C40C66FF867C}">
                  <a14:compatExt spid="_x0000_s109584"/>
                </a:ext>
                <a:ext uri="{FF2B5EF4-FFF2-40B4-BE49-F238E27FC236}">
                  <a16:creationId xmlns:a16="http://schemas.microsoft.com/office/drawing/2014/main" id="{00000000-0008-0000-1A00-000010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9585" name="Check Box 17" hidden="1">
              <a:extLst>
                <a:ext uri="{63B3BB69-23CF-44E3-9099-C40C66FF867C}">
                  <a14:compatExt spid="_x0000_s109585"/>
                </a:ext>
                <a:ext uri="{FF2B5EF4-FFF2-40B4-BE49-F238E27FC236}">
                  <a16:creationId xmlns:a16="http://schemas.microsoft.com/office/drawing/2014/main" id="{00000000-0008-0000-1A00-000011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9586" name="Check Box 18" hidden="1">
              <a:extLst>
                <a:ext uri="{63B3BB69-23CF-44E3-9099-C40C66FF867C}">
                  <a14:compatExt spid="_x0000_s109586"/>
                </a:ext>
                <a:ext uri="{FF2B5EF4-FFF2-40B4-BE49-F238E27FC236}">
                  <a16:creationId xmlns:a16="http://schemas.microsoft.com/office/drawing/2014/main" id="{00000000-0008-0000-1A00-00001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9587" name="Check Box 19" hidden="1">
              <a:extLst>
                <a:ext uri="{63B3BB69-23CF-44E3-9099-C40C66FF867C}">
                  <a14:compatExt spid="_x0000_s109587"/>
                </a:ext>
                <a:ext uri="{FF2B5EF4-FFF2-40B4-BE49-F238E27FC236}">
                  <a16:creationId xmlns:a16="http://schemas.microsoft.com/office/drawing/2014/main" id="{00000000-0008-0000-1A00-00001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9588" name="Check Box 20" hidden="1">
              <a:extLst>
                <a:ext uri="{63B3BB69-23CF-44E3-9099-C40C66FF867C}">
                  <a14:compatExt spid="_x0000_s109588"/>
                </a:ext>
                <a:ext uri="{FF2B5EF4-FFF2-40B4-BE49-F238E27FC236}">
                  <a16:creationId xmlns:a16="http://schemas.microsoft.com/office/drawing/2014/main" id="{00000000-0008-0000-1A00-000014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9589" name="Check Box 21" hidden="1">
              <a:extLst>
                <a:ext uri="{63B3BB69-23CF-44E3-9099-C40C66FF867C}">
                  <a14:compatExt spid="_x0000_s109589"/>
                </a:ext>
                <a:ext uri="{FF2B5EF4-FFF2-40B4-BE49-F238E27FC236}">
                  <a16:creationId xmlns:a16="http://schemas.microsoft.com/office/drawing/2014/main" id="{00000000-0008-0000-1A00-000015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9590" name="Check Box 22" hidden="1">
              <a:extLst>
                <a:ext uri="{63B3BB69-23CF-44E3-9099-C40C66FF867C}">
                  <a14:compatExt spid="_x0000_s109590"/>
                </a:ext>
                <a:ext uri="{FF2B5EF4-FFF2-40B4-BE49-F238E27FC236}">
                  <a16:creationId xmlns:a16="http://schemas.microsoft.com/office/drawing/2014/main" id="{00000000-0008-0000-1A00-000016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9591" name="Check Box 23" hidden="1">
              <a:extLst>
                <a:ext uri="{63B3BB69-23CF-44E3-9099-C40C66FF867C}">
                  <a14:compatExt spid="_x0000_s109591"/>
                </a:ext>
                <a:ext uri="{FF2B5EF4-FFF2-40B4-BE49-F238E27FC236}">
                  <a16:creationId xmlns:a16="http://schemas.microsoft.com/office/drawing/2014/main" id="{00000000-0008-0000-1A00-000017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9592" name="Check Box 24" hidden="1">
              <a:extLst>
                <a:ext uri="{63B3BB69-23CF-44E3-9099-C40C66FF867C}">
                  <a14:compatExt spid="_x0000_s109592"/>
                </a:ext>
                <a:ext uri="{FF2B5EF4-FFF2-40B4-BE49-F238E27FC236}">
                  <a16:creationId xmlns:a16="http://schemas.microsoft.com/office/drawing/2014/main" id="{00000000-0008-0000-1A00-000018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9593" name="Check Box 25" hidden="1">
              <a:extLst>
                <a:ext uri="{63B3BB69-23CF-44E3-9099-C40C66FF867C}">
                  <a14:compatExt spid="_x0000_s109593"/>
                </a:ext>
                <a:ext uri="{FF2B5EF4-FFF2-40B4-BE49-F238E27FC236}">
                  <a16:creationId xmlns:a16="http://schemas.microsoft.com/office/drawing/2014/main" id="{00000000-0008-0000-1A00-000019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9594" name="Check Box 26" hidden="1">
              <a:extLst>
                <a:ext uri="{63B3BB69-23CF-44E3-9099-C40C66FF867C}">
                  <a14:compatExt spid="_x0000_s109594"/>
                </a:ext>
                <a:ext uri="{FF2B5EF4-FFF2-40B4-BE49-F238E27FC236}">
                  <a16:creationId xmlns:a16="http://schemas.microsoft.com/office/drawing/2014/main" id="{00000000-0008-0000-1A00-00001A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9595" name="Check Box 27" hidden="1">
              <a:extLst>
                <a:ext uri="{63B3BB69-23CF-44E3-9099-C40C66FF867C}">
                  <a14:compatExt spid="_x0000_s109595"/>
                </a:ext>
                <a:ext uri="{FF2B5EF4-FFF2-40B4-BE49-F238E27FC236}">
                  <a16:creationId xmlns:a16="http://schemas.microsoft.com/office/drawing/2014/main" id="{00000000-0008-0000-1A00-00001B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9596" name="Check Box 28" hidden="1">
              <a:extLst>
                <a:ext uri="{63B3BB69-23CF-44E3-9099-C40C66FF867C}">
                  <a14:compatExt spid="_x0000_s109596"/>
                </a:ext>
                <a:ext uri="{FF2B5EF4-FFF2-40B4-BE49-F238E27FC236}">
                  <a16:creationId xmlns:a16="http://schemas.microsoft.com/office/drawing/2014/main" id="{00000000-0008-0000-1A00-00001C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0593" name="Check Box 1" hidden="1">
              <a:extLst>
                <a:ext uri="{63B3BB69-23CF-44E3-9099-C40C66FF867C}">
                  <a14:compatExt spid="_x0000_s110593"/>
                </a:ext>
                <a:ext uri="{FF2B5EF4-FFF2-40B4-BE49-F238E27FC236}">
                  <a16:creationId xmlns:a16="http://schemas.microsoft.com/office/drawing/2014/main" id="{00000000-0008-0000-1B00-00000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B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B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B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B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B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B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B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B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B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B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B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B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0606" name="Check Box 14" hidden="1">
              <a:extLst>
                <a:ext uri="{63B3BB69-23CF-44E3-9099-C40C66FF867C}">
                  <a14:compatExt spid="_x0000_s110606"/>
                </a:ext>
                <a:ext uri="{FF2B5EF4-FFF2-40B4-BE49-F238E27FC236}">
                  <a16:creationId xmlns:a16="http://schemas.microsoft.com/office/drawing/2014/main" id="{00000000-0008-0000-1B00-00000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0607" name="Check Box 15" hidden="1">
              <a:extLst>
                <a:ext uri="{63B3BB69-23CF-44E3-9099-C40C66FF867C}">
                  <a14:compatExt spid="_x0000_s110607"/>
                </a:ext>
                <a:ext uri="{FF2B5EF4-FFF2-40B4-BE49-F238E27FC236}">
                  <a16:creationId xmlns:a16="http://schemas.microsoft.com/office/drawing/2014/main" id="{00000000-0008-0000-1B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0608" name="Check Box 16" hidden="1">
              <a:extLst>
                <a:ext uri="{63B3BB69-23CF-44E3-9099-C40C66FF867C}">
                  <a14:compatExt spid="_x0000_s110608"/>
                </a:ext>
                <a:ext uri="{FF2B5EF4-FFF2-40B4-BE49-F238E27FC236}">
                  <a16:creationId xmlns:a16="http://schemas.microsoft.com/office/drawing/2014/main" id="{00000000-0008-0000-1B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0609" name="Check Box 17" hidden="1">
              <a:extLst>
                <a:ext uri="{63B3BB69-23CF-44E3-9099-C40C66FF867C}">
                  <a14:compatExt spid="_x0000_s110609"/>
                </a:ext>
                <a:ext uri="{FF2B5EF4-FFF2-40B4-BE49-F238E27FC236}">
                  <a16:creationId xmlns:a16="http://schemas.microsoft.com/office/drawing/2014/main" id="{00000000-0008-0000-1B00-00001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0610" name="Check Box 18" hidden="1">
              <a:extLst>
                <a:ext uri="{63B3BB69-23CF-44E3-9099-C40C66FF867C}">
                  <a14:compatExt spid="_x0000_s110610"/>
                </a:ext>
                <a:ext uri="{FF2B5EF4-FFF2-40B4-BE49-F238E27FC236}">
                  <a16:creationId xmlns:a16="http://schemas.microsoft.com/office/drawing/2014/main" id="{00000000-0008-0000-1B00-00001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0611" name="Check Box 19" hidden="1">
              <a:extLst>
                <a:ext uri="{63B3BB69-23CF-44E3-9099-C40C66FF867C}">
                  <a14:compatExt spid="_x0000_s110611"/>
                </a:ext>
                <a:ext uri="{FF2B5EF4-FFF2-40B4-BE49-F238E27FC236}">
                  <a16:creationId xmlns:a16="http://schemas.microsoft.com/office/drawing/2014/main" id="{00000000-0008-0000-1B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0612" name="Check Box 20" hidden="1">
              <a:extLst>
                <a:ext uri="{63B3BB69-23CF-44E3-9099-C40C66FF867C}">
                  <a14:compatExt spid="_x0000_s110612"/>
                </a:ext>
                <a:ext uri="{FF2B5EF4-FFF2-40B4-BE49-F238E27FC236}">
                  <a16:creationId xmlns:a16="http://schemas.microsoft.com/office/drawing/2014/main" id="{00000000-0008-0000-1B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0613" name="Check Box 21" hidden="1">
              <a:extLst>
                <a:ext uri="{63B3BB69-23CF-44E3-9099-C40C66FF867C}">
                  <a14:compatExt spid="_x0000_s110613"/>
                </a:ext>
                <a:ext uri="{FF2B5EF4-FFF2-40B4-BE49-F238E27FC236}">
                  <a16:creationId xmlns:a16="http://schemas.microsoft.com/office/drawing/2014/main" id="{00000000-0008-0000-1B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0614" name="Check Box 22" hidden="1">
              <a:extLst>
                <a:ext uri="{63B3BB69-23CF-44E3-9099-C40C66FF867C}">
                  <a14:compatExt spid="_x0000_s110614"/>
                </a:ext>
                <a:ext uri="{FF2B5EF4-FFF2-40B4-BE49-F238E27FC236}">
                  <a16:creationId xmlns:a16="http://schemas.microsoft.com/office/drawing/2014/main" id="{00000000-0008-0000-1B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0615" name="Check Box 23" hidden="1">
              <a:extLst>
                <a:ext uri="{63B3BB69-23CF-44E3-9099-C40C66FF867C}">
                  <a14:compatExt spid="_x0000_s110615"/>
                </a:ext>
                <a:ext uri="{FF2B5EF4-FFF2-40B4-BE49-F238E27FC236}">
                  <a16:creationId xmlns:a16="http://schemas.microsoft.com/office/drawing/2014/main" id="{00000000-0008-0000-1B00-00001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0616" name="Check Box 24" hidden="1">
              <a:extLst>
                <a:ext uri="{63B3BB69-23CF-44E3-9099-C40C66FF867C}">
                  <a14:compatExt spid="_x0000_s110616"/>
                </a:ext>
                <a:ext uri="{FF2B5EF4-FFF2-40B4-BE49-F238E27FC236}">
                  <a16:creationId xmlns:a16="http://schemas.microsoft.com/office/drawing/2014/main" id="{00000000-0008-0000-1B00-00001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0617" name="Check Box 25" hidden="1">
              <a:extLst>
                <a:ext uri="{63B3BB69-23CF-44E3-9099-C40C66FF867C}">
                  <a14:compatExt spid="_x0000_s110617"/>
                </a:ext>
                <a:ext uri="{FF2B5EF4-FFF2-40B4-BE49-F238E27FC236}">
                  <a16:creationId xmlns:a16="http://schemas.microsoft.com/office/drawing/2014/main" id="{00000000-0008-0000-1B00-00001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0618" name="Check Box 26" hidden="1">
              <a:extLst>
                <a:ext uri="{63B3BB69-23CF-44E3-9099-C40C66FF867C}">
                  <a14:compatExt spid="_x0000_s110618"/>
                </a:ext>
                <a:ext uri="{FF2B5EF4-FFF2-40B4-BE49-F238E27FC236}">
                  <a16:creationId xmlns:a16="http://schemas.microsoft.com/office/drawing/2014/main" id="{00000000-0008-0000-1B00-00001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0619" name="Check Box 27" hidden="1">
              <a:extLst>
                <a:ext uri="{63B3BB69-23CF-44E3-9099-C40C66FF867C}">
                  <a14:compatExt spid="_x0000_s110619"/>
                </a:ext>
                <a:ext uri="{FF2B5EF4-FFF2-40B4-BE49-F238E27FC236}">
                  <a16:creationId xmlns:a16="http://schemas.microsoft.com/office/drawing/2014/main" id="{00000000-0008-0000-1B00-00001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0620" name="Check Box 28" hidden="1">
              <a:extLst>
                <a:ext uri="{63B3BB69-23CF-44E3-9099-C40C66FF867C}">
                  <a14:compatExt spid="_x0000_s110620"/>
                </a:ext>
                <a:ext uri="{FF2B5EF4-FFF2-40B4-BE49-F238E27FC236}">
                  <a16:creationId xmlns:a16="http://schemas.microsoft.com/office/drawing/2014/main" id="{00000000-0008-0000-1B00-00001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1617" name="Check Box 1" hidden="1">
              <a:extLst>
                <a:ext uri="{63B3BB69-23CF-44E3-9099-C40C66FF867C}">
                  <a14:compatExt spid="_x0000_s111617"/>
                </a:ext>
                <a:ext uri="{FF2B5EF4-FFF2-40B4-BE49-F238E27FC236}">
                  <a16:creationId xmlns:a16="http://schemas.microsoft.com/office/drawing/2014/main" id="{00000000-0008-0000-1C00-00000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C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C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C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C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C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C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C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C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C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C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C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C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1630" name="Check Box 14" hidden="1">
              <a:extLst>
                <a:ext uri="{63B3BB69-23CF-44E3-9099-C40C66FF867C}">
                  <a14:compatExt spid="_x0000_s111630"/>
                </a:ext>
                <a:ext uri="{FF2B5EF4-FFF2-40B4-BE49-F238E27FC236}">
                  <a16:creationId xmlns:a16="http://schemas.microsoft.com/office/drawing/2014/main" id="{00000000-0008-0000-1C00-00000E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1631" name="Check Box 15" hidden="1">
              <a:extLst>
                <a:ext uri="{63B3BB69-23CF-44E3-9099-C40C66FF867C}">
                  <a14:compatExt spid="_x0000_s111631"/>
                </a:ext>
                <a:ext uri="{FF2B5EF4-FFF2-40B4-BE49-F238E27FC236}">
                  <a16:creationId xmlns:a16="http://schemas.microsoft.com/office/drawing/2014/main" id="{00000000-0008-0000-1C00-00000F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1632" name="Check Box 16" hidden="1">
              <a:extLst>
                <a:ext uri="{63B3BB69-23CF-44E3-9099-C40C66FF867C}">
                  <a14:compatExt spid="_x0000_s111632"/>
                </a:ext>
                <a:ext uri="{FF2B5EF4-FFF2-40B4-BE49-F238E27FC236}">
                  <a16:creationId xmlns:a16="http://schemas.microsoft.com/office/drawing/2014/main" id="{00000000-0008-0000-1C00-000010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1633" name="Check Box 17" hidden="1">
              <a:extLst>
                <a:ext uri="{63B3BB69-23CF-44E3-9099-C40C66FF867C}">
                  <a14:compatExt spid="_x0000_s111633"/>
                </a:ext>
                <a:ext uri="{FF2B5EF4-FFF2-40B4-BE49-F238E27FC236}">
                  <a16:creationId xmlns:a16="http://schemas.microsoft.com/office/drawing/2014/main" id="{00000000-0008-0000-1C00-00001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1634" name="Check Box 18" hidden="1">
              <a:extLst>
                <a:ext uri="{63B3BB69-23CF-44E3-9099-C40C66FF867C}">
                  <a14:compatExt spid="_x0000_s111634"/>
                </a:ext>
                <a:ext uri="{FF2B5EF4-FFF2-40B4-BE49-F238E27FC236}">
                  <a16:creationId xmlns:a16="http://schemas.microsoft.com/office/drawing/2014/main" id="{00000000-0008-0000-1C00-00001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1635" name="Check Box 19" hidden="1">
              <a:extLst>
                <a:ext uri="{63B3BB69-23CF-44E3-9099-C40C66FF867C}">
                  <a14:compatExt spid="_x0000_s111635"/>
                </a:ext>
                <a:ext uri="{FF2B5EF4-FFF2-40B4-BE49-F238E27FC236}">
                  <a16:creationId xmlns:a16="http://schemas.microsoft.com/office/drawing/2014/main" id="{00000000-0008-0000-1C00-00001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1636" name="Check Box 20" hidden="1">
              <a:extLst>
                <a:ext uri="{63B3BB69-23CF-44E3-9099-C40C66FF867C}">
                  <a14:compatExt spid="_x0000_s111636"/>
                </a:ext>
                <a:ext uri="{FF2B5EF4-FFF2-40B4-BE49-F238E27FC236}">
                  <a16:creationId xmlns:a16="http://schemas.microsoft.com/office/drawing/2014/main" id="{00000000-0008-0000-1C00-00001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1637" name="Check Box 21" hidden="1">
              <a:extLst>
                <a:ext uri="{63B3BB69-23CF-44E3-9099-C40C66FF867C}">
                  <a14:compatExt spid="_x0000_s111637"/>
                </a:ext>
                <a:ext uri="{FF2B5EF4-FFF2-40B4-BE49-F238E27FC236}">
                  <a16:creationId xmlns:a16="http://schemas.microsoft.com/office/drawing/2014/main" id="{00000000-0008-0000-1C00-00001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1638" name="Check Box 22" hidden="1">
              <a:extLst>
                <a:ext uri="{63B3BB69-23CF-44E3-9099-C40C66FF867C}">
                  <a14:compatExt spid="_x0000_s111638"/>
                </a:ext>
                <a:ext uri="{FF2B5EF4-FFF2-40B4-BE49-F238E27FC236}">
                  <a16:creationId xmlns:a16="http://schemas.microsoft.com/office/drawing/2014/main" id="{00000000-0008-0000-1C00-00001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1639" name="Check Box 23" hidden="1">
              <a:extLst>
                <a:ext uri="{63B3BB69-23CF-44E3-9099-C40C66FF867C}">
                  <a14:compatExt spid="_x0000_s111639"/>
                </a:ext>
                <a:ext uri="{FF2B5EF4-FFF2-40B4-BE49-F238E27FC236}">
                  <a16:creationId xmlns:a16="http://schemas.microsoft.com/office/drawing/2014/main" id="{00000000-0008-0000-1C00-00001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1640" name="Check Box 24" hidden="1">
              <a:extLst>
                <a:ext uri="{63B3BB69-23CF-44E3-9099-C40C66FF867C}">
                  <a14:compatExt spid="_x0000_s111640"/>
                </a:ext>
                <a:ext uri="{FF2B5EF4-FFF2-40B4-BE49-F238E27FC236}">
                  <a16:creationId xmlns:a16="http://schemas.microsoft.com/office/drawing/2014/main" id="{00000000-0008-0000-1C00-00001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1641" name="Check Box 25" hidden="1">
              <a:extLst>
                <a:ext uri="{63B3BB69-23CF-44E3-9099-C40C66FF867C}">
                  <a14:compatExt spid="_x0000_s111641"/>
                </a:ext>
                <a:ext uri="{FF2B5EF4-FFF2-40B4-BE49-F238E27FC236}">
                  <a16:creationId xmlns:a16="http://schemas.microsoft.com/office/drawing/2014/main" id="{00000000-0008-0000-1C00-00001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1642" name="Check Box 26" hidden="1">
              <a:extLst>
                <a:ext uri="{63B3BB69-23CF-44E3-9099-C40C66FF867C}">
                  <a14:compatExt spid="_x0000_s111642"/>
                </a:ext>
                <a:ext uri="{FF2B5EF4-FFF2-40B4-BE49-F238E27FC236}">
                  <a16:creationId xmlns:a16="http://schemas.microsoft.com/office/drawing/2014/main" id="{00000000-0008-0000-1C00-00001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1643" name="Check Box 27" hidden="1">
              <a:extLst>
                <a:ext uri="{63B3BB69-23CF-44E3-9099-C40C66FF867C}">
                  <a14:compatExt spid="_x0000_s111643"/>
                </a:ext>
                <a:ext uri="{FF2B5EF4-FFF2-40B4-BE49-F238E27FC236}">
                  <a16:creationId xmlns:a16="http://schemas.microsoft.com/office/drawing/2014/main" id="{00000000-0008-0000-1C00-00001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1644" name="Check Box 28" hidden="1">
              <a:extLst>
                <a:ext uri="{63B3BB69-23CF-44E3-9099-C40C66FF867C}">
                  <a14:compatExt spid="_x0000_s111644"/>
                </a:ext>
                <a:ext uri="{FF2B5EF4-FFF2-40B4-BE49-F238E27FC236}">
                  <a16:creationId xmlns:a16="http://schemas.microsoft.com/office/drawing/2014/main" id="{00000000-0008-0000-1C00-00001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2641" name="Check Box 1" hidden="1">
              <a:extLst>
                <a:ext uri="{63B3BB69-23CF-44E3-9099-C40C66FF867C}">
                  <a14:compatExt spid="_x0000_s112641"/>
                </a:ext>
                <a:ext uri="{FF2B5EF4-FFF2-40B4-BE49-F238E27FC236}">
                  <a16:creationId xmlns:a16="http://schemas.microsoft.com/office/drawing/2014/main" id="{00000000-0008-0000-1D00-000001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2642" name="Check Box 2" hidden="1">
              <a:extLst>
                <a:ext uri="{63B3BB69-23CF-44E3-9099-C40C66FF867C}">
                  <a14:compatExt spid="_x0000_s112642"/>
                </a:ext>
                <a:ext uri="{FF2B5EF4-FFF2-40B4-BE49-F238E27FC236}">
                  <a16:creationId xmlns:a16="http://schemas.microsoft.com/office/drawing/2014/main" id="{00000000-0008-0000-1D00-000002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2643" name="Check Box 3" hidden="1">
              <a:extLst>
                <a:ext uri="{63B3BB69-23CF-44E3-9099-C40C66FF867C}">
                  <a14:compatExt spid="_x0000_s112643"/>
                </a:ext>
                <a:ext uri="{FF2B5EF4-FFF2-40B4-BE49-F238E27FC236}">
                  <a16:creationId xmlns:a16="http://schemas.microsoft.com/office/drawing/2014/main" id="{00000000-0008-0000-1D00-000003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2644" name="Check Box 4" hidden="1">
              <a:extLst>
                <a:ext uri="{63B3BB69-23CF-44E3-9099-C40C66FF867C}">
                  <a14:compatExt spid="_x0000_s112644"/>
                </a:ext>
                <a:ext uri="{FF2B5EF4-FFF2-40B4-BE49-F238E27FC236}">
                  <a16:creationId xmlns:a16="http://schemas.microsoft.com/office/drawing/2014/main" id="{00000000-0008-0000-1D00-000004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2645" name="Check Box 5" hidden="1">
              <a:extLst>
                <a:ext uri="{63B3BB69-23CF-44E3-9099-C40C66FF867C}">
                  <a14:compatExt spid="_x0000_s112645"/>
                </a:ext>
                <a:ext uri="{FF2B5EF4-FFF2-40B4-BE49-F238E27FC236}">
                  <a16:creationId xmlns:a16="http://schemas.microsoft.com/office/drawing/2014/main" id="{00000000-0008-0000-1D00-000005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2646" name="Check Box 6" hidden="1">
              <a:extLst>
                <a:ext uri="{63B3BB69-23CF-44E3-9099-C40C66FF867C}">
                  <a14:compatExt spid="_x0000_s112646"/>
                </a:ext>
                <a:ext uri="{FF2B5EF4-FFF2-40B4-BE49-F238E27FC236}">
                  <a16:creationId xmlns:a16="http://schemas.microsoft.com/office/drawing/2014/main" id="{00000000-0008-0000-1D00-000006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2647" name="Check Box 7" hidden="1">
              <a:extLst>
                <a:ext uri="{63B3BB69-23CF-44E3-9099-C40C66FF867C}">
                  <a14:compatExt spid="_x0000_s112647"/>
                </a:ext>
                <a:ext uri="{FF2B5EF4-FFF2-40B4-BE49-F238E27FC236}">
                  <a16:creationId xmlns:a16="http://schemas.microsoft.com/office/drawing/2014/main" id="{00000000-0008-0000-1D00-000007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2648" name="Check Box 8" hidden="1">
              <a:extLst>
                <a:ext uri="{63B3BB69-23CF-44E3-9099-C40C66FF867C}">
                  <a14:compatExt spid="_x0000_s112648"/>
                </a:ext>
                <a:ext uri="{FF2B5EF4-FFF2-40B4-BE49-F238E27FC236}">
                  <a16:creationId xmlns:a16="http://schemas.microsoft.com/office/drawing/2014/main" id="{00000000-0008-0000-1D00-000008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2649" name="Check Box 9" hidden="1">
              <a:extLst>
                <a:ext uri="{63B3BB69-23CF-44E3-9099-C40C66FF867C}">
                  <a14:compatExt spid="_x0000_s112649"/>
                </a:ext>
                <a:ext uri="{FF2B5EF4-FFF2-40B4-BE49-F238E27FC236}">
                  <a16:creationId xmlns:a16="http://schemas.microsoft.com/office/drawing/2014/main" id="{00000000-0008-0000-1D00-000009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2650" name="Check Box 10" hidden="1">
              <a:extLst>
                <a:ext uri="{63B3BB69-23CF-44E3-9099-C40C66FF867C}">
                  <a14:compatExt spid="_x0000_s112650"/>
                </a:ext>
                <a:ext uri="{FF2B5EF4-FFF2-40B4-BE49-F238E27FC236}">
                  <a16:creationId xmlns:a16="http://schemas.microsoft.com/office/drawing/2014/main" id="{00000000-0008-0000-1D00-00000A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2651" name="Check Box 11" hidden="1">
              <a:extLst>
                <a:ext uri="{63B3BB69-23CF-44E3-9099-C40C66FF867C}">
                  <a14:compatExt spid="_x0000_s112651"/>
                </a:ext>
                <a:ext uri="{FF2B5EF4-FFF2-40B4-BE49-F238E27FC236}">
                  <a16:creationId xmlns:a16="http://schemas.microsoft.com/office/drawing/2014/main" id="{00000000-0008-0000-1D00-00000B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2652" name="Check Box 12" hidden="1">
              <a:extLst>
                <a:ext uri="{63B3BB69-23CF-44E3-9099-C40C66FF867C}">
                  <a14:compatExt spid="_x0000_s112652"/>
                </a:ext>
                <a:ext uri="{FF2B5EF4-FFF2-40B4-BE49-F238E27FC236}">
                  <a16:creationId xmlns:a16="http://schemas.microsoft.com/office/drawing/2014/main" id="{00000000-0008-0000-1D00-00000C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2653" name="Check Box 13" hidden="1">
              <a:extLst>
                <a:ext uri="{63B3BB69-23CF-44E3-9099-C40C66FF867C}">
                  <a14:compatExt spid="_x0000_s112653"/>
                </a:ext>
                <a:ext uri="{FF2B5EF4-FFF2-40B4-BE49-F238E27FC236}">
                  <a16:creationId xmlns:a16="http://schemas.microsoft.com/office/drawing/2014/main" id="{00000000-0008-0000-1D00-00000D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2654" name="Check Box 14" hidden="1">
              <a:extLst>
                <a:ext uri="{63B3BB69-23CF-44E3-9099-C40C66FF867C}">
                  <a14:compatExt spid="_x0000_s112654"/>
                </a:ext>
                <a:ext uri="{FF2B5EF4-FFF2-40B4-BE49-F238E27FC236}">
                  <a16:creationId xmlns:a16="http://schemas.microsoft.com/office/drawing/2014/main" id="{00000000-0008-0000-1D00-00000E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2655" name="Check Box 15" hidden="1">
              <a:extLst>
                <a:ext uri="{63B3BB69-23CF-44E3-9099-C40C66FF867C}">
                  <a14:compatExt spid="_x0000_s112655"/>
                </a:ext>
                <a:ext uri="{FF2B5EF4-FFF2-40B4-BE49-F238E27FC236}">
                  <a16:creationId xmlns:a16="http://schemas.microsoft.com/office/drawing/2014/main" id="{00000000-0008-0000-1D00-00000F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2656" name="Check Box 16" hidden="1">
              <a:extLst>
                <a:ext uri="{63B3BB69-23CF-44E3-9099-C40C66FF867C}">
                  <a14:compatExt spid="_x0000_s112656"/>
                </a:ext>
                <a:ext uri="{FF2B5EF4-FFF2-40B4-BE49-F238E27FC236}">
                  <a16:creationId xmlns:a16="http://schemas.microsoft.com/office/drawing/2014/main" id="{00000000-0008-0000-1D00-000010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2657" name="Check Box 17" hidden="1">
              <a:extLst>
                <a:ext uri="{63B3BB69-23CF-44E3-9099-C40C66FF867C}">
                  <a14:compatExt spid="_x0000_s112657"/>
                </a:ext>
                <a:ext uri="{FF2B5EF4-FFF2-40B4-BE49-F238E27FC236}">
                  <a16:creationId xmlns:a16="http://schemas.microsoft.com/office/drawing/2014/main" id="{00000000-0008-0000-1D00-000011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2658" name="Check Box 18" hidden="1">
              <a:extLst>
                <a:ext uri="{63B3BB69-23CF-44E3-9099-C40C66FF867C}">
                  <a14:compatExt spid="_x0000_s112658"/>
                </a:ext>
                <a:ext uri="{FF2B5EF4-FFF2-40B4-BE49-F238E27FC236}">
                  <a16:creationId xmlns:a16="http://schemas.microsoft.com/office/drawing/2014/main" id="{00000000-0008-0000-1D00-000012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2659" name="Check Box 19" hidden="1">
              <a:extLst>
                <a:ext uri="{63B3BB69-23CF-44E3-9099-C40C66FF867C}">
                  <a14:compatExt spid="_x0000_s112659"/>
                </a:ext>
                <a:ext uri="{FF2B5EF4-FFF2-40B4-BE49-F238E27FC236}">
                  <a16:creationId xmlns:a16="http://schemas.microsoft.com/office/drawing/2014/main" id="{00000000-0008-0000-1D00-000013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2660" name="Check Box 20" hidden="1">
              <a:extLst>
                <a:ext uri="{63B3BB69-23CF-44E3-9099-C40C66FF867C}">
                  <a14:compatExt spid="_x0000_s112660"/>
                </a:ext>
                <a:ext uri="{FF2B5EF4-FFF2-40B4-BE49-F238E27FC236}">
                  <a16:creationId xmlns:a16="http://schemas.microsoft.com/office/drawing/2014/main" id="{00000000-0008-0000-1D00-000014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2661" name="Check Box 21" hidden="1">
              <a:extLst>
                <a:ext uri="{63B3BB69-23CF-44E3-9099-C40C66FF867C}">
                  <a14:compatExt spid="_x0000_s112661"/>
                </a:ext>
                <a:ext uri="{FF2B5EF4-FFF2-40B4-BE49-F238E27FC236}">
                  <a16:creationId xmlns:a16="http://schemas.microsoft.com/office/drawing/2014/main" id="{00000000-0008-0000-1D00-000015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2662" name="Check Box 22" hidden="1">
              <a:extLst>
                <a:ext uri="{63B3BB69-23CF-44E3-9099-C40C66FF867C}">
                  <a14:compatExt spid="_x0000_s112662"/>
                </a:ext>
                <a:ext uri="{FF2B5EF4-FFF2-40B4-BE49-F238E27FC236}">
                  <a16:creationId xmlns:a16="http://schemas.microsoft.com/office/drawing/2014/main" id="{00000000-0008-0000-1D00-000016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2663" name="Check Box 23" hidden="1">
              <a:extLst>
                <a:ext uri="{63B3BB69-23CF-44E3-9099-C40C66FF867C}">
                  <a14:compatExt spid="_x0000_s112663"/>
                </a:ext>
                <a:ext uri="{FF2B5EF4-FFF2-40B4-BE49-F238E27FC236}">
                  <a16:creationId xmlns:a16="http://schemas.microsoft.com/office/drawing/2014/main" id="{00000000-0008-0000-1D00-000017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2664" name="Check Box 24" hidden="1">
              <a:extLst>
                <a:ext uri="{63B3BB69-23CF-44E3-9099-C40C66FF867C}">
                  <a14:compatExt spid="_x0000_s112664"/>
                </a:ext>
                <a:ext uri="{FF2B5EF4-FFF2-40B4-BE49-F238E27FC236}">
                  <a16:creationId xmlns:a16="http://schemas.microsoft.com/office/drawing/2014/main" id="{00000000-0008-0000-1D00-000018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2665" name="Check Box 25" hidden="1">
              <a:extLst>
                <a:ext uri="{63B3BB69-23CF-44E3-9099-C40C66FF867C}">
                  <a14:compatExt spid="_x0000_s112665"/>
                </a:ext>
                <a:ext uri="{FF2B5EF4-FFF2-40B4-BE49-F238E27FC236}">
                  <a16:creationId xmlns:a16="http://schemas.microsoft.com/office/drawing/2014/main" id="{00000000-0008-0000-1D00-000019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2666" name="Check Box 26" hidden="1">
              <a:extLst>
                <a:ext uri="{63B3BB69-23CF-44E3-9099-C40C66FF867C}">
                  <a14:compatExt spid="_x0000_s112666"/>
                </a:ext>
                <a:ext uri="{FF2B5EF4-FFF2-40B4-BE49-F238E27FC236}">
                  <a16:creationId xmlns:a16="http://schemas.microsoft.com/office/drawing/2014/main" id="{00000000-0008-0000-1D00-00001A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2667" name="Check Box 27" hidden="1">
              <a:extLst>
                <a:ext uri="{63B3BB69-23CF-44E3-9099-C40C66FF867C}">
                  <a14:compatExt spid="_x0000_s112667"/>
                </a:ext>
                <a:ext uri="{FF2B5EF4-FFF2-40B4-BE49-F238E27FC236}">
                  <a16:creationId xmlns:a16="http://schemas.microsoft.com/office/drawing/2014/main" id="{00000000-0008-0000-1D00-00001B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2668" name="Check Box 28" hidden="1">
              <a:extLst>
                <a:ext uri="{63B3BB69-23CF-44E3-9099-C40C66FF867C}">
                  <a14:compatExt spid="_x0000_s112668"/>
                </a:ext>
                <a:ext uri="{FF2B5EF4-FFF2-40B4-BE49-F238E27FC236}">
                  <a16:creationId xmlns:a16="http://schemas.microsoft.com/office/drawing/2014/main" id="{00000000-0008-0000-1D00-00001C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E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E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E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3668" name="Check Box 4" hidden="1">
              <a:extLst>
                <a:ext uri="{63B3BB69-23CF-44E3-9099-C40C66FF867C}">
                  <a14:compatExt spid="_x0000_s113668"/>
                </a:ext>
                <a:ext uri="{FF2B5EF4-FFF2-40B4-BE49-F238E27FC236}">
                  <a16:creationId xmlns:a16="http://schemas.microsoft.com/office/drawing/2014/main" id="{00000000-0008-0000-1E00-000004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3669" name="Check Box 5" hidden="1">
              <a:extLst>
                <a:ext uri="{63B3BB69-23CF-44E3-9099-C40C66FF867C}">
                  <a14:compatExt spid="_x0000_s113669"/>
                </a:ext>
                <a:ext uri="{FF2B5EF4-FFF2-40B4-BE49-F238E27FC236}">
                  <a16:creationId xmlns:a16="http://schemas.microsoft.com/office/drawing/2014/main" id="{00000000-0008-0000-1E00-000005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3670" name="Check Box 6" hidden="1">
              <a:extLst>
                <a:ext uri="{63B3BB69-23CF-44E3-9099-C40C66FF867C}">
                  <a14:compatExt spid="_x0000_s113670"/>
                </a:ext>
                <a:ext uri="{FF2B5EF4-FFF2-40B4-BE49-F238E27FC236}">
                  <a16:creationId xmlns:a16="http://schemas.microsoft.com/office/drawing/2014/main" id="{00000000-0008-0000-1E00-000006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3671" name="Check Box 7" hidden="1">
              <a:extLst>
                <a:ext uri="{63B3BB69-23CF-44E3-9099-C40C66FF867C}">
                  <a14:compatExt spid="_x0000_s113671"/>
                </a:ext>
                <a:ext uri="{FF2B5EF4-FFF2-40B4-BE49-F238E27FC236}">
                  <a16:creationId xmlns:a16="http://schemas.microsoft.com/office/drawing/2014/main" id="{00000000-0008-0000-1E00-000007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3672" name="Check Box 8" hidden="1">
              <a:extLst>
                <a:ext uri="{63B3BB69-23CF-44E3-9099-C40C66FF867C}">
                  <a14:compatExt spid="_x0000_s113672"/>
                </a:ext>
                <a:ext uri="{FF2B5EF4-FFF2-40B4-BE49-F238E27FC236}">
                  <a16:creationId xmlns:a16="http://schemas.microsoft.com/office/drawing/2014/main" id="{00000000-0008-0000-1E00-000008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3673" name="Check Box 9" hidden="1">
              <a:extLst>
                <a:ext uri="{63B3BB69-23CF-44E3-9099-C40C66FF867C}">
                  <a14:compatExt spid="_x0000_s113673"/>
                </a:ext>
                <a:ext uri="{FF2B5EF4-FFF2-40B4-BE49-F238E27FC236}">
                  <a16:creationId xmlns:a16="http://schemas.microsoft.com/office/drawing/2014/main" id="{00000000-0008-0000-1E00-000009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3674" name="Check Box 10" hidden="1">
              <a:extLst>
                <a:ext uri="{63B3BB69-23CF-44E3-9099-C40C66FF867C}">
                  <a14:compatExt spid="_x0000_s113674"/>
                </a:ext>
                <a:ext uri="{FF2B5EF4-FFF2-40B4-BE49-F238E27FC236}">
                  <a16:creationId xmlns:a16="http://schemas.microsoft.com/office/drawing/2014/main" id="{00000000-0008-0000-1E00-00000A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3675" name="Check Box 11" hidden="1">
              <a:extLst>
                <a:ext uri="{63B3BB69-23CF-44E3-9099-C40C66FF867C}">
                  <a14:compatExt spid="_x0000_s113675"/>
                </a:ext>
                <a:ext uri="{FF2B5EF4-FFF2-40B4-BE49-F238E27FC236}">
                  <a16:creationId xmlns:a16="http://schemas.microsoft.com/office/drawing/2014/main" id="{00000000-0008-0000-1E00-00000B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3676" name="Check Box 12" hidden="1">
              <a:extLst>
                <a:ext uri="{63B3BB69-23CF-44E3-9099-C40C66FF867C}">
                  <a14:compatExt spid="_x0000_s113676"/>
                </a:ext>
                <a:ext uri="{FF2B5EF4-FFF2-40B4-BE49-F238E27FC236}">
                  <a16:creationId xmlns:a16="http://schemas.microsoft.com/office/drawing/2014/main" id="{00000000-0008-0000-1E00-00000C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3677" name="Check Box 13" hidden="1">
              <a:extLst>
                <a:ext uri="{63B3BB69-23CF-44E3-9099-C40C66FF867C}">
                  <a14:compatExt spid="_x0000_s113677"/>
                </a:ext>
                <a:ext uri="{FF2B5EF4-FFF2-40B4-BE49-F238E27FC236}">
                  <a16:creationId xmlns:a16="http://schemas.microsoft.com/office/drawing/2014/main" id="{00000000-0008-0000-1E00-00000D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3678" name="Check Box 14" hidden="1">
              <a:extLst>
                <a:ext uri="{63B3BB69-23CF-44E3-9099-C40C66FF867C}">
                  <a14:compatExt spid="_x0000_s113678"/>
                </a:ext>
                <a:ext uri="{FF2B5EF4-FFF2-40B4-BE49-F238E27FC236}">
                  <a16:creationId xmlns:a16="http://schemas.microsoft.com/office/drawing/2014/main" id="{00000000-0008-0000-1E00-00000E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3679" name="Check Box 15" hidden="1">
              <a:extLst>
                <a:ext uri="{63B3BB69-23CF-44E3-9099-C40C66FF867C}">
                  <a14:compatExt spid="_x0000_s113679"/>
                </a:ext>
                <a:ext uri="{FF2B5EF4-FFF2-40B4-BE49-F238E27FC236}">
                  <a16:creationId xmlns:a16="http://schemas.microsoft.com/office/drawing/2014/main" id="{00000000-0008-0000-1E00-00000F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3680" name="Check Box 16" hidden="1">
              <a:extLst>
                <a:ext uri="{63B3BB69-23CF-44E3-9099-C40C66FF867C}">
                  <a14:compatExt spid="_x0000_s113680"/>
                </a:ext>
                <a:ext uri="{FF2B5EF4-FFF2-40B4-BE49-F238E27FC236}">
                  <a16:creationId xmlns:a16="http://schemas.microsoft.com/office/drawing/2014/main" id="{00000000-0008-0000-1E00-000010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3681" name="Check Box 17" hidden="1">
              <a:extLst>
                <a:ext uri="{63B3BB69-23CF-44E3-9099-C40C66FF867C}">
                  <a14:compatExt spid="_x0000_s113681"/>
                </a:ext>
                <a:ext uri="{FF2B5EF4-FFF2-40B4-BE49-F238E27FC236}">
                  <a16:creationId xmlns:a16="http://schemas.microsoft.com/office/drawing/2014/main" id="{00000000-0008-0000-1E00-00001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3682" name="Check Box 18" hidden="1">
              <a:extLst>
                <a:ext uri="{63B3BB69-23CF-44E3-9099-C40C66FF867C}">
                  <a14:compatExt spid="_x0000_s113682"/>
                </a:ext>
                <a:ext uri="{FF2B5EF4-FFF2-40B4-BE49-F238E27FC236}">
                  <a16:creationId xmlns:a16="http://schemas.microsoft.com/office/drawing/2014/main" id="{00000000-0008-0000-1E00-00001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3683" name="Check Box 19" hidden="1">
              <a:extLst>
                <a:ext uri="{63B3BB69-23CF-44E3-9099-C40C66FF867C}">
                  <a14:compatExt spid="_x0000_s113683"/>
                </a:ext>
                <a:ext uri="{FF2B5EF4-FFF2-40B4-BE49-F238E27FC236}">
                  <a16:creationId xmlns:a16="http://schemas.microsoft.com/office/drawing/2014/main" id="{00000000-0008-0000-1E00-00001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3684" name="Check Box 20" hidden="1">
              <a:extLst>
                <a:ext uri="{63B3BB69-23CF-44E3-9099-C40C66FF867C}">
                  <a14:compatExt spid="_x0000_s113684"/>
                </a:ext>
                <a:ext uri="{FF2B5EF4-FFF2-40B4-BE49-F238E27FC236}">
                  <a16:creationId xmlns:a16="http://schemas.microsoft.com/office/drawing/2014/main" id="{00000000-0008-0000-1E00-000014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3685" name="Check Box 21" hidden="1">
              <a:extLst>
                <a:ext uri="{63B3BB69-23CF-44E3-9099-C40C66FF867C}">
                  <a14:compatExt spid="_x0000_s113685"/>
                </a:ext>
                <a:ext uri="{FF2B5EF4-FFF2-40B4-BE49-F238E27FC236}">
                  <a16:creationId xmlns:a16="http://schemas.microsoft.com/office/drawing/2014/main" id="{00000000-0008-0000-1E00-000015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3686" name="Check Box 22" hidden="1">
              <a:extLst>
                <a:ext uri="{63B3BB69-23CF-44E3-9099-C40C66FF867C}">
                  <a14:compatExt spid="_x0000_s113686"/>
                </a:ext>
                <a:ext uri="{FF2B5EF4-FFF2-40B4-BE49-F238E27FC236}">
                  <a16:creationId xmlns:a16="http://schemas.microsoft.com/office/drawing/2014/main" id="{00000000-0008-0000-1E00-000016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3687" name="Check Box 23" hidden="1">
              <a:extLst>
                <a:ext uri="{63B3BB69-23CF-44E3-9099-C40C66FF867C}">
                  <a14:compatExt spid="_x0000_s113687"/>
                </a:ext>
                <a:ext uri="{FF2B5EF4-FFF2-40B4-BE49-F238E27FC236}">
                  <a16:creationId xmlns:a16="http://schemas.microsoft.com/office/drawing/2014/main" id="{00000000-0008-0000-1E00-000017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3688" name="Check Box 24" hidden="1">
              <a:extLst>
                <a:ext uri="{63B3BB69-23CF-44E3-9099-C40C66FF867C}">
                  <a14:compatExt spid="_x0000_s113688"/>
                </a:ext>
                <a:ext uri="{FF2B5EF4-FFF2-40B4-BE49-F238E27FC236}">
                  <a16:creationId xmlns:a16="http://schemas.microsoft.com/office/drawing/2014/main" id="{00000000-0008-0000-1E00-000018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3689" name="Check Box 25" hidden="1">
              <a:extLst>
                <a:ext uri="{63B3BB69-23CF-44E3-9099-C40C66FF867C}">
                  <a14:compatExt spid="_x0000_s113689"/>
                </a:ext>
                <a:ext uri="{FF2B5EF4-FFF2-40B4-BE49-F238E27FC236}">
                  <a16:creationId xmlns:a16="http://schemas.microsoft.com/office/drawing/2014/main" id="{00000000-0008-0000-1E00-000019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3690" name="Check Box 26" hidden="1">
              <a:extLst>
                <a:ext uri="{63B3BB69-23CF-44E3-9099-C40C66FF867C}">
                  <a14:compatExt spid="_x0000_s113690"/>
                </a:ext>
                <a:ext uri="{FF2B5EF4-FFF2-40B4-BE49-F238E27FC236}">
                  <a16:creationId xmlns:a16="http://schemas.microsoft.com/office/drawing/2014/main" id="{00000000-0008-0000-1E00-00001A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3691" name="Check Box 27" hidden="1">
              <a:extLst>
                <a:ext uri="{63B3BB69-23CF-44E3-9099-C40C66FF867C}">
                  <a14:compatExt spid="_x0000_s113691"/>
                </a:ext>
                <a:ext uri="{FF2B5EF4-FFF2-40B4-BE49-F238E27FC236}">
                  <a16:creationId xmlns:a16="http://schemas.microsoft.com/office/drawing/2014/main" id="{00000000-0008-0000-1E00-00001B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3692" name="Check Box 28" hidden="1">
              <a:extLst>
                <a:ext uri="{63B3BB69-23CF-44E3-9099-C40C66FF867C}">
                  <a14:compatExt spid="_x0000_s113692"/>
                </a:ext>
                <a:ext uri="{FF2B5EF4-FFF2-40B4-BE49-F238E27FC236}">
                  <a16:creationId xmlns:a16="http://schemas.microsoft.com/office/drawing/2014/main" id="{00000000-0008-0000-1E00-00001C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F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F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F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4692" name="Check Box 4" hidden="1">
              <a:extLst>
                <a:ext uri="{63B3BB69-23CF-44E3-9099-C40C66FF867C}">
                  <a14:compatExt spid="_x0000_s114692"/>
                </a:ext>
                <a:ext uri="{FF2B5EF4-FFF2-40B4-BE49-F238E27FC236}">
                  <a16:creationId xmlns:a16="http://schemas.microsoft.com/office/drawing/2014/main" id="{00000000-0008-0000-1F00-000004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4693" name="Check Box 5" hidden="1">
              <a:extLst>
                <a:ext uri="{63B3BB69-23CF-44E3-9099-C40C66FF867C}">
                  <a14:compatExt spid="_x0000_s114693"/>
                </a:ext>
                <a:ext uri="{FF2B5EF4-FFF2-40B4-BE49-F238E27FC236}">
                  <a16:creationId xmlns:a16="http://schemas.microsoft.com/office/drawing/2014/main" id="{00000000-0008-0000-1F00-000005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4694" name="Check Box 6" hidden="1">
              <a:extLst>
                <a:ext uri="{63B3BB69-23CF-44E3-9099-C40C66FF867C}">
                  <a14:compatExt spid="_x0000_s114694"/>
                </a:ext>
                <a:ext uri="{FF2B5EF4-FFF2-40B4-BE49-F238E27FC236}">
                  <a16:creationId xmlns:a16="http://schemas.microsoft.com/office/drawing/2014/main" id="{00000000-0008-0000-1F00-000006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4695" name="Check Box 7" hidden="1">
              <a:extLst>
                <a:ext uri="{63B3BB69-23CF-44E3-9099-C40C66FF867C}">
                  <a14:compatExt spid="_x0000_s114695"/>
                </a:ext>
                <a:ext uri="{FF2B5EF4-FFF2-40B4-BE49-F238E27FC236}">
                  <a16:creationId xmlns:a16="http://schemas.microsoft.com/office/drawing/2014/main" id="{00000000-0008-0000-1F00-000007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4696" name="Check Box 8" hidden="1">
              <a:extLst>
                <a:ext uri="{63B3BB69-23CF-44E3-9099-C40C66FF867C}">
                  <a14:compatExt spid="_x0000_s114696"/>
                </a:ext>
                <a:ext uri="{FF2B5EF4-FFF2-40B4-BE49-F238E27FC236}">
                  <a16:creationId xmlns:a16="http://schemas.microsoft.com/office/drawing/2014/main" id="{00000000-0008-0000-1F00-000008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4697" name="Check Box 9" hidden="1">
              <a:extLst>
                <a:ext uri="{63B3BB69-23CF-44E3-9099-C40C66FF867C}">
                  <a14:compatExt spid="_x0000_s114697"/>
                </a:ext>
                <a:ext uri="{FF2B5EF4-FFF2-40B4-BE49-F238E27FC236}">
                  <a16:creationId xmlns:a16="http://schemas.microsoft.com/office/drawing/2014/main" id="{00000000-0008-0000-1F00-000009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4698" name="Check Box 10" hidden="1">
              <a:extLst>
                <a:ext uri="{63B3BB69-23CF-44E3-9099-C40C66FF867C}">
                  <a14:compatExt spid="_x0000_s114698"/>
                </a:ext>
                <a:ext uri="{FF2B5EF4-FFF2-40B4-BE49-F238E27FC236}">
                  <a16:creationId xmlns:a16="http://schemas.microsoft.com/office/drawing/2014/main" id="{00000000-0008-0000-1F00-00000A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4699" name="Check Box 11" hidden="1">
              <a:extLst>
                <a:ext uri="{63B3BB69-23CF-44E3-9099-C40C66FF867C}">
                  <a14:compatExt spid="_x0000_s114699"/>
                </a:ext>
                <a:ext uri="{FF2B5EF4-FFF2-40B4-BE49-F238E27FC236}">
                  <a16:creationId xmlns:a16="http://schemas.microsoft.com/office/drawing/2014/main" id="{00000000-0008-0000-1F00-00000B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4700" name="Check Box 12" hidden="1">
              <a:extLst>
                <a:ext uri="{63B3BB69-23CF-44E3-9099-C40C66FF867C}">
                  <a14:compatExt spid="_x0000_s114700"/>
                </a:ext>
                <a:ext uri="{FF2B5EF4-FFF2-40B4-BE49-F238E27FC236}">
                  <a16:creationId xmlns:a16="http://schemas.microsoft.com/office/drawing/2014/main" id="{00000000-0008-0000-1F00-00000C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4701" name="Check Box 13" hidden="1">
              <a:extLst>
                <a:ext uri="{63B3BB69-23CF-44E3-9099-C40C66FF867C}">
                  <a14:compatExt spid="_x0000_s114701"/>
                </a:ext>
                <a:ext uri="{FF2B5EF4-FFF2-40B4-BE49-F238E27FC236}">
                  <a16:creationId xmlns:a16="http://schemas.microsoft.com/office/drawing/2014/main" id="{00000000-0008-0000-1F00-00000D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4702" name="Check Box 14" hidden="1">
              <a:extLst>
                <a:ext uri="{63B3BB69-23CF-44E3-9099-C40C66FF867C}">
                  <a14:compatExt spid="_x0000_s114702"/>
                </a:ext>
                <a:ext uri="{FF2B5EF4-FFF2-40B4-BE49-F238E27FC236}">
                  <a16:creationId xmlns:a16="http://schemas.microsoft.com/office/drawing/2014/main" id="{00000000-0008-0000-1F00-00000E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4703" name="Check Box 15" hidden="1">
              <a:extLst>
                <a:ext uri="{63B3BB69-23CF-44E3-9099-C40C66FF867C}">
                  <a14:compatExt spid="_x0000_s114703"/>
                </a:ext>
                <a:ext uri="{FF2B5EF4-FFF2-40B4-BE49-F238E27FC236}">
                  <a16:creationId xmlns:a16="http://schemas.microsoft.com/office/drawing/2014/main" id="{00000000-0008-0000-1F00-00000F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4704" name="Check Box 16" hidden="1">
              <a:extLst>
                <a:ext uri="{63B3BB69-23CF-44E3-9099-C40C66FF867C}">
                  <a14:compatExt spid="_x0000_s114704"/>
                </a:ext>
                <a:ext uri="{FF2B5EF4-FFF2-40B4-BE49-F238E27FC236}">
                  <a16:creationId xmlns:a16="http://schemas.microsoft.com/office/drawing/2014/main" id="{00000000-0008-0000-1F00-000010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4705" name="Check Box 17" hidden="1">
              <a:extLst>
                <a:ext uri="{63B3BB69-23CF-44E3-9099-C40C66FF867C}">
                  <a14:compatExt spid="_x0000_s114705"/>
                </a:ext>
                <a:ext uri="{FF2B5EF4-FFF2-40B4-BE49-F238E27FC236}">
                  <a16:creationId xmlns:a16="http://schemas.microsoft.com/office/drawing/2014/main" id="{00000000-0008-0000-1F00-00001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4706" name="Check Box 18" hidden="1">
              <a:extLst>
                <a:ext uri="{63B3BB69-23CF-44E3-9099-C40C66FF867C}">
                  <a14:compatExt spid="_x0000_s114706"/>
                </a:ext>
                <a:ext uri="{FF2B5EF4-FFF2-40B4-BE49-F238E27FC236}">
                  <a16:creationId xmlns:a16="http://schemas.microsoft.com/office/drawing/2014/main" id="{00000000-0008-0000-1F00-00001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4707" name="Check Box 19" hidden="1">
              <a:extLst>
                <a:ext uri="{63B3BB69-23CF-44E3-9099-C40C66FF867C}">
                  <a14:compatExt spid="_x0000_s114707"/>
                </a:ext>
                <a:ext uri="{FF2B5EF4-FFF2-40B4-BE49-F238E27FC236}">
                  <a16:creationId xmlns:a16="http://schemas.microsoft.com/office/drawing/2014/main" id="{00000000-0008-0000-1F00-00001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4708" name="Check Box 20" hidden="1">
              <a:extLst>
                <a:ext uri="{63B3BB69-23CF-44E3-9099-C40C66FF867C}">
                  <a14:compatExt spid="_x0000_s114708"/>
                </a:ext>
                <a:ext uri="{FF2B5EF4-FFF2-40B4-BE49-F238E27FC236}">
                  <a16:creationId xmlns:a16="http://schemas.microsoft.com/office/drawing/2014/main" id="{00000000-0008-0000-1F00-000014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4709" name="Check Box 21" hidden="1">
              <a:extLst>
                <a:ext uri="{63B3BB69-23CF-44E3-9099-C40C66FF867C}">
                  <a14:compatExt spid="_x0000_s114709"/>
                </a:ext>
                <a:ext uri="{FF2B5EF4-FFF2-40B4-BE49-F238E27FC236}">
                  <a16:creationId xmlns:a16="http://schemas.microsoft.com/office/drawing/2014/main" id="{00000000-0008-0000-1F00-000015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4710" name="Check Box 22" hidden="1">
              <a:extLst>
                <a:ext uri="{63B3BB69-23CF-44E3-9099-C40C66FF867C}">
                  <a14:compatExt spid="_x0000_s114710"/>
                </a:ext>
                <a:ext uri="{FF2B5EF4-FFF2-40B4-BE49-F238E27FC236}">
                  <a16:creationId xmlns:a16="http://schemas.microsoft.com/office/drawing/2014/main" id="{00000000-0008-0000-1F00-000016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4711" name="Check Box 23" hidden="1">
              <a:extLst>
                <a:ext uri="{63B3BB69-23CF-44E3-9099-C40C66FF867C}">
                  <a14:compatExt spid="_x0000_s114711"/>
                </a:ext>
                <a:ext uri="{FF2B5EF4-FFF2-40B4-BE49-F238E27FC236}">
                  <a16:creationId xmlns:a16="http://schemas.microsoft.com/office/drawing/2014/main" id="{00000000-0008-0000-1F00-000017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4712" name="Check Box 24" hidden="1">
              <a:extLst>
                <a:ext uri="{63B3BB69-23CF-44E3-9099-C40C66FF867C}">
                  <a14:compatExt spid="_x0000_s114712"/>
                </a:ext>
                <a:ext uri="{FF2B5EF4-FFF2-40B4-BE49-F238E27FC236}">
                  <a16:creationId xmlns:a16="http://schemas.microsoft.com/office/drawing/2014/main" id="{00000000-0008-0000-1F00-000018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4713" name="Check Box 25" hidden="1">
              <a:extLst>
                <a:ext uri="{63B3BB69-23CF-44E3-9099-C40C66FF867C}">
                  <a14:compatExt spid="_x0000_s114713"/>
                </a:ext>
                <a:ext uri="{FF2B5EF4-FFF2-40B4-BE49-F238E27FC236}">
                  <a16:creationId xmlns:a16="http://schemas.microsoft.com/office/drawing/2014/main" id="{00000000-0008-0000-1F00-000019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4714" name="Check Box 26" hidden="1">
              <a:extLst>
                <a:ext uri="{63B3BB69-23CF-44E3-9099-C40C66FF867C}">
                  <a14:compatExt spid="_x0000_s114714"/>
                </a:ext>
                <a:ext uri="{FF2B5EF4-FFF2-40B4-BE49-F238E27FC236}">
                  <a16:creationId xmlns:a16="http://schemas.microsoft.com/office/drawing/2014/main" id="{00000000-0008-0000-1F00-00001A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4715" name="Check Box 27" hidden="1">
              <a:extLst>
                <a:ext uri="{63B3BB69-23CF-44E3-9099-C40C66FF867C}">
                  <a14:compatExt spid="_x0000_s114715"/>
                </a:ext>
                <a:ext uri="{FF2B5EF4-FFF2-40B4-BE49-F238E27FC236}">
                  <a16:creationId xmlns:a16="http://schemas.microsoft.com/office/drawing/2014/main" id="{00000000-0008-0000-1F00-00001B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4716" name="Check Box 28" hidden="1">
              <a:extLst>
                <a:ext uri="{63B3BB69-23CF-44E3-9099-C40C66FF867C}">
                  <a14:compatExt spid="_x0000_s114716"/>
                </a:ext>
                <a:ext uri="{FF2B5EF4-FFF2-40B4-BE49-F238E27FC236}">
                  <a16:creationId xmlns:a16="http://schemas.microsoft.com/office/drawing/2014/main" id="{00000000-0008-0000-1F00-00001C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0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0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0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5716" name="Check Box 4" hidden="1">
              <a:extLst>
                <a:ext uri="{63B3BB69-23CF-44E3-9099-C40C66FF867C}">
                  <a14:compatExt spid="_x0000_s115716"/>
                </a:ext>
                <a:ext uri="{FF2B5EF4-FFF2-40B4-BE49-F238E27FC236}">
                  <a16:creationId xmlns:a16="http://schemas.microsoft.com/office/drawing/2014/main" id="{00000000-0008-0000-2000-000004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5717" name="Check Box 5" hidden="1">
              <a:extLst>
                <a:ext uri="{63B3BB69-23CF-44E3-9099-C40C66FF867C}">
                  <a14:compatExt spid="_x0000_s115717"/>
                </a:ext>
                <a:ext uri="{FF2B5EF4-FFF2-40B4-BE49-F238E27FC236}">
                  <a16:creationId xmlns:a16="http://schemas.microsoft.com/office/drawing/2014/main" id="{00000000-0008-0000-2000-000005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5718" name="Check Box 6" hidden="1">
              <a:extLst>
                <a:ext uri="{63B3BB69-23CF-44E3-9099-C40C66FF867C}">
                  <a14:compatExt spid="_x0000_s115718"/>
                </a:ext>
                <a:ext uri="{FF2B5EF4-FFF2-40B4-BE49-F238E27FC236}">
                  <a16:creationId xmlns:a16="http://schemas.microsoft.com/office/drawing/2014/main" id="{00000000-0008-0000-2000-000006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5719" name="Check Box 7" hidden="1">
              <a:extLst>
                <a:ext uri="{63B3BB69-23CF-44E3-9099-C40C66FF867C}">
                  <a14:compatExt spid="_x0000_s115719"/>
                </a:ext>
                <a:ext uri="{FF2B5EF4-FFF2-40B4-BE49-F238E27FC236}">
                  <a16:creationId xmlns:a16="http://schemas.microsoft.com/office/drawing/2014/main" id="{00000000-0008-0000-2000-000007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5720" name="Check Box 8" hidden="1">
              <a:extLst>
                <a:ext uri="{63B3BB69-23CF-44E3-9099-C40C66FF867C}">
                  <a14:compatExt spid="_x0000_s115720"/>
                </a:ext>
                <a:ext uri="{FF2B5EF4-FFF2-40B4-BE49-F238E27FC236}">
                  <a16:creationId xmlns:a16="http://schemas.microsoft.com/office/drawing/2014/main" id="{00000000-0008-0000-2000-000008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5721" name="Check Box 9" hidden="1">
              <a:extLst>
                <a:ext uri="{63B3BB69-23CF-44E3-9099-C40C66FF867C}">
                  <a14:compatExt spid="_x0000_s115721"/>
                </a:ext>
                <a:ext uri="{FF2B5EF4-FFF2-40B4-BE49-F238E27FC236}">
                  <a16:creationId xmlns:a16="http://schemas.microsoft.com/office/drawing/2014/main" id="{00000000-0008-0000-2000-000009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5722" name="Check Box 10" hidden="1">
              <a:extLst>
                <a:ext uri="{63B3BB69-23CF-44E3-9099-C40C66FF867C}">
                  <a14:compatExt spid="_x0000_s115722"/>
                </a:ext>
                <a:ext uri="{FF2B5EF4-FFF2-40B4-BE49-F238E27FC236}">
                  <a16:creationId xmlns:a16="http://schemas.microsoft.com/office/drawing/2014/main" id="{00000000-0008-0000-2000-00000A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5723" name="Check Box 11" hidden="1">
              <a:extLst>
                <a:ext uri="{63B3BB69-23CF-44E3-9099-C40C66FF867C}">
                  <a14:compatExt spid="_x0000_s115723"/>
                </a:ext>
                <a:ext uri="{FF2B5EF4-FFF2-40B4-BE49-F238E27FC236}">
                  <a16:creationId xmlns:a16="http://schemas.microsoft.com/office/drawing/2014/main" id="{00000000-0008-0000-2000-00000B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5724" name="Check Box 12" hidden="1">
              <a:extLst>
                <a:ext uri="{63B3BB69-23CF-44E3-9099-C40C66FF867C}">
                  <a14:compatExt spid="_x0000_s115724"/>
                </a:ext>
                <a:ext uri="{FF2B5EF4-FFF2-40B4-BE49-F238E27FC236}">
                  <a16:creationId xmlns:a16="http://schemas.microsoft.com/office/drawing/2014/main" id="{00000000-0008-0000-2000-00000C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5725" name="Check Box 13" hidden="1">
              <a:extLst>
                <a:ext uri="{63B3BB69-23CF-44E3-9099-C40C66FF867C}">
                  <a14:compatExt spid="_x0000_s115725"/>
                </a:ext>
                <a:ext uri="{FF2B5EF4-FFF2-40B4-BE49-F238E27FC236}">
                  <a16:creationId xmlns:a16="http://schemas.microsoft.com/office/drawing/2014/main" id="{00000000-0008-0000-2000-00000D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5726" name="Check Box 14" hidden="1">
              <a:extLst>
                <a:ext uri="{63B3BB69-23CF-44E3-9099-C40C66FF867C}">
                  <a14:compatExt spid="_x0000_s115726"/>
                </a:ext>
                <a:ext uri="{FF2B5EF4-FFF2-40B4-BE49-F238E27FC236}">
                  <a16:creationId xmlns:a16="http://schemas.microsoft.com/office/drawing/2014/main" id="{00000000-0008-0000-2000-00000E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5727" name="Check Box 15" hidden="1">
              <a:extLst>
                <a:ext uri="{63B3BB69-23CF-44E3-9099-C40C66FF867C}">
                  <a14:compatExt spid="_x0000_s115727"/>
                </a:ext>
                <a:ext uri="{FF2B5EF4-FFF2-40B4-BE49-F238E27FC236}">
                  <a16:creationId xmlns:a16="http://schemas.microsoft.com/office/drawing/2014/main" id="{00000000-0008-0000-2000-00000F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5728" name="Check Box 16" hidden="1">
              <a:extLst>
                <a:ext uri="{63B3BB69-23CF-44E3-9099-C40C66FF867C}">
                  <a14:compatExt spid="_x0000_s115728"/>
                </a:ext>
                <a:ext uri="{FF2B5EF4-FFF2-40B4-BE49-F238E27FC236}">
                  <a16:creationId xmlns:a16="http://schemas.microsoft.com/office/drawing/2014/main" id="{00000000-0008-0000-2000-000010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5729" name="Check Box 17" hidden="1">
              <a:extLst>
                <a:ext uri="{63B3BB69-23CF-44E3-9099-C40C66FF867C}">
                  <a14:compatExt spid="_x0000_s115729"/>
                </a:ext>
                <a:ext uri="{FF2B5EF4-FFF2-40B4-BE49-F238E27FC236}">
                  <a16:creationId xmlns:a16="http://schemas.microsoft.com/office/drawing/2014/main" id="{00000000-0008-0000-2000-00001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5730" name="Check Box 18" hidden="1">
              <a:extLst>
                <a:ext uri="{63B3BB69-23CF-44E3-9099-C40C66FF867C}">
                  <a14:compatExt spid="_x0000_s115730"/>
                </a:ext>
                <a:ext uri="{FF2B5EF4-FFF2-40B4-BE49-F238E27FC236}">
                  <a16:creationId xmlns:a16="http://schemas.microsoft.com/office/drawing/2014/main" id="{00000000-0008-0000-2000-00001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5731" name="Check Box 19" hidden="1">
              <a:extLst>
                <a:ext uri="{63B3BB69-23CF-44E3-9099-C40C66FF867C}">
                  <a14:compatExt spid="_x0000_s115731"/>
                </a:ext>
                <a:ext uri="{FF2B5EF4-FFF2-40B4-BE49-F238E27FC236}">
                  <a16:creationId xmlns:a16="http://schemas.microsoft.com/office/drawing/2014/main" id="{00000000-0008-0000-2000-00001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5732" name="Check Box 20" hidden="1">
              <a:extLst>
                <a:ext uri="{63B3BB69-23CF-44E3-9099-C40C66FF867C}">
                  <a14:compatExt spid="_x0000_s115732"/>
                </a:ext>
                <a:ext uri="{FF2B5EF4-FFF2-40B4-BE49-F238E27FC236}">
                  <a16:creationId xmlns:a16="http://schemas.microsoft.com/office/drawing/2014/main" id="{00000000-0008-0000-2000-000014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5733" name="Check Box 21" hidden="1">
              <a:extLst>
                <a:ext uri="{63B3BB69-23CF-44E3-9099-C40C66FF867C}">
                  <a14:compatExt spid="_x0000_s115733"/>
                </a:ext>
                <a:ext uri="{FF2B5EF4-FFF2-40B4-BE49-F238E27FC236}">
                  <a16:creationId xmlns:a16="http://schemas.microsoft.com/office/drawing/2014/main" id="{00000000-0008-0000-2000-000015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5734" name="Check Box 22" hidden="1">
              <a:extLst>
                <a:ext uri="{63B3BB69-23CF-44E3-9099-C40C66FF867C}">
                  <a14:compatExt spid="_x0000_s115734"/>
                </a:ext>
                <a:ext uri="{FF2B5EF4-FFF2-40B4-BE49-F238E27FC236}">
                  <a16:creationId xmlns:a16="http://schemas.microsoft.com/office/drawing/2014/main" id="{00000000-0008-0000-2000-000016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5735" name="Check Box 23" hidden="1">
              <a:extLst>
                <a:ext uri="{63B3BB69-23CF-44E3-9099-C40C66FF867C}">
                  <a14:compatExt spid="_x0000_s115735"/>
                </a:ext>
                <a:ext uri="{FF2B5EF4-FFF2-40B4-BE49-F238E27FC236}">
                  <a16:creationId xmlns:a16="http://schemas.microsoft.com/office/drawing/2014/main" id="{00000000-0008-0000-2000-000017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5736" name="Check Box 24" hidden="1">
              <a:extLst>
                <a:ext uri="{63B3BB69-23CF-44E3-9099-C40C66FF867C}">
                  <a14:compatExt spid="_x0000_s115736"/>
                </a:ext>
                <a:ext uri="{FF2B5EF4-FFF2-40B4-BE49-F238E27FC236}">
                  <a16:creationId xmlns:a16="http://schemas.microsoft.com/office/drawing/2014/main" id="{00000000-0008-0000-2000-000018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5737" name="Check Box 25" hidden="1">
              <a:extLst>
                <a:ext uri="{63B3BB69-23CF-44E3-9099-C40C66FF867C}">
                  <a14:compatExt spid="_x0000_s115737"/>
                </a:ext>
                <a:ext uri="{FF2B5EF4-FFF2-40B4-BE49-F238E27FC236}">
                  <a16:creationId xmlns:a16="http://schemas.microsoft.com/office/drawing/2014/main" id="{00000000-0008-0000-2000-000019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5738" name="Check Box 26" hidden="1">
              <a:extLst>
                <a:ext uri="{63B3BB69-23CF-44E3-9099-C40C66FF867C}">
                  <a14:compatExt spid="_x0000_s115738"/>
                </a:ext>
                <a:ext uri="{FF2B5EF4-FFF2-40B4-BE49-F238E27FC236}">
                  <a16:creationId xmlns:a16="http://schemas.microsoft.com/office/drawing/2014/main" id="{00000000-0008-0000-2000-00001A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5739" name="Check Box 27" hidden="1">
              <a:extLst>
                <a:ext uri="{63B3BB69-23CF-44E3-9099-C40C66FF867C}">
                  <a14:compatExt spid="_x0000_s115739"/>
                </a:ext>
                <a:ext uri="{FF2B5EF4-FFF2-40B4-BE49-F238E27FC236}">
                  <a16:creationId xmlns:a16="http://schemas.microsoft.com/office/drawing/2014/main" id="{00000000-0008-0000-2000-00001B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5740" name="Check Box 28" hidden="1">
              <a:extLst>
                <a:ext uri="{63B3BB69-23CF-44E3-9099-C40C66FF867C}">
                  <a14:compatExt spid="_x0000_s115740"/>
                </a:ext>
                <a:ext uri="{FF2B5EF4-FFF2-40B4-BE49-F238E27FC236}">
                  <a16:creationId xmlns:a16="http://schemas.microsoft.com/office/drawing/2014/main" id="{00000000-0008-0000-2000-00001C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1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1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1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6740" name="Check Box 4" hidden="1">
              <a:extLst>
                <a:ext uri="{63B3BB69-23CF-44E3-9099-C40C66FF867C}">
                  <a14:compatExt spid="_x0000_s116740"/>
                </a:ext>
                <a:ext uri="{FF2B5EF4-FFF2-40B4-BE49-F238E27FC236}">
                  <a16:creationId xmlns:a16="http://schemas.microsoft.com/office/drawing/2014/main" id="{00000000-0008-0000-2100-000004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6741" name="Check Box 5" hidden="1">
              <a:extLst>
                <a:ext uri="{63B3BB69-23CF-44E3-9099-C40C66FF867C}">
                  <a14:compatExt spid="_x0000_s116741"/>
                </a:ext>
                <a:ext uri="{FF2B5EF4-FFF2-40B4-BE49-F238E27FC236}">
                  <a16:creationId xmlns:a16="http://schemas.microsoft.com/office/drawing/2014/main" id="{00000000-0008-0000-2100-000005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6742" name="Check Box 6" hidden="1">
              <a:extLst>
                <a:ext uri="{63B3BB69-23CF-44E3-9099-C40C66FF867C}">
                  <a14:compatExt spid="_x0000_s116742"/>
                </a:ext>
                <a:ext uri="{FF2B5EF4-FFF2-40B4-BE49-F238E27FC236}">
                  <a16:creationId xmlns:a16="http://schemas.microsoft.com/office/drawing/2014/main" id="{00000000-0008-0000-2100-000006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6743" name="Check Box 7" hidden="1">
              <a:extLst>
                <a:ext uri="{63B3BB69-23CF-44E3-9099-C40C66FF867C}">
                  <a14:compatExt spid="_x0000_s116743"/>
                </a:ext>
                <a:ext uri="{FF2B5EF4-FFF2-40B4-BE49-F238E27FC236}">
                  <a16:creationId xmlns:a16="http://schemas.microsoft.com/office/drawing/2014/main" id="{00000000-0008-0000-2100-000007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6744" name="Check Box 8" hidden="1">
              <a:extLst>
                <a:ext uri="{63B3BB69-23CF-44E3-9099-C40C66FF867C}">
                  <a14:compatExt spid="_x0000_s116744"/>
                </a:ext>
                <a:ext uri="{FF2B5EF4-FFF2-40B4-BE49-F238E27FC236}">
                  <a16:creationId xmlns:a16="http://schemas.microsoft.com/office/drawing/2014/main" id="{00000000-0008-0000-2100-000008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6745" name="Check Box 9" hidden="1">
              <a:extLst>
                <a:ext uri="{63B3BB69-23CF-44E3-9099-C40C66FF867C}">
                  <a14:compatExt spid="_x0000_s116745"/>
                </a:ext>
                <a:ext uri="{FF2B5EF4-FFF2-40B4-BE49-F238E27FC236}">
                  <a16:creationId xmlns:a16="http://schemas.microsoft.com/office/drawing/2014/main" id="{00000000-0008-0000-2100-000009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6746" name="Check Box 10" hidden="1">
              <a:extLst>
                <a:ext uri="{63B3BB69-23CF-44E3-9099-C40C66FF867C}">
                  <a14:compatExt spid="_x0000_s116746"/>
                </a:ext>
                <a:ext uri="{FF2B5EF4-FFF2-40B4-BE49-F238E27FC236}">
                  <a16:creationId xmlns:a16="http://schemas.microsoft.com/office/drawing/2014/main" id="{00000000-0008-0000-2100-00000A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6747" name="Check Box 11" hidden="1">
              <a:extLst>
                <a:ext uri="{63B3BB69-23CF-44E3-9099-C40C66FF867C}">
                  <a14:compatExt spid="_x0000_s116747"/>
                </a:ext>
                <a:ext uri="{FF2B5EF4-FFF2-40B4-BE49-F238E27FC236}">
                  <a16:creationId xmlns:a16="http://schemas.microsoft.com/office/drawing/2014/main" id="{00000000-0008-0000-2100-00000B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6748" name="Check Box 12" hidden="1">
              <a:extLst>
                <a:ext uri="{63B3BB69-23CF-44E3-9099-C40C66FF867C}">
                  <a14:compatExt spid="_x0000_s116748"/>
                </a:ext>
                <a:ext uri="{FF2B5EF4-FFF2-40B4-BE49-F238E27FC236}">
                  <a16:creationId xmlns:a16="http://schemas.microsoft.com/office/drawing/2014/main" id="{00000000-0008-0000-2100-00000C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6749" name="Check Box 13" hidden="1">
              <a:extLst>
                <a:ext uri="{63B3BB69-23CF-44E3-9099-C40C66FF867C}">
                  <a14:compatExt spid="_x0000_s116749"/>
                </a:ext>
                <a:ext uri="{FF2B5EF4-FFF2-40B4-BE49-F238E27FC236}">
                  <a16:creationId xmlns:a16="http://schemas.microsoft.com/office/drawing/2014/main" id="{00000000-0008-0000-2100-00000D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6750" name="Check Box 14" hidden="1">
              <a:extLst>
                <a:ext uri="{63B3BB69-23CF-44E3-9099-C40C66FF867C}">
                  <a14:compatExt spid="_x0000_s116750"/>
                </a:ext>
                <a:ext uri="{FF2B5EF4-FFF2-40B4-BE49-F238E27FC236}">
                  <a16:creationId xmlns:a16="http://schemas.microsoft.com/office/drawing/2014/main" id="{00000000-0008-0000-2100-00000E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6751" name="Check Box 15" hidden="1">
              <a:extLst>
                <a:ext uri="{63B3BB69-23CF-44E3-9099-C40C66FF867C}">
                  <a14:compatExt spid="_x0000_s116751"/>
                </a:ext>
                <a:ext uri="{FF2B5EF4-FFF2-40B4-BE49-F238E27FC236}">
                  <a16:creationId xmlns:a16="http://schemas.microsoft.com/office/drawing/2014/main" id="{00000000-0008-0000-2100-00000F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6752" name="Check Box 16" hidden="1">
              <a:extLst>
                <a:ext uri="{63B3BB69-23CF-44E3-9099-C40C66FF867C}">
                  <a14:compatExt spid="_x0000_s116752"/>
                </a:ext>
                <a:ext uri="{FF2B5EF4-FFF2-40B4-BE49-F238E27FC236}">
                  <a16:creationId xmlns:a16="http://schemas.microsoft.com/office/drawing/2014/main" id="{00000000-0008-0000-2100-000010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6753" name="Check Box 17" hidden="1">
              <a:extLst>
                <a:ext uri="{63B3BB69-23CF-44E3-9099-C40C66FF867C}">
                  <a14:compatExt spid="_x0000_s116753"/>
                </a:ext>
                <a:ext uri="{FF2B5EF4-FFF2-40B4-BE49-F238E27FC236}">
                  <a16:creationId xmlns:a16="http://schemas.microsoft.com/office/drawing/2014/main" id="{00000000-0008-0000-2100-00001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6754" name="Check Box 18" hidden="1">
              <a:extLst>
                <a:ext uri="{63B3BB69-23CF-44E3-9099-C40C66FF867C}">
                  <a14:compatExt spid="_x0000_s116754"/>
                </a:ext>
                <a:ext uri="{FF2B5EF4-FFF2-40B4-BE49-F238E27FC236}">
                  <a16:creationId xmlns:a16="http://schemas.microsoft.com/office/drawing/2014/main" id="{00000000-0008-0000-2100-00001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6755" name="Check Box 19" hidden="1">
              <a:extLst>
                <a:ext uri="{63B3BB69-23CF-44E3-9099-C40C66FF867C}">
                  <a14:compatExt spid="_x0000_s116755"/>
                </a:ext>
                <a:ext uri="{FF2B5EF4-FFF2-40B4-BE49-F238E27FC236}">
                  <a16:creationId xmlns:a16="http://schemas.microsoft.com/office/drawing/2014/main" id="{00000000-0008-0000-2100-00001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6756" name="Check Box 20" hidden="1">
              <a:extLst>
                <a:ext uri="{63B3BB69-23CF-44E3-9099-C40C66FF867C}">
                  <a14:compatExt spid="_x0000_s116756"/>
                </a:ext>
                <a:ext uri="{FF2B5EF4-FFF2-40B4-BE49-F238E27FC236}">
                  <a16:creationId xmlns:a16="http://schemas.microsoft.com/office/drawing/2014/main" id="{00000000-0008-0000-2100-000014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6757" name="Check Box 21" hidden="1">
              <a:extLst>
                <a:ext uri="{63B3BB69-23CF-44E3-9099-C40C66FF867C}">
                  <a14:compatExt spid="_x0000_s116757"/>
                </a:ext>
                <a:ext uri="{FF2B5EF4-FFF2-40B4-BE49-F238E27FC236}">
                  <a16:creationId xmlns:a16="http://schemas.microsoft.com/office/drawing/2014/main" id="{00000000-0008-0000-2100-000015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6758" name="Check Box 22" hidden="1">
              <a:extLst>
                <a:ext uri="{63B3BB69-23CF-44E3-9099-C40C66FF867C}">
                  <a14:compatExt spid="_x0000_s116758"/>
                </a:ext>
                <a:ext uri="{FF2B5EF4-FFF2-40B4-BE49-F238E27FC236}">
                  <a16:creationId xmlns:a16="http://schemas.microsoft.com/office/drawing/2014/main" id="{00000000-0008-0000-2100-000016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6759" name="Check Box 23" hidden="1">
              <a:extLst>
                <a:ext uri="{63B3BB69-23CF-44E3-9099-C40C66FF867C}">
                  <a14:compatExt spid="_x0000_s116759"/>
                </a:ext>
                <a:ext uri="{FF2B5EF4-FFF2-40B4-BE49-F238E27FC236}">
                  <a16:creationId xmlns:a16="http://schemas.microsoft.com/office/drawing/2014/main" id="{00000000-0008-0000-2100-000017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6760" name="Check Box 24" hidden="1">
              <a:extLst>
                <a:ext uri="{63B3BB69-23CF-44E3-9099-C40C66FF867C}">
                  <a14:compatExt spid="_x0000_s116760"/>
                </a:ext>
                <a:ext uri="{FF2B5EF4-FFF2-40B4-BE49-F238E27FC236}">
                  <a16:creationId xmlns:a16="http://schemas.microsoft.com/office/drawing/2014/main" id="{00000000-0008-0000-2100-000018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6761" name="Check Box 25" hidden="1">
              <a:extLst>
                <a:ext uri="{63B3BB69-23CF-44E3-9099-C40C66FF867C}">
                  <a14:compatExt spid="_x0000_s116761"/>
                </a:ext>
                <a:ext uri="{FF2B5EF4-FFF2-40B4-BE49-F238E27FC236}">
                  <a16:creationId xmlns:a16="http://schemas.microsoft.com/office/drawing/2014/main" id="{00000000-0008-0000-2100-000019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6762" name="Check Box 26" hidden="1">
              <a:extLst>
                <a:ext uri="{63B3BB69-23CF-44E3-9099-C40C66FF867C}">
                  <a14:compatExt spid="_x0000_s116762"/>
                </a:ext>
                <a:ext uri="{FF2B5EF4-FFF2-40B4-BE49-F238E27FC236}">
                  <a16:creationId xmlns:a16="http://schemas.microsoft.com/office/drawing/2014/main" id="{00000000-0008-0000-2100-00001A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6763" name="Check Box 27" hidden="1">
              <a:extLst>
                <a:ext uri="{63B3BB69-23CF-44E3-9099-C40C66FF867C}">
                  <a14:compatExt spid="_x0000_s116763"/>
                </a:ext>
                <a:ext uri="{FF2B5EF4-FFF2-40B4-BE49-F238E27FC236}">
                  <a16:creationId xmlns:a16="http://schemas.microsoft.com/office/drawing/2014/main" id="{00000000-0008-0000-2100-00001B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6764" name="Check Box 28" hidden="1">
              <a:extLst>
                <a:ext uri="{63B3BB69-23CF-44E3-9099-C40C66FF867C}">
                  <a14:compatExt spid="_x0000_s116764"/>
                </a:ext>
                <a:ext uri="{FF2B5EF4-FFF2-40B4-BE49-F238E27FC236}">
                  <a16:creationId xmlns:a16="http://schemas.microsoft.com/office/drawing/2014/main" id="{00000000-0008-0000-2100-00001C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4.xml"/><Relationship Id="rId16" Type="http://schemas.openxmlformats.org/officeDocument/2006/relationships/ctrlProp" Target="../ctrlProps/ctrlProp16.xml"/><Relationship Id="rId1" Type="http://schemas.openxmlformats.org/officeDocument/2006/relationships/printerSettings" Target="../printerSettings/printerSettings3.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4.vml"/><Relationship Id="rId7" Type="http://schemas.openxmlformats.org/officeDocument/2006/relationships/ctrlProp" Target="../ctrlProps/ctrlProp23.xml"/><Relationship Id="rId12" Type="http://schemas.openxmlformats.org/officeDocument/2006/relationships/ctrlProp" Target="../ctrlProps/ctrlProp28.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0" Type="http://schemas.openxmlformats.org/officeDocument/2006/relationships/ctrlProp" Target="../ctrlProps/ctrlProp26.xml"/><Relationship Id="rId4" Type="http://schemas.openxmlformats.org/officeDocument/2006/relationships/ctrlProp" Target="../ctrlProps/ctrlProp20.xml"/><Relationship Id="rId9" Type="http://schemas.openxmlformats.org/officeDocument/2006/relationships/ctrlProp" Target="../ctrlProps/ctrlProp2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ctrlProp" Target="../ctrlProps/ctrlProp30.xml"/><Relationship Id="rId4" Type="http://schemas.openxmlformats.org/officeDocument/2006/relationships/ctrlProp" Target="../ctrlProps/ctrlProp29.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6.vml"/><Relationship Id="rId7" Type="http://schemas.openxmlformats.org/officeDocument/2006/relationships/ctrlProp" Target="../ctrlProps/ctrlProp34.xml"/><Relationship Id="rId2" Type="http://schemas.openxmlformats.org/officeDocument/2006/relationships/drawing" Target="../drawings/drawing7.xml"/><Relationship Id="rId1" Type="http://schemas.openxmlformats.org/officeDocument/2006/relationships/printerSettings" Target="../printerSettings/printerSettings10.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7.vml"/><Relationship Id="rId7" Type="http://schemas.openxmlformats.org/officeDocument/2006/relationships/ctrlProp" Target="../ctrlProps/ctrlProp40.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53.xml"/><Relationship Id="rId18" Type="http://schemas.openxmlformats.org/officeDocument/2006/relationships/ctrlProp" Target="../ctrlProps/ctrlProp58.xml"/><Relationship Id="rId26" Type="http://schemas.openxmlformats.org/officeDocument/2006/relationships/ctrlProp" Target="../ctrlProps/ctrlProp66.xml"/><Relationship Id="rId39" Type="http://schemas.openxmlformats.org/officeDocument/2006/relationships/ctrlProp" Target="../ctrlProps/ctrlProp79.xml"/><Relationship Id="rId21" Type="http://schemas.openxmlformats.org/officeDocument/2006/relationships/ctrlProp" Target="../ctrlProps/ctrlProp61.xml"/><Relationship Id="rId34" Type="http://schemas.openxmlformats.org/officeDocument/2006/relationships/ctrlProp" Target="../ctrlProps/ctrlProp74.xml"/><Relationship Id="rId42" Type="http://schemas.openxmlformats.org/officeDocument/2006/relationships/ctrlProp" Target="../ctrlProps/ctrlProp82.xml"/><Relationship Id="rId47" Type="http://schemas.openxmlformats.org/officeDocument/2006/relationships/ctrlProp" Target="../ctrlProps/ctrlProp87.xml"/><Relationship Id="rId50" Type="http://schemas.openxmlformats.org/officeDocument/2006/relationships/ctrlProp" Target="../ctrlProps/ctrlProp90.xml"/><Relationship Id="rId7" Type="http://schemas.openxmlformats.org/officeDocument/2006/relationships/ctrlProp" Target="../ctrlProps/ctrlProp47.xml"/><Relationship Id="rId2" Type="http://schemas.openxmlformats.org/officeDocument/2006/relationships/drawing" Target="../drawings/drawing10.xml"/><Relationship Id="rId16" Type="http://schemas.openxmlformats.org/officeDocument/2006/relationships/ctrlProp" Target="../ctrlProps/ctrlProp56.xml"/><Relationship Id="rId29" Type="http://schemas.openxmlformats.org/officeDocument/2006/relationships/ctrlProp" Target="../ctrlProps/ctrlProp69.xml"/><Relationship Id="rId11" Type="http://schemas.openxmlformats.org/officeDocument/2006/relationships/ctrlProp" Target="../ctrlProps/ctrlProp51.xml"/><Relationship Id="rId24" Type="http://schemas.openxmlformats.org/officeDocument/2006/relationships/ctrlProp" Target="../ctrlProps/ctrlProp64.xml"/><Relationship Id="rId32" Type="http://schemas.openxmlformats.org/officeDocument/2006/relationships/ctrlProp" Target="../ctrlProps/ctrlProp72.xml"/><Relationship Id="rId37" Type="http://schemas.openxmlformats.org/officeDocument/2006/relationships/ctrlProp" Target="../ctrlProps/ctrlProp77.xml"/><Relationship Id="rId40" Type="http://schemas.openxmlformats.org/officeDocument/2006/relationships/ctrlProp" Target="../ctrlProps/ctrlProp80.xml"/><Relationship Id="rId45" Type="http://schemas.openxmlformats.org/officeDocument/2006/relationships/ctrlProp" Target="../ctrlProps/ctrlProp85.xml"/><Relationship Id="rId53" Type="http://schemas.openxmlformats.org/officeDocument/2006/relationships/ctrlProp" Target="../ctrlProps/ctrlProp93.xml"/><Relationship Id="rId5" Type="http://schemas.openxmlformats.org/officeDocument/2006/relationships/ctrlProp" Target="../ctrlProps/ctrlProp45.xml"/><Relationship Id="rId10" Type="http://schemas.openxmlformats.org/officeDocument/2006/relationships/ctrlProp" Target="../ctrlProps/ctrlProp50.xml"/><Relationship Id="rId19" Type="http://schemas.openxmlformats.org/officeDocument/2006/relationships/ctrlProp" Target="../ctrlProps/ctrlProp59.xml"/><Relationship Id="rId31" Type="http://schemas.openxmlformats.org/officeDocument/2006/relationships/ctrlProp" Target="../ctrlProps/ctrlProp71.xml"/><Relationship Id="rId44" Type="http://schemas.openxmlformats.org/officeDocument/2006/relationships/ctrlProp" Target="../ctrlProps/ctrlProp84.xml"/><Relationship Id="rId52" Type="http://schemas.openxmlformats.org/officeDocument/2006/relationships/ctrlProp" Target="../ctrlProps/ctrlProp92.xml"/><Relationship Id="rId4" Type="http://schemas.openxmlformats.org/officeDocument/2006/relationships/ctrlProp" Target="../ctrlProps/ctrlProp44.xml"/><Relationship Id="rId9" Type="http://schemas.openxmlformats.org/officeDocument/2006/relationships/ctrlProp" Target="../ctrlProps/ctrlProp49.xml"/><Relationship Id="rId14" Type="http://schemas.openxmlformats.org/officeDocument/2006/relationships/ctrlProp" Target="../ctrlProps/ctrlProp54.xml"/><Relationship Id="rId22" Type="http://schemas.openxmlformats.org/officeDocument/2006/relationships/ctrlProp" Target="../ctrlProps/ctrlProp62.xml"/><Relationship Id="rId27" Type="http://schemas.openxmlformats.org/officeDocument/2006/relationships/ctrlProp" Target="../ctrlProps/ctrlProp67.xml"/><Relationship Id="rId30" Type="http://schemas.openxmlformats.org/officeDocument/2006/relationships/ctrlProp" Target="../ctrlProps/ctrlProp70.xml"/><Relationship Id="rId35" Type="http://schemas.openxmlformats.org/officeDocument/2006/relationships/ctrlProp" Target="../ctrlProps/ctrlProp75.xml"/><Relationship Id="rId43" Type="http://schemas.openxmlformats.org/officeDocument/2006/relationships/ctrlProp" Target="../ctrlProps/ctrlProp83.xml"/><Relationship Id="rId48" Type="http://schemas.openxmlformats.org/officeDocument/2006/relationships/ctrlProp" Target="../ctrlProps/ctrlProp88.xml"/><Relationship Id="rId8" Type="http://schemas.openxmlformats.org/officeDocument/2006/relationships/ctrlProp" Target="../ctrlProps/ctrlProp48.xml"/><Relationship Id="rId51" Type="http://schemas.openxmlformats.org/officeDocument/2006/relationships/ctrlProp" Target="../ctrlProps/ctrlProp91.xml"/><Relationship Id="rId3" Type="http://schemas.openxmlformats.org/officeDocument/2006/relationships/vmlDrawing" Target="../drawings/vmlDrawing8.v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33" Type="http://schemas.openxmlformats.org/officeDocument/2006/relationships/ctrlProp" Target="../ctrlProps/ctrlProp73.xml"/><Relationship Id="rId38" Type="http://schemas.openxmlformats.org/officeDocument/2006/relationships/ctrlProp" Target="../ctrlProps/ctrlProp78.xml"/><Relationship Id="rId46" Type="http://schemas.openxmlformats.org/officeDocument/2006/relationships/ctrlProp" Target="../ctrlProps/ctrlProp86.xml"/><Relationship Id="rId20" Type="http://schemas.openxmlformats.org/officeDocument/2006/relationships/ctrlProp" Target="../ctrlProps/ctrlProp60.xml"/><Relationship Id="rId41" Type="http://schemas.openxmlformats.org/officeDocument/2006/relationships/ctrlProp" Target="../ctrlProps/ctrlProp81.xml"/><Relationship Id="rId1" Type="http://schemas.openxmlformats.org/officeDocument/2006/relationships/printerSettings" Target="../printerSettings/printerSettings17.bin"/><Relationship Id="rId6" Type="http://schemas.openxmlformats.org/officeDocument/2006/relationships/ctrlProp" Target="../ctrlProps/ctrlProp46.xml"/><Relationship Id="rId15" Type="http://schemas.openxmlformats.org/officeDocument/2006/relationships/ctrlProp" Target="../ctrlProps/ctrlProp55.xml"/><Relationship Id="rId23" Type="http://schemas.openxmlformats.org/officeDocument/2006/relationships/ctrlProp" Target="../ctrlProps/ctrlProp63.xml"/><Relationship Id="rId28" Type="http://schemas.openxmlformats.org/officeDocument/2006/relationships/ctrlProp" Target="../ctrlProps/ctrlProp68.xml"/><Relationship Id="rId36" Type="http://schemas.openxmlformats.org/officeDocument/2006/relationships/ctrlProp" Target="../ctrlProps/ctrlProp76.xml"/><Relationship Id="rId49" Type="http://schemas.openxmlformats.org/officeDocument/2006/relationships/ctrlProp" Target="../ctrlProps/ctrlProp89.xml"/></Relationships>
</file>

<file path=xl/worksheets/_rels/sheet21.xml.rels><?xml version="1.0" encoding="UTF-8" standalone="yes"?>
<Relationships xmlns="http://schemas.openxmlformats.org/package/2006/relationships"><Relationship Id="rId26" Type="http://schemas.openxmlformats.org/officeDocument/2006/relationships/ctrlProp" Target="../ctrlProps/ctrlProp116.xml"/><Relationship Id="rId21" Type="http://schemas.openxmlformats.org/officeDocument/2006/relationships/ctrlProp" Target="../ctrlProps/ctrlProp111.xml"/><Relationship Id="rId42" Type="http://schemas.openxmlformats.org/officeDocument/2006/relationships/ctrlProp" Target="../ctrlProps/ctrlProp132.xml"/><Relationship Id="rId47" Type="http://schemas.openxmlformats.org/officeDocument/2006/relationships/ctrlProp" Target="../ctrlProps/ctrlProp137.xml"/><Relationship Id="rId63" Type="http://schemas.openxmlformats.org/officeDocument/2006/relationships/ctrlProp" Target="../ctrlProps/ctrlProp153.xml"/><Relationship Id="rId68" Type="http://schemas.openxmlformats.org/officeDocument/2006/relationships/ctrlProp" Target="../ctrlProps/ctrlProp158.xml"/><Relationship Id="rId7" Type="http://schemas.openxmlformats.org/officeDocument/2006/relationships/ctrlProp" Target="../ctrlProps/ctrlProp97.xml"/><Relationship Id="rId2" Type="http://schemas.openxmlformats.org/officeDocument/2006/relationships/drawing" Target="../drawings/drawing11.xml"/><Relationship Id="rId16" Type="http://schemas.openxmlformats.org/officeDocument/2006/relationships/ctrlProp" Target="../ctrlProps/ctrlProp106.xml"/><Relationship Id="rId29" Type="http://schemas.openxmlformats.org/officeDocument/2006/relationships/ctrlProp" Target="../ctrlProps/ctrlProp119.xml"/><Relationship Id="rId11" Type="http://schemas.openxmlformats.org/officeDocument/2006/relationships/ctrlProp" Target="../ctrlProps/ctrlProp101.xml"/><Relationship Id="rId24" Type="http://schemas.openxmlformats.org/officeDocument/2006/relationships/ctrlProp" Target="../ctrlProps/ctrlProp114.xml"/><Relationship Id="rId32" Type="http://schemas.openxmlformats.org/officeDocument/2006/relationships/ctrlProp" Target="../ctrlProps/ctrlProp122.xml"/><Relationship Id="rId37" Type="http://schemas.openxmlformats.org/officeDocument/2006/relationships/ctrlProp" Target="../ctrlProps/ctrlProp127.xml"/><Relationship Id="rId40" Type="http://schemas.openxmlformats.org/officeDocument/2006/relationships/ctrlProp" Target="../ctrlProps/ctrlProp130.xml"/><Relationship Id="rId45" Type="http://schemas.openxmlformats.org/officeDocument/2006/relationships/ctrlProp" Target="../ctrlProps/ctrlProp135.xml"/><Relationship Id="rId53" Type="http://schemas.openxmlformats.org/officeDocument/2006/relationships/ctrlProp" Target="../ctrlProps/ctrlProp143.xml"/><Relationship Id="rId58" Type="http://schemas.openxmlformats.org/officeDocument/2006/relationships/ctrlProp" Target="../ctrlProps/ctrlProp148.xml"/><Relationship Id="rId66" Type="http://schemas.openxmlformats.org/officeDocument/2006/relationships/ctrlProp" Target="../ctrlProps/ctrlProp156.xml"/><Relationship Id="rId5" Type="http://schemas.openxmlformats.org/officeDocument/2006/relationships/ctrlProp" Target="../ctrlProps/ctrlProp95.xml"/><Relationship Id="rId61" Type="http://schemas.openxmlformats.org/officeDocument/2006/relationships/ctrlProp" Target="../ctrlProps/ctrlProp151.xml"/><Relationship Id="rId19" Type="http://schemas.openxmlformats.org/officeDocument/2006/relationships/ctrlProp" Target="../ctrlProps/ctrlProp109.xml"/><Relationship Id="rId14" Type="http://schemas.openxmlformats.org/officeDocument/2006/relationships/ctrlProp" Target="../ctrlProps/ctrlProp104.xml"/><Relationship Id="rId22" Type="http://schemas.openxmlformats.org/officeDocument/2006/relationships/ctrlProp" Target="../ctrlProps/ctrlProp112.xml"/><Relationship Id="rId27" Type="http://schemas.openxmlformats.org/officeDocument/2006/relationships/ctrlProp" Target="../ctrlProps/ctrlProp117.xml"/><Relationship Id="rId30" Type="http://schemas.openxmlformats.org/officeDocument/2006/relationships/ctrlProp" Target="../ctrlProps/ctrlProp120.xml"/><Relationship Id="rId35" Type="http://schemas.openxmlformats.org/officeDocument/2006/relationships/ctrlProp" Target="../ctrlProps/ctrlProp125.xml"/><Relationship Id="rId43" Type="http://schemas.openxmlformats.org/officeDocument/2006/relationships/ctrlProp" Target="../ctrlProps/ctrlProp133.xml"/><Relationship Id="rId48" Type="http://schemas.openxmlformats.org/officeDocument/2006/relationships/ctrlProp" Target="../ctrlProps/ctrlProp138.xml"/><Relationship Id="rId56" Type="http://schemas.openxmlformats.org/officeDocument/2006/relationships/ctrlProp" Target="../ctrlProps/ctrlProp146.xml"/><Relationship Id="rId64" Type="http://schemas.openxmlformats.org/officeDocument/2006/relationships/ctrlProp" Target="../ctrlProps/ctrlProp154.xml"/><Relationship Id="rId69" Type="http://schemas.openxmlformats.org/officeDocument/2006/relationships/ctrlProp" Target="../ctrlProps/ctrlProp159.xml"/><Relationship Id="rId8" Type="http://schemas.openxmlformats.org/officeDocument/2006/relationships/ctrlProp" Target="../ctrlProps/ctrlProp98.xml"/><Relationship Id="rId51" Type="http://schemas.openxmlformats.org/officeDocument/2006/relationships/ctrlProp" Target="../ctrlProps/ctrlProp141.xml"/><Relationship Id="rId3" Type="http://schemas.openxmlformats.org/officeDocument/2006/relationships/vmlDrawing" Target="../drawings/vmlDrawing9.vml"/><Relationship Id="rId12" Type="http://schemas.openxmlformats.org/officeDocument/2006/relationships/ctrlProp" Target="../ctrlProps/ctrlProp102.xml"/><Relationship Id="rId17" Type="http://schemas.openxmlformats.org/officeDocument/2006/relationships/ctrlProp" Target="../ctrlProps/ctrlProp107.xml"/><Relationship Id="rId25" Type="http://schemas.openxmlformats.org/officeDocument/2006/relationships/ctrlProp" Target="../ctrlProps/ctrlProp115.xml"/><Relationship Id="rId33" Type="http://schemas.openxmlformats.org/officeDocument/2006/relationships/ctrlProp" Target="../ctrlProps/ctrlProp123.xml"/><Relationship Id="rId38" Type="http://schemas.openxmlformats.org/officeDocument/2006/relationships/ctrlProp" Target="../ctrlProps/ctrlProp128.xml"/><Relationship Id="rId46" Type="http://schemas.openxmlformats.org/officeDocument/2006/relationships/ctrlProp" Target="../ctrlProps/ctrlProp136.xml"/><Relationship Id="rId59" Type="http://schemas.openxmlformats.org/officeDocument/2006/relationships/ctrlProp" Target="../ctrlProps/ctrlProp149.xml"/><Relationship Id="rId67" Type="http://schemas.openxmlformats.org/officeDocument/2006/relationships/ctrlProp" Target="../ctrlProps/ctrlProp157.xml"/><Relationship Id="rId20" Type="http://schemas.openxmlformats.org/officeDocument/2006/relationships/ctrlProp" Target="../ctrlProps/ctrlProp110.xml"/><Relationship Id="rId41" Type="http://schemas.openxmlformats.org/officeDocument/2006/relationships/ctrlProp" Target="../ctrlProps/ctrlProp131.xml"/><Relationship Id="rId54" Type="http://schemas.openxmlformats.org/officeDocument/2006/relationships/ctrlProp" Target="../ctrlProps/ctrlProp144.xml"/><Relationship Id="rId62" Type="http://schemas.openxmlformats.org/officeDocument/2006/relationships/ctrlProp" Target="../ctrlProps/ctrlProp152.xml"/><Relationship Id="rId70" Type="http://schemas.openxmlformats.org/officeDocument/2006/relationships/ctrlProp" Target="../ctrlProps/ctrlProp160.xml"/><Relationship Id="rId1" Type="http://schemas.openxmlformats.org/officeDocument/2006/relationships/printerSettings" Target="../printerSettings/printerSettings18.bin"/><Relationship Id="rId6" Type="http://schemas.openxmlformats.org/officeDocument/2006/relationships/ctrlProp" Target="../ctrlProps/ctrlProp96.xml"/><Relationship Id="rId15" Type="http://schemas.openxmlformats.org/officeDocument/2006/relationships/ctrlProp" Target="../ctrlProps/ctrlProp105.xml"/><Relationship Id="rId23" Type="http://schemas.openxmlformats.org/officeDocument/2006/relationships/ctrlProp" Target="../ctrlProps/ctrlProp113.xml"/><Relationship Id="rId28" Type="http://schemas.openxmlformats.org/officeDocument/2006/relationships/ctrlProp" Target="../ctrlProps/ctrlProp118.xml"/><Relationship Id="rId36" Type="http://schemas.openxmlformats.org/officeDocument/2006/relationships/ctrlProp" Target="../ctrlProps/ctrlProp126.xml"/><Relationship Id="rId49" Type="http://schemas.openxmlformats.org/officeDocument/2006/relationships/ctrlProp" Target="../ctrlProps/ctrlProp139.xml"/><Relationship Id="rId57" Type="http://schemas.openxmlformats.org/officeDocument/2006/relationships/ctrlProp" Target="../ctrlProps/ctrlProp147.xml"/><Relationship Id="rId10" Type="http://schemas.openxmlformats.org/officeDocument/2006/relationships/ctrlProp" Target="../ctrlProps/ctrlProp100.xml"/><Relationship Id="rId31" Type="http://schemas.openxmlformats.org/officeDocument/2006/relationships/ctrlProp" Target="../ctrlProps/ctrlProp121.xml"/><Relationship Id="rId44" Type="http://schemas.openxmlformats.org/officeDocument/2006/relationships/ctrlProp" Target="../ctrlProps/ctrlProp134.xml"/><Relationship Id="rId52" Type="http://schemas.openxmlformats.org/officeDocument/2006/relationships/ctrlProp" Target="../ctrlProps/ctrlProp142.xml"/><Relationship Id="rId60" Type="http://schemas.openxmlformats.org/officeDocument/2006/relationships/ctrlProp" Target="../ctrlProps/ctrlProp150.xml"/><Relationship Id="rId65" Type="http://schemas.openxmlformats.org/officeDocument/2006/relationships/ctrlProp" Target="../ctrlProps/ctrlProp155.xml"/><Relationship Id="rId4" Type="http://schemas.openxmlformats.org/officeDocument/2006/relationships/ctrlProp" Target="../ctrlProps/ctrlProp94.xml"/><Relationship Id="rId9" Type="http://schemas.openxmlformats.org/officeDocument/2006/relationships/ctrlProp" Target="../ctrlProps/ctrlProp99.xml"/><Relationship Id="rId13" Type="http://schemas.openxmlformats.org/officeDocument/2006/relationships/ctrlProp" Target="../ctrlProps/ctrlProp103.xml"/><Relationship Id="rId18" Type="http://schemas.openxmlformats.org/officeDocument/2006/relationships/ctrlProp" Target="../ctrlProps/ctrlProp108.xml"/><Relationship Id="rId39" Type="http://schemas.openxmlformats.org/officeDocument/2006/relationships/ctrlProp" Target="../ctrlProps/ctrlProp129.xml"/><Relationship Id="rId34" Type="http://schemas.openxmlformats.org/officeDocument/2006/relationships/ctrlProp" Target="../ctrlProps/ctrlProp124.xml"/><Relationship Id="rId50" Type="http://schemas.openxmlformats.org/officeDocument/2006/relationships/ctrlProp" Target="../ctrlProps/ctrlProp140.xml"/><Relationship Id="rId55" Type="http://schemas.openxmlformats.org/officeDocument/2006/relationships/ctrlProp" Target="../ctrlProps/ctrlProp145.xml"/></Relationships>
</file>

<file path=xl/worksheets/_rels/sheet22.xml.rels><?xml version="1.0" encoding="UTF-8" standalone="yes"?>
<Relationships xmlns="http://schemas.openxmlformats.org/package/2006/relationships"><Relationship Id="rId26" Type="http://schemas.openxmlformats.org/officeDocument/2006/relationships/ctrlProp" Target="../ctrlProps/ctrlProp183.xml"/><Relationship Id="rId21" Type="http://schemas.openxmlformats.org/officeDocument/2006/relationships/ctrlProp" Target="../ctrlProps/ctrlProp178.xml"/><Relationship Id="rId42" Type="http://schemas.openxmlformats.org/officeDocument/2006/relationships/ctrlProp" Target="../ctrlProps/ctrlProp199.xml"/><Relationship Id="rId47" Type="http://schemas.openxmlformats.org/officeDocument/2006/relationships/ctrlProp" Target="../ctrlProps/ctrlProp204.xml"/><Relationship Id="rId63" Type="http://schemas.openxmlformats.org/officeDocument/2006/relationships/ctrlProp" Target="../ctrlProps/ctrlProp220.xml"/><Relationship Id="rId68" Type="http://schemas.openxmlformats.org/officeDocument/2006/relationships/ctrlProp" Target="../ctrlProps/ctrlProp225.xml"/><Relationship Id="rId84" Type="http://schemas.openxmlformats.org/officeDocument/2006/relationships/ctrlProp" Target="../ctrlProps/ctrlProp241.xml"/><Relationship Id="rId89" Type="http://schemas.openxmlformats.org/officeDocument/2006/relationships/ctrlProp" Target="../ctrlProps/ctrlProp246.xml"/><Relationship Id="rId16" Type="http://schemas.openxmlformats.org/officeDocument/2006/relationships/ctrlProp" Target="../ctrlProps/ctrlProp173.xml"/><Relationship Id="rId11" Type="http://schemas.openxmlformats.org/officeDocument/2006/relationships/ctrlProp" Target="../ctrlProps/ctrlProp168.xml"/><Relationship Id="rId32" Type="http://schemas.openxmlformats.org/officeDocument/2006/relationships/ctrlProp" Target="../ctrlProps/ctrlProp189.xml"/><Relationship Id="rId37" Type="http://schemas.openxmlformats.org/officeDocument/2006/relationships/ctrlProp" Target="../ctrlProps/ctrlProp194.xml"/><Relationship Id="rId53" Type="http://schemas.openxmlformats.org/officeDocument/2006/relationships/ctrlProp" Target="../ctrlProps/ctrlProp210.xml"/><Relationship Id="rId58" Type="http://schemas.openxmlformats.org/officeDocument/2006/relationships/ctrlProp" Target="../ctrlProps/ctrlProp215.xml"/><Relationship Id="rId74" Type="http://schemas.openxmlformats.org/officeDocument/2006/relationships/ctrlProp" Target="../ctrlProps/ctrlProp231.xml"/><Relationship Id="rId79" Type="http://schemas.openxmlformats.org/officeDocument/2006/relationships/ctrlProp" Target="../ctrlProps/ctrlProp236.xml"/><Relationship Id="rId102" Type="http://schemas.openxmlformats.org/officeDocument/2006/relationships/ctrlProp" Target="../ctrlProps/ctrlProp259.xml"/><Relationship Id="rId5" Type="http://schemas.openxmlformats.org/officeDocument/2006/relationships/ctrlProp" Target="../ctrlProps/ctrlProp162.xml"/><Relationship Id="rId90" Type="http://schemas.openxmlformats.org/officeDocument/2006/relationships/ctrlProp" Target="../ctrlProps/ctrlProp247.xml"/><Relationship Id="rId95" Type="http://schemas.openxmlformats.org/officeDocument/2006/relationships/ctrlProp" Target="../ctrlProps/ctrlProp252.xml"/><Relationship Id="rId22" Type="http://schemas.openxmlformats.org/officeDocument/2006/relationships/ctrlProp" Target="../ctrlProps/ctrlProp179.xml"/><Relationship Id="rId27" Type="http://schemas.openxmlformats.org/officeDocument/2006/relationships/ctrlProp" Target="../ctrlProps/ctrlProp184.xml"/><Relationship Id="rId43" Type="http://schemas.openxmlformats.org/officeDocument/2006/relationships/ctrlProp" Target="../ctrlProps/ctrlProp200.xml"/><Relationship Id="rId48" Type="http://schemas.openxmlformats.org/officeDocument/2006/relationships/ctrlProp" Target="../ctrlProps/ctrlProp205.xml"/><Relationship Id="rId64" Type="http://schemas.openxmlformats.org/officeDocument/2006/relationships/ctrlProp" Target="../ctrlProps/ctrlProp221.xml"/><Relationship Id="rId69" Type="http://schemas.openxmlformats.org/officeDocument/2006/relationships/ctrlProp" Target="../ctrlProps/ctrlProp226.xml"/><Relationship Id="rId80" Type="http://schemas.openxmlformats.org/officeDocument/2006/relationships/ctrlProp" Target="../ctrlProps/ctrlProp237.xml"/><Relationship Id="rId85" Type="http://schemas.openxmlformats.org/officeDocument/2006/relationships/ctrlProp" Target="../ctrlProps/ctrlProp242.xml"/><Relationship Id="rId12" Type="http://schemas.openxmlformats.org/officeDocument/2006/relationships/ctrlProp" Target="../ctrlProps/ctrlProp169.xml"/><Relationship Id="rId17" Type="http://schemas.openxmlformats.org/officeDocument/2006/relationships/ctrlProp" Target="../ctrlProps/ctrlProp174.xml"/><Relationship Id="rId25" Type="http://schemas.openxmlformats.org/officeDocument/2006/relationships/ctrlProp" Target="../ctrlProps/ctrlProp182.xml"/><Relationship Id="rId33" Type="http://schemas.openxmlformats.org/officeDocument/2006/relationships/ctrlProp" Target="../ctrlProps/ctrlProp190.xml"/><Relationship Id="rId38" Type="http://schemas.openxmlformats.org/officeDocument/2006/relationships/ctrlProp" Target="../ctrlProps/ctrlProp195.xml"/><Relationship Id="rId46" Type="http://schemas.openxmlformats.org/officeDocument/2006/relationships/ctrlProp" Target="../ctrlProps/ctrlProp203.xml"/><Relationship Id="rId59" Type="http://schemas.openxmlformats.org/officeDocument/2006/relationships/ctrlProp" Target="../ctrlProps/ctrlProp216.xml"/><Relationship Id="rId67" Type="http://schemas.openxmlformats.org/officeDocument/2006/relationships/ctrlProp" Target="../ctrlProps/ctrlProp224.xml"/><Relationship Id="rId20" Type="http://schemas.openxmlformats.org/officeDocument/2006/relationships/ctrlProp" Target="../ctrlProps/ctrlProp177.xml"/><Relationship Id="rId41" Type="http://schemas.openxmlformats.org/officeDocument/2006/relationships/ctrlProp" Target="../ctrlProps/ctrlProp198.xml"/><Relationship Id="rId54" Type="http://schemas.openxmlformats.org/officeDocument/2006/relationships/ctrlProp" Target="../ctrlProps/ctrlProp211.xml"/><Relationship Id="rId62" Type="http://schemas.openxmlformats.org/officeDocument/2006/relationships/ctrlProp" Target="../ctrlProps/ctrlProp219.xml"/><Relationship Id="rId70" Type="http://schemas.openxmlformats.org/officeDocument/2006/relationships/ctrlProp" Target="../ctrlProps/ctrlProp227.xml"/><Relationship Id="rId75" Type="http://schemas.openxmlformats.org/officeDocument/2006/relationships/ctrlProp" Target="../ctrlProps/ctrlProp232.xml"/><Relationship Id="rId83" Type="http://schemas.openxmlformats.org/officeDocument/2006/relationships/ctrlProp" Target="../ctrlProps/ctrlProp240.xml"/><Relationship Id="rId88" Type="http://schemas.openxmlformats.org/officeDocument/2006/relationships/ctrlProp" Target="../ctrlProps/ctrlProp245.xml"/><Relationship Id="rId91" Type="http://schemas.openxmlformats.org/officeDocument/2006/relationships/ctrlProp" Target="../ctrlProps/ctrlProp248.xml"/><Relationship Id="rId96" Type="http://schemas.openxmlformats.org/officeDocument/2006/relationships/ctrlProp" Target="../ctrlProps/ctrlProp253.xml"/><Relationship Id="rId1" Type="http://schemas.openxmlformats.org/officeDocument/2006/relationships/printerSettings" Target="../printerSettings/printerSettings19.bin"/><Relationship Id="rId6" Type="http://schemas.openxmlformats.org/officeDocument/2006/relationships/ctrlProp" Target="../ctrlProps/ctrlProp163.xml"/><Relationship Id="rId15" Type="http://schemas.openxmlformats.org/officeDocument/2006/relationships/ctrlProp" Target="../ctrlProps/ctrlProp172.xml"/><Relationship Id="rId23" Type="http://schemas.openxmlformats.org/officeDocument/2006/relationships/ctrlProp" Target="../ctrlProps/ctrlProp180.xml"/><Relationship Id="rId28" Type="http://schemas.openxmlformats.org/officeDocument/2006/relationships/ctrlProp" Target="../ctrlProps/ctrlProp185.xml"/><Relationship Id="rId36" Type="http://schemas.openxmlformats.org/officeDocument/2006/relationships/ctrlProp" Target="../ctrlProps/ctrlProp193.xml"/><Relationship Id="rId49" Type="http://schemas.openxmlformats.org/officeDocument/2006/relationships/ctrlProp" Target="../ctrlProps/ctrlProp206.xml"/><Relationship Id="rId57" Type="http://schemas.openxmlformats.org/officeDocument/2006/relationships/ctrlProp" Target="../ctrlProps/ctrlProp214.xml"/><Relationship Id="rId10" Type="http://schemas.openxmlformats.org/officeDocument/2006/relationships/ctrlProp" Target="../ctrlProps/ctrlProp167.xml"/><Relationship Id="rId31" Type="http://schemas.openxmlformats.org/officeDocument/2006/relationships/ctrlProp" Target="../ctrlProps/ctrlProp188.xml"/><Relationship Id="rId44" Type="http://schemas.openxmlformats.org/officeDocument/2006/relationships/ctrlProp" Target="../ctrlProps/ctrlProp201.xml"/><Relationship Id="rId52" Type="http://schemas.openxmlformats.org/officeDocument/2006/relationships/ctrlProp" Target="../ctrlProps/ctrlProp209.xml"/><Relationship Id="rId60" Type="http://schemas.openxmlformats.org/officeDocument/2006/relationships/ctrlProp" Target="../ctrlProps/ctrlProp217.xml"/><Relationship Id="rId65" Type="http://schemas.openxmlformats.org/officeDocument/2006/relationships/ctrlProp" Target="../ctrlProps/ctrlProp222.xml"/><Relationship Id="rId73" Type="http://schemas.openxmlformats.org/officeDocument/2006/relationships/ctrlProp" Target="../ctrlProps/ctrlProp230.xml"/><Relationship Id="rId78" Type="http://schemas.openxmlformats.org/officeDocument/2006/relationships/ctrlProp" Target="../ctrlProps/ctrlProp235.xml"/><Relationship Id="rId81" Type="http://schemas.openxmlformats.org/officeDocument/2006/relationships/ctrlProp" Target="../ctrlProps/ctrlProp238.xml"/><Relationship Id="rId86" Type="http://schemas.openxmlformats.org/officeDocument/2006/relationships/ctrlProp" Target="../ctrlProps/ctrlProp243.xml"/><Relationship Id="rId94" Type="http://schemas.openxmlformats.org/officeDocument/2006/relationships/ctrlProp" Target="../ctrlProps/ctrlProp251.xml"/><Relationship Id="rId99" Type="http://schemas.openxmlformats.org/officeDocument/2006/relationships/ctrlProp" Target="../ctrlProps/ctrlProp256.xml"/><Relationship Id="rId101" Type="http://schemas.openxmlformats.org/officeDocument/2006/relationships/ctrlProp" Target="../ctrlProps/ctrlProp258.xml"/><Relationship Id="rId4" Type="http://schemas.openxmlformats.org/officeDocument/2006/relationships/ctrlProp" Target="../ctrlProps/ctrlProp161.xml"/><Relationship Id="rId9" Type="http://schemas.openxmlformats.org/officeDocument/2006/relationships/ctrlProp" Target="../ctrlProps/ctrlProp166.xml"/><Relationship Id="rId13" Type="http://schemas.openxmlformats.org/officeDocument/2006/relationships/ctrlProp" Target="../ctrlProps/ctrlProp170.xml"/><Relationship Id="rId18" Type="http://schemas.openxmlformats.org/officeDocument/2006/relationships/ctrlProp" Target="../ctrlProps/ctrlProp175.xml"/><Relationship Id="rId39" Type="http://schemas.openxmlformats.org/officeDocument/2006/relationships/ctrlProp" Target="../ctrlProps/ctrlProp196.xml"/><Relationship Id="rId34" Type="http://schemas.openxmlformats.org/officeDocument/2006/relationships/ctrlProp" Target="../ctrlProps/ctrlProp191.xml"/><Relationship Id="rId50" Type="http://schemas.openxmlformats.org/officeDocument/2006/relationships/ctrlProp" Target="../ctrlProps/ctrlProp207.xml"/><Relationship Id="rId55" Type="http://schemas.openxmlformats.org/officeDocument/2006/relationships/ctrlProp" Target="../ctrlProps/ctrlProp212.xml"/><Relationship Id="rId76" Type="http://schemas.openxmlformats.org/officeDocument/2006/relationships/ctrlProp" Target="../ctrlProps/ctrlProp233.xml"/><Relationship Id="rId97" Type="http://schemas.openxmlformats.org/officeDocument/2006/relationships/ctrlProp" Target="../ctrlProps/ctrlProp254.xml"/><Relationship Id="rId7" Type="http://schemas.openxmlformats.org/officeDocument/2006/relationships/ctrlProp" Target="../ctrlProps/ctrlProp164.xml"/><Relationship Id="rId71" Type="http://schemas.openxmlformats.org/officeDocument/2006/relationships/ctrlProp" Target="../ctrlProps/ctrlProp228.xml"/><Relationship Id="rId92" Type="http://schemas.openxmlformats.org/officeDocument/2006/relationships/ctrlProp" Target="../ctrlProps/ctrlProp249.xml"/><Relationship Id="rId2" Type="http://schemas.openxmlformats.org/officeDocument/2006/relationships/drawing" Target="../drawings/drawing12.xml"/><Relationship Id="rId29" Type="http://schemas.openxmlformats.org/officeDocument/2006/relationships/ctrlProp" Target="../ctrlProps/ctrlProp186.xml"/><Relationship Id="rId24" Type="http://schemas.openxmlformats.org/officeDocument/2006/relationships/ctrlProp" Target="../ctrlProps/ctrlProp181.xml"/><Relationship Id="rId40" Type="http://schemas.openxmlformats.org/officeDocument/2006/relationships/ctrlProp" Target="../ctrlProps/ctrlProp197.xml"/><Relationship Id="rId45" Type="http://schemas.openxmlformats.org/officeDocument/2006/relationships/ctrlProp" Target="../ctrlProps/ctrlProp202.xml"/><Relationship Id="rId66" Type="http://schemas.openxmlformats.org/officeDocument/2006/relationships/ctrlProp" Target="../ctrlProps/ctrlProp223.xml"/><Relationship Id="rId87" Type="http://schemas.openxmlformats.org/officeDocument/2006/relationships/ctrlProp" Target="../ctrlProps/ctrlProp244.xml"/><Relationship Id="rId61" Type="http://schemas.openxmlformats.org/officeDocument/2006/relationships/ctrlProp" Target="../ctrlProps/ctrlProp218.xml"/><Relationship Id="rId82" Type="http://schemas.openxmlformats.org/officeDocument/2006/relationships/ctrlProp" Target="../ctrlProps/ctrlProp239.xml"/><Relationship Id="rId19" Type="http://schemas.openxmlformats.org/officeDocument/2006/relationships/ctrlProp" Target="../ctrlProps/ctrlProp176.xml"/><Relationship Id="rId14" Type="http://schemas.openxmlformats.org/officeDocument/2006/relationships/ctrlProp" Target="../ctrlProps/ctrlProp171.xml"/><Relationship Id="rId30" Type="http://schemas.openxmlformats.org/officeDocument/2006/relationships/ctrlProp" Target="../ctrlProps/ctrlProp187.xml"/><Relationship Id="rId35" Type="http://schemas.openxmlformats.org/officeDocument/2006/relationships/ctrlProp" Target="../ctrlProps/ctrlProp192.xml"/><Relationship Id="rId56" Type="http://schemas.openxmlformats.org/officeDocument/2006/relationships/ctrlProp" Target="../ctrlProps/ctrlProp213.xml"/><Relationship Id="rId77" Type="http://schemas.openxmlformats.org/officeDocument/2006/relationships/ctrlProp" Target="../ctrlProps/ctrlProp234.xml"/><Relationship Id="rId100" Type="http://schemas.openxmlformats.org/officeDocument/2006/relationships/ctrlProp" Target="../ctrlProps/ctrlProp257.xml"/><Relationship Id="rId8" Type="http://schemas.openxmlformats.org/officeDocument/2006/relationships/ctrlProp" Target="../ctrlProps/ctrlProp165.xml"/><Relationship Id="rId51" Type="http://schemas.openxmlformats.org/officeDocument/2006/relationships/ctrlProp" Target="../ctrlProps/ctrlProp208.xml"/><Relationship Id="rId72" Type="http://schemas.openxmlformats.org/officeDocument/2006/relationships/ctrlProp" Target="../ctrlProps/ctrlProp229.xml"/><Relationship Id="rId93" Type="http://schemas.openxmlformats.org/officeDocument/2006/relationships/ctrlProp" Target="../ctrlProps/ctrlProp250.xml"/><Relationship Id="rId98" Type="http://schemas.openxmlformats.org/officeDocument/2006/relationships/ctrlProp" Target="../ctrlProps/ctrlProp255.xml"/><Relationship Id="rId3" Type="http://schemas.openxmlformats.org/officeDocument/2006/relationships/vmlDrawing" Target="../drawings/vmlDrawing10.vml"/></Relationships>
</file>

<file path=xl/worksheets/_rels/sheet23.xml.rels><?xml version="1.0" encoding="UTF-8" standalone="yes"?>
<Relationships xmlns="http://schemas.openxmlformats.org/package/2006/relationships"><Relationship Id="rId26" Type="http://schemas.openxmlformats.org/officeDocument/2006/relationships/ctrlProp" Target="../ctrlProps/ctrlProp282.xml"/><Relationship Id="rId21" Type="http://schemas.openxmlformats.org/officeDocument/2006/relationships/ctrlProp" Target="../ctrlProps/ctrlProp277.xml"/><Relationship Id="rId42" Type="http://schemas.openxmlformats.org/officeDocument/2006/relationships/ctrlProp" Target="../ctrlProps/ctrlProp298.xml"/><Relationship Id="rId47" Type="http://schemas.openxmlformats.org/officeDocument/2006/relationships/ctrlProp" Target="../ctrlProps/ctrlProp303.xml"/><Relationship Id="rId63" Type="http://schemas.openxmlformats.org/officeDocument/2006/relationships/ctrlProp" Target="../ctrlProps/ctrlProp319.xml"/><Relationship Id="rId68" Type="http://schemas.openxmlformats.org/officeDocument/2006/relationships/ctrlProp" Target="../ctrlProps/ctrlProp324.xml"/><Relationship Id="rId84" Type="http://schemas.openxmlformats.org/officeDocument/2006/relationships/ctrlProp" Target="../ctrlProps/ctrlProp340.xml"/><Relationship Id="rId89" Type="http://schemas.openxmlformats.org/officeDocument/2006/relationships/ctrlProp" Target="../ctrlProps/ctrlProp345.xml"/><Relationship Id="rId16" Type="http://schemas.openxmlformats.org/officeDocument/2006/relationships/ctrlProp" Target="../ctrlProps/ctrlProp272.xml"/><Relationship Id="rId11" Type="http://schemas.openxmlformats.org/officeDocument/2006/relationships/ctrlProp" Target="../ctrlProps/ctrlProp267.xml"/><Relationship Id="rId32" Type="http://schemas.openxmlformats.org/officeDocument/2006/relationships/ctrlProp" Target="../ctrlProps/ctrlProp288.xml"/><Relationship Id="rId37" Type="http://schemas.openxmlformats.org/officeDocument/2006/relationships/ctrlProp" Target="../ctrlProps/ctrlProp293.xml"/><Relationship Id="rId53" Type="http://schemas.openxmlformats.org/officeDocument/2006/relationships/ctrlProp" Target="../ctrlProps/ctrlProp309.xml"/><Relationship Id="rId58" Type="http://schemas.openxmlformats.org/officeDocument/2006/relationships/ctrlProp" Target="../ctrlProps/ctrlProp314.xml"/><Relationship Id="rId74" Type="http://schemas.openxmlformats.org/officeDocument/2006/relationships/ctrlProp" Target="../ctrlProps/ctrlProp330.xml"/><Relationship Id="rId79" Type="http://schemas.openxmlformats.org/officeDocument/2006/relationships/ctrlProp" Target="../ctrlProps/ctrlProp335.xml"/><Relationship Id="rId102" Type="http://schemas.openxmlformats.org/officeDocument/2006/relationships/ctrlProp" Target="../ctrlProps/ctrlProp358.xml"/><Relationship Id="rId5" Type="http://schemas.openxmlformats.org/officeDocument/2006/relationships/ctrlProp" Target="../ctrlProps/ctrlProp261.xml"/><Relationship Id="rId90" Type="http://schemas.openxmlformats.org/officeDocument/2006/relationships/ctrlProp" Target="../ctrlProps/ctrlProp346.xml"/><Relationship Id="rId95" Type="http://schemas.openxmlformats.org/officeDocument/2006/relationships/ctrlProp" Target="../ctrlProps/ctrlProp351.xml"/><Relationship Id="rId22" Type="http://schemas.openxmlformats.org/officeDocument/2006/relationships/ctrlProp" Target="../ctrlProps/ctrlProp278.xml"/><Relationship Id="rId27" Type="http://schemas.openxmlformats.org/officeDocument/2006/relationships/ctrlProp" Target="../ctrlProps/ctrlProp283.xml"/><Relationship Id="rId43" Type="http://schemas.openxmlformats.org/officeDocument/2006/relationships/ctrlProp" Target="../ctrlProps/ctrlProp299.xml"/><Relationship Id="rId48" Type="http://schemas.openxmlformats.org/officeDocument/2006/relationships/ctrlProp" Target="../ctrlProps/ctrlProp304.xml"/><Relationship Id="rId64" Type="http://schemas.openxmlformats.org/officeDocument/2006/relationships/ctrlProp" Target="../ctrlProps/ctrlProp320.xml"/><Relationship Id="rId69" Type="http://schemas.openxmlformats.org/officeDocument/2006/relationships/ctrlProp" Target="../ctrlProps/ctrlProp325.xml"/><Relationship Id="rId80" Type="http://schemas.openxmlformats.org/officeDocument/2006/relationships/ctrlProp" Target="../ctrlProps/ctrlProp336.xml"/><Relationship Id="rId85" Type="http://schemas.openxmlformats.org/officeDocument/2006/relationships/ctrlProp" Target="../ctrlProps/ctrlProp341.xml"/><Relationship Id="rId12" Type="http://schemas.openxmlformats.org/officeDocument/2006/relationships/ctrlProp" Target="../ctrlProps/ctrlProp268.xml"/><Relationship Id="rId17" Type="http://schemas.openxmlformats.org/officeDocument/2006/relationships/ctrlProp" Target="../ctrlProps/ctrlProp273.xml"/><Relationship Id="rId33" Type="http://schemas.openxmlformats.org/officeDocument/2006/relationships/ctrlProp" Target="../ctrlProps/ctrlProp289.xml"/><Relationship Id="rId38" Type="http://schemas.openxmlformats.org/officeDocument/2006/relationships/ctrlProp" Target="../ctrlProps/ctrlProp294.xml"/><Relationship Id="rId59" Type="http://schemas.openxmlformats.org/officeDocument/2006/relationships/ctrlProp" Target="../ctrlProps/ctrlProp315.xml"/><Relationship Id="rId103" Type="http://schemas.openxmlformats.org/officeDocument/2006/relationships/ctrlProp" Target="../ctrlProps/ctrlProp359.xml"/><Relationship Id="rId20" Type="http://schemas.openxmlformats.org/officeDocument/2006/relationships/ctrlProp" Target="../ctrlProps/ctrlProp276.xml"/><Relationship Id="rId41" Type="http://schemas.openxmlformats.org/officeDocument/2006/relationships/ctrlProp" Target="../ctrlProps/ctrlProp297.xml"/><Relationship Id="rId54" Type="http://schemas.openxmlformats.org/officeDocument/2006/relationships/ctrlProp" Target="../ctrlProps/ctrlProp310.xml"/><Relationship Id="rId62" Type="http://schemas.openxmlformats.org/officeDocument/2006/relationships/ctrlProp" Target="../ctrlProps/ctrlProp318.xml"/><Relationship Id="rId70" Type="http://schemas.openxmlformats.org/officeDocument/2006/relationships/ctrlProp" Target="../ctrlProps/ctrlProp326.xml"/><Relationship Id="rId75" Type="http://schemas.openxmlformats.org/officeDocument/2006/relationships/ctrlProp" Target="../ctrlProps/ctrlProp331.xml"/><Relationship Id="rId83" Type="http://schemas.openxmlformats.org/officeDocument/2006/relationships/ctrlProp" Target="../ctrlProps/ctrlProp339.xml"/><Relationship Id="rId88" Type="http://schemas.openxmlformats.org/officeDocument/2006/relationships/ctrlProp" Target="../ctrlProps/ctrlProp344.xml"/><Relationship Id="rId91" Type="http://schemas.openxmlformats.org/officeDocument/2006/relationships/ctrlProp" Target="../ctrlProps/ctrlProp347.xml"/><Relationship Id="rId96" Type="http://schemas.openxmlformats.org/officeDocument/2006/relationships/ctrlProp" Target="../ctrlProps/ctrlProp352.xml"/><Relationship Id="rId1" Type="http://schemas.openxmlformats.org/officeDocument/2006/relationships/printerSettings" Target="../printerSettings/printerSettings20.bin"/><Relationship Id="rId6" Type="http://schemas.openxmlformats.org/officeDocument/2006/relationships/ctrlProp" Target="../ctrlProps/ctrlProp262.xml"/><Relationship Id="rId15" Type="http://schemas.openxmlformats.org/officeDocument/2006/relationships/ctrlProp" Target="../ctrlProps/ctrlProp271.xml"/><Relationship Id="rId23" Type="http://schemas.openxmlformats.org/officeDocument/2006/relationships/ctrlProp" Target="../ctrlProps/ctrlProp279.xml"/><Relationship Id="rId28" Type="http://schemas.openxmlformats.org/officeDocument/2006/relationships/ctrlProp" Target="../ctrlProps/ctrlProp284.xml"/><Relationship Id="rId36" Type="http://schemas.openxmlformats.org/officeDocument/2006/relationships/ctrlProp" Target="../ctrlProps/ctrlProp292.xml"/><Relationship Id="rId49" Type="http://schemas.openxmlformats.org/officeDocument/2006/relationships/ctrlProp" Target="../ctrlProps/ctrlProp305.xml"/><Relationship Id="rId57" Type="http://schemas.openxmlformats.org/officeDocument/2006/relationships/ctrlProp" Target="../ctrlProps/ctrlProp313.xml"/><Relationship Id="rId106" Type="http://schemas.openxmlformats.org/officeDocument/2006/relationships/ctrlProp" Target="../ctrlProps/ctrlProp362.xml"/><Relationship Id="rId10" Type="http://schemas.openxmlformats.org/officeDocument/2006/relationships/ctrlProp" Target="../ctrlProps/ctrlProp266.xml"/><Relationship Id="rId31" Type="http://schemas.openxmlformats.org/officeDocument/2006/relationships/ctrlProp" Target="../ctrlProps/ctrlProp287.xml"/><Relationship Id="rId44" Type="http://schemas.openxmlformats.org/officeDocument/2006/relationships/ctrlProp" Target="../ctrlProps/ctrlProp300.xml"/><Relationship Id="rId52" Type="http://schemas.openxmlformats.org/officeDocument/2006/relationships/ctrlProp" Target="../ctrlProps/ctrlProp308.xml"/><Relationship Id="rId60" Type="http://schemas.openxmlformats.org/officeDocument/2006/relationships/ctrlProp" Target="../ctrlProps/ctrlProp316.xml"/><Relationship Id="rId65" Type="http://schemas.openxmlformats.org/officeDocument/2006/relationships/ctrlProp" Target="../ctrlProps/ctrlProp321.xml"/><Relationship Id="rId73" Type="http://schemas.openxmlformats.org/officeDocument/2006/relationships/ctrlProp" Target="../ctrlProps/ctrlProp329.xml"/><Relationship Id="rId78" Type="http://schemas.openxmlformats.org/officeDocument/2006/relationships/ctrlProp" Target="../ctrlProps/ctrlProp334.xml"/><Relationship Id="rId81" Type="http://schemas.openxmlformats.org/officeDocument/2006/relationships/ctrlProp" Target="../ctrlProps/ctrlProp337.xml"/><Relationship Id="rId86" Type="http://schemas.openxmlformats.org/officeDocument/2006/relationships/ctrlProp" Target="../ctrlProps/ctrlProp342.xml"/><Relationship Id="rId94" Type="http://schemas.openxmlformats.org/officeDocument/2006/relationships/ctrlProp" Target="../ctrlProps/ctrlProp350.xml"/><Relationship Id="rId99" Type="http://schemas.openxmlformats.org/officeDocument/2006/relationships/ctrlProp" Target="../ctrlProps/ctrlProp355.xml"/><Relationship Id="rId101" Type="http://schemas.openxmlformats.org/officeDocument/2006/relationships/ctrlProp" Target="../ctrlProps/ctrlProp357.xml"/><Relationship Id="rId4" Type="http://schemas.openxmlformats.org/officeDocument/2006/relationships/ctrlProp" Target="../ctrlProps/ctrlProp260.xml"/><Relationship Id="rId9" Type="http://schemas.openxmlformats.org/officeDocument/2006/relationships/ctrlProp" Target="../ctrlProps/ctrlProp265.xml"/><Relationship Id="rId13" Type="http://schemas.openxmlformats.org/officeDocument/2006/relationships/ctrlProp" Target="../ctrlProps/ctrlProp269.xml"/><Relationship Id="rId18" Type="http://schemas.openxmlformats.org/officeDocument/2006/relationships/ctrlProp" Target="../ctrlProps/ctrlProp274.xml"/><Relationship Id="rId39" Type="http://schemas.openxmlformats.org/officeDocument/2006/relationships/ctrlProp" Target="../ctrlProps/ctrlProp295.xml"/><Relationship Id="rId34" Type="http://schemas.openxmlformats.org/officeDocument/2006/relationships/ctrlProp" Target="../ctrlProps/ctrlProp290.xml"/><Relationship Id="rId50" Type="http://schemas.openxmlformats.org/officeDocument/2006/relationships/ctrlProp" Target="../ctrlProps/ctrlProp306.xml"/><Relationship Id="rId55" Type="http://schemas.openxmlformats.org/officeDocument/2006/relationships/ctrlProp" Target="../ctrlProps/ctrlProp311.xml"/><Relationship Id="rId76" Type="http://schemas.openxmlformats.org/officeDocument/2006/relationships/ctrlProp" Target="../ctrlProps/ctrlProp332.xml"/><Relationship Id="rId97" Type="http://schemas.openxmlformats.org/officeDocument/2006/relationships/ctrlProp" Target="../ctrlProps/ctrlProp353.xml"/><Relationship Id="rId104" Type="http://schemas.openxmlformats.org/officeDocument/2006/relationships/ctrlProp" Target="../ctrlProps/ctrlProp360.xml"/><Relationship Id="rId7" Type="http://schemas.openxmlformats.org/officeDocument/2006/relationships/ctrlProp" Target="../ctrlProps/ctrlProp263.xml"/><Relationship Id="rId71" Type="http://schemas.openxmlformats.org/officeDocument/2006/relationships/ctrlProp" Target="../ctrlProps/ctrlProp327.xml"/><Relationship Id="rId92" Type="http://schemas.openxmlformats.org/officeDocument/2006/relationships/ctrlProp" Target="../ctrlProps/ctrlProp348.xml"/><Relationship Id="rId2" Type="http://schemas.openxmlformats.org/officeDocument/2006/relationships/drawing" Target="../drawings/drawing13.xml"/><Relationship Id="rId29" Type="http://schemas.openxmlformats.org/officeDocument/2006/relationships/ctrlProp" Target="../ctrlProps/ctrlProp285.xml"/><Relationship Id="rId24" Type="http://schemas.openxmlformats.org/officeDocument/2006/relationships/ctrlProp" Target="../ctrlProps/ctrlProp280.xml"/><Relationship Id="rId40" Type="http://schemas.openxmlformats.org/officeDocument/2006/relationships/ctrlProp" Target="../ctrlProps/ctrlProp296.xml"/><Relationship Id="rId45" Type="http://schemas.openxmlformats.org/officeDocument/2006/relationships/ctrlProp" Target="../ctrlProps/ctrlProp301.xml"/><Relationship Id="rId66" Type="http://schemas.openxmlformats.org/officeDocument/2006/relationships/ctrlProp" Target="../ctrlProps/ctrlProp322.xml"/><Relationship Id="rId87" Type="http://schemas.openxmlformats.org/officeDocument/2006/relationships/ctrlProp" Target="../ctrlProps/ctrlProp343.xml"/><Relationship Id="rId61" Type="http://schemas.openxmlformats.org/officeDocument/2006/relationships/ctrlProp" Target="../ctrlProps/ctrlProp317.xml"/><Relationship Id="rId82" Type="http://schemas.openxmlformats.org/officeDocument/2006/relationships/ctrlProp" Target="../ctrlProps/ctrlProp338.xml"/><Relationship Id="rId19" Type="http://schemas.openxmlformats.org/officeDocument/2006/relationships/ctrlProp" Target="../ctrlProps/ctrlProp275.xml"/><Relationship Id="rId14" Type="http://schemas.openxmlformats.org/officeDocument/2006/relationships/ctrlProp" Target="../ctrlProps/ctrlProp270.xml"/><Relationship Id="rId30" Type="http://schemas.openxmlformats.org/officeDocument/2006/relationships/ctrlProp" Target="../ctrlProps/ctrlProp286.xml"/><Relationship Id="rId35" Type="http://schemas.openxmlformats.org/officeDocument/2006/relationships/ctrlProp" Target="../ctrlProps/ctrlProp291.xml"/><Relationship Id="rId56" Type="http://schemas.openxmlformats.org/officeDocument/2006/relationships/ctrlProp" Target="../ctrlProps/ctrlProp312.xml"/><Relationship Id="rId77" Type="http://schemas.openxmlformats.org/officeDocument/2006/relationships/ctrlProp" Target="../ctrlProps/ctrlProp333.xml"/><Relationship Id="rId100" Type="http://schemas.openxmlformats.org/officeDocument/2006/relationships/ctrlProp" Target="../ctrlProps/ctrlProp356.xml"/><Relationship Id="rId105" Type="http://schemas.openxmlformats.org/officeDocument/2006/relationships/ctrlProp" Target="../ctrlProps/ctrlProp361.xml"/><Relationship Id="rId8" Type="http://schemas.openxmlformats.org/officeDocument/2006/relationships/ctrlProp" Target="../ctrlProps/ctrlProp264.xml"/><Relationship Id="rId51" Type="http://schemas.openxmlformats.org/officeDocument/2006/relationships/ctrlProp" Target="../ctrlProps/ctrlProp307.xml"/><Relationship Id="rId72" Type="http://schemas.openxmlformats.org/officeDocument/2006/relationships/ctrlProp" Target="../ctrlProps/ctrlProp328.xml"/><Relationship Id="rId93" Type="http://schemas.openxmlformats.org/officeDocument/2006/relationships/ctrlProp" Target="../ctrlProps/ctrlProp349.xml"/><Relationship Id="rId98" Type="http://schemas.openxmlformats.org/officeDocument/2006/relationships/ctrlProp" Target="../ctrlProps/ctrlProp354.xml"/><Relationship Id="rId3" Type="http://schemas.openxmlformats.org/officeDocument/2006/relationships/vmlDrawing" Target="../drawings/vmlDrawing11.vml"/><Relationship Id="rId25" Type="http://schemas.openxmlformats.org/officeDocument/2006/relationships/ctrlProp" Target="../ctrlProps/ctrlProp281.xml"/><Relationship Id="rId46" Type="http://schemas.openxmlformats.org/officeDocument/2006/relationships/ctrlProp" Target="../ctrlProps/ctrlProp302.xml"/><Relationship Id="rId67" Type="http://schemas.openxmlformats.org/officeDocument/2006/relationships/ctrlProp" Target="../ctrlProps/ctrlProp323.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367.xml"/><Relationship Id="rId13" Type="http://schemas.openxmlformats.org/officeDocument/2006/relationships/ctrlProp" Target="../ctrlProps/ctrlProp372.xml"/><Relationship Id="rId18" Type="http://schemas.openxmlformats.org/officeDocument/2006/relationships/ctrlProp" Target="../ctrlProps/ctrlProp377.xml"/><Relationship Id="rId26" Type="http://schemas.openxmlformats.org/officeDocument/2006/relationships/ctrlProp" Target="../ctrlProps/ctrlProp385.xml"/><Relationship Id="rId3" Type="http://schemas.openxmlformats.org/officeDocument/2006/relationships/vmlDrawing" Target="../drawings/vmlDrawing12.vml"/><Relationship Id="rId21" Type="http://schemas.openxmlformats.org/officeDocument/2006/relationships/ctrlProp" Target="../ctrlProps/ctrlProp380.xml"/><Relationship Id="rId7" Type="http://schemas.openxmlformats.org/officeDocument/2006/relationships/ctrlProp" Target="../ctrlProps/ctrlProp366.xml"/><Relationship Id="rId12" Type="http://schemas.openxmlformats.org/officeDocument/2006/relationships/ctrlProp" Target="../ctrlProps/ctrlProp371.xml"/><Relationship Id="rId17" Type="http://schemas.openxmlformats.org/officeDocument/2006/relationships/ctrlProp" Target="../ctrlProps/ctrlProp376.xml"/><Relationship Id="rId25" Type="http://schemas.openxmlformats.org/officeDocument/2006/relationships/ctrlProp" Target="../ctrlProps/ctrlProp384.xml"/><Relationship Id="rId2" Type="http://schemas.openxmlformats.org/officeDocument/2006/relationships/drawing" Target="../drawings/drawing14.xml"/><Relationship Id="rId16" Type="http://schemas.openxmlformats.org/officeDocument/2006/relationships/ctrlProp" Target="../ctrlProps/ctrlProp375.xml"/><Relationship Id="rId20" Type="http://schemas.openxmlformats.org/officeDocument/2006/relationships/ctrlProp" Target="../ctrlProps/ctrlProp379.xml"/><Relationship Id="rId29" Type="http://schemas.openxmlformats.org/officeDocument/2006/relationships/ctrlProp" Target="../ctrlProps/ctrlProp388.xml"/><Relationship Id="rId1" Type="http://schemas.openxmlformats.org/officeDocument/2006/relationships/printerSettings" Target="../printerSettings/printerSettings21.bin"/><Relationship Id="rId6" Type="http://schemas.openxmlformats.org/officeDocument/2006/relationships/ctrlProp" Target="../ctrlProps/ctrlProp365.xml"/><Relationship Id="rId11" Type="http://schemas.openxmlformats.org/officeDocument/2006/relationships/ctrlProp" Target="../ctrlProps/ctrlProp370.xml"/><Relationship Id="rId24" Type="http://schemas.openxmlformats.org/officeDocument/2006/relationships/ctrlProp" Target="../ctrlProps/ctrlProp383.xml"/><Relationship Id="rId5" Type="http://schemas.openxmlformats.org/officeDocument/2006/relationships/ctrlProp" Target="../ctrlProps/ctrlProp364.xml"/><Relationship Id="rId15" Type="http://schemas.openxmlformats.org/officeDocument/2006/relationships/ctrlProp" Target="../ctrlProps/ctrlProp374.xml"/><Relationship Id="rId23" Type="http://schemas.openxmlformats.org/officeDocument/2006/relationships/ctrlProp" Target="../ctrlProps/ctrlProp382.xml"/><Relationship Id="rId28" Type="http://schemas.openxmlformats.org/officeDocument/2006/relationships/ctrlProp" Target="../ctrlProps/ctrlProp387.xml"/><Relationship Id="rId10" Type="http://schemas.openxmlformats.org/officeDocument/2006/relationships/ctrlProp" Target="../ctrlProps/ctrlProp369.xml"/><Relationship Id="rId19" Type="http://schemas.openxmlformats.org/officeDocument/2006/relationships/ctrlProp" Target="../ctrlProps/ctrlProp378.xml"/><Relationship Id="rId31" Type="http://schemas.openxmlformats.org/officeDocument/2006/relationships/ctrlProp" Target="../ctrlProps/ctrlProp390.xml"/><Relationship Id="rId4" Type="http://schemas.openxmlformats.org/officeDocument/2006/relationships/ctrlProp" Target="../ctrlProps/ctrlProp363.xml"/><Relationship Id="rId9" Type="http://schemas.openxmlformats.org/officeDocument/2006/relationships/ctrlProp" Target="../ctrlProps/ctrlProp368.xml"/><Relationship Id="rId14" Type="http://schemas.openxmlformats.org/officeDocument/2006/relationships/ctrlProp" Target="../ctrlProps/ctrlProp373.xml"/><Relationship Id="rId22" Type="http://schemas.openxmlformats.org/officeDocument/2006/relationships/ctrlProp" Target="../ctrlProps/ctrlProp381.xml"/><Relationship Id="rId27" Type="http://schemas.openxmlformats.org/officeDocument/2006/relationships/ctrlProp" Target="../ctrlProps/ctrlProp386.xml"/><Relationship Id="rId30" Type="http://schemas.openxmlformats.org/officeDocument/2006/relationships/ctrlProp" Target="../ctrlProps/ctrlProp389.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395.xml"/><Relationship Id="rId13" Type="http://schemas.openxmlformats.org/officeDocument/2006/relationships/ctrlProp" Target="../ctrlProps/ctrlProp400.xml"/><Relationship Id="rId18" Type="http://schemas.openxmlformats.org/officeDocument/2006/relationships/ctrlProp" Target="../ctrlProps/ctrlProp405.xml"/><Relationship Id="rId26" Type="http://schemas.openxmlformats.org/officeDocument/2006/relationships/ctrlProp" Target="../ctrlProps/ctrlProp413.xml"/><Relationship Id="rId3" Type="http://schemas.openxmlformats.org/officeDocument/2006/relationships/vmlDrawing" Target="../drawings/vmlDrawing13.vml"/><Relationship Id="rId21" Type="http://schemas.openxmlformats.org/officeDocument/2006/relationships/ctrlProp" Target="../ctrlProps/ctrlProp408.xml"/><Relationship Id="rId7" Type="http://schemas.openxmlformats.org/officeDocument/2006/relationships/ctrlProp" Target="../ctrlProps/ctrlProp394.xml"/><Relationship Id="rId12" Type="http://schemas.openxmlformats.org/officeDocument/2006/relationships/ctrlProp" Target="../ctrlProps/ctrlProp399.xml"/><Relationship Id="rId17" Type="http://schemas.openxmlformats.org/officeDocument/2006/relationships/ctrlProp" Target="../ctrlProps/ctrlProp404.xml"/><Relationship Id="rId25" Type="http://schemas.openxmlformats.org/officeDocument/2006/relationships/ctrlProp" Target="../ctrlProps/ctrlProp412.xml"/><Relationship Id="rId2" Type="http://schemas.openxmlformats.org/officeDocument/2006/relationships/drawing" Target="../drawings/drawing15.xml"/><Relationship Id="rId16" Type="http://schemas.openxmlformats.org/officeDocument/2006/relationships/ctrlProp" Target="../ctrlProps/ctrlProp403.xml"/><Relationship Id="rId20" Type="http://schemas.openxmlformats.org/officeDocument/2006/relationships/ctrlProp" Target="../ctrlProps/ctrlProp407.xml"/><Relationship Id="rId29" Type="http://schemas.openxmlformats.org/officeDocument/2006/relationships/ctrlProp" Target="../ctrlProps/ctrlProp416.xml"/><Relationship Id="rId1" Type="http://schemas.openxmlformats.org/officeDocument/2006/relationships/printerSettings" Target="../printerSettings/printerSettings22.bin"/><Relationship Id="rId6" Type="http://schemas.openxmlformats.org/officeDocument/2006/relationships/ctrlProp" Target="../ctrlProps/ctrlProp393.xml"/><Relationship Id="rId11" Type="http://schemas.openxmlformats.org/officeDocument/2006/relationships/ctrlProp" Target="../ctrlProps/ctrlProp398.xml"/><Relationship Id="rId24" Type="http://schemas.openxmlformats.org/officeDocument/2006/relationships/ctrlProp" Target="../ctrlProps/ctrlProp411.xml"/><Relationship Id="rId5" Type="http://schemas.openxmlformats.org/officeDocument/2006/relationships/ctrlProp" Target="../ctrlProps/ctrlProp392.xml"/><Relationship Id="rId15" Type="http://schemas.openxmlformats.org/officeDocument/2006/relationships/ctrlProp" Target="../ctrlProps/ctrlProp402.xml"/><Relationship Id="rId23" Type="http://schemas.openxmlformats.org/officeDocument/2006/relationships/ctrlProp" Target="../ctrlProps/ctrlProp410.xml"/><Relationship Id="rId28" Type="http://schemas.openxmlformats.org/officeDocument/2006/relationships/ctrlProp" Target="../ctrlProps/ctrlProp415.xml"/><Relationship Id="rId10" Type="http://schemas.openxmlformats.org/officeDocument/2006/relationships/ctrlProp" Target="../ctrlProps/ctrlProp397.xml"/><Relationship Id="rId19" Type="http://schemas.openxmlformats.org/officeDocument/2006/relationships/ctrlProp" Target="../ctrlProps/ctrlProp406.xml"/><Relationship Id="rId31" Type="http://schemas.openxmlformats.org/officeDocument/2006/relationships/ctrlProp" Target="../ctrlProps/ctrlProp418.xml"/><Relationship Id="rId4" Type="http://schemas.openxmlformats.org/officeDocument/2006/relationships/ctrlProp" Target="../ctrlProps/ctrlProp391.xml"/><Relationship Id="rId9" Type="http://schemas.openxmlformats.org/officeDocument/2006/relationships/ctrlProp" Target="../ctrlProps/ctrlProp396.xml"/><Relationship Id="rId14" Type="http://schemas.openxmlformats.org/officeDocument/2006/relationships/ctrlProp" Target="../ctrlProps/ctrlProp401.xml"/><Relationship Id="rId22" Type="http://schemas.openxmlformats.org/officeDocument/2006/relationships/ctrlProp" Target="../ctrlProps/ctrlProp409.xml"/><Relationship Id="rId27" Type="http://schemas.openxmlformats.org/officeDocument/2006/relationships/ctrlProp" Target="../ctrlProps/ctrlProp414.xml"/><Relationship Id="rId30" Type="http://schemas.openxmlformats.org/officeDocument/2006/relationships/ctrlProp" Target="../ctrlProps/ctrlProp417.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423.xml"/><Relationship Id="rId13" Type="http://schemas.openxmlformats.org/officeDocument/2006/relationships/ctrlProp" Target="../ctrlProps/ctrlProp428.xml"/><Relationship Id="rId18" Type="http://schemas.openxmlformats.org/officeDocument/2006/relationships/ctrlProp" Target="../ctrlProps/ctrlProp433.xml"/><Relationship Id="rId26" Type="http://schemas.openxmlformats.org/officeDocument/2006/relationships/ctrlProp" Target="../ctrlProps/ctrlProp441.xml"/><Relationship Id="rId3" Type="http://schemas.openxmlformats.org/officeDocument/2006/relationships/vmlDrawing" Target="../drawings/vmlDrawing14.vml"/><Relationship Id="rId21" Type="http://schemas.openxmlformats.org/officeDocument/2006/relationships/ctrlProp" Target="../ctrlProps/ctrlProp436.xml"/><Relationship Id="rId7" Type="http://schemas.openxmlformats.org/officeDocument/2006/relationships/ctrlProp" Target="../ctrlProps/ctrlProp422.xml"/><Relationship Id="rId12" Type="http://schemas.openxmlformats.org/officeDocument/2006/relationships/ctrlProp" Target="../ctrlProps/ctrlProp427.xml"/><Relationship Id="rId17" Type="http://schemas.openxmlformats.org/officeDocument/2006/relationships/ctrlProp" Target="../ctrlProps/ctrlProp432.xml"/><Relationship Id="rId25" Type="http://schemas.openxmlformats.org/officeDocument/2006/relationships/ctrlProp" Target="../ctrlProps/ctrlProp440.xml"/><Relationship Id="rId2" Type="http://schemas.openxmlformats.org/officeDocument/2006/relationships/drawing" Target="../drawings/drawing16.xml"/><Relationship Id="rId16" Type="http://schemas.openxmlformats.org/officeDocument/2006/relationships/ctrlProp" Target="../ctrlProps/ctrlProp431.xml"/><Relationship Id="rId20" Type="http://schemas.openxmlformats.org/officeDocument/2006/relationships/ctrlProp" Target="../ctrlProps/ctrlProp435.xml"/><Relationship Id="rId29" Type="http://schemas.openxmlformats.org/officeDocument/2006/relationships/ctrlProp" Target="../ctrlProps/ctrlProp444.xml"/><Relationship Id="rId1" Type="http://schemas.openxmlformats.org/officeDocument/2006/relationships/printerSettings" Target="../printerSettings/printerSettings23.bin"/><Relationship Id="rId6" Type="http://schemas.openxmlformats.org/officeDocument/2006/relationships/ctrlProp" Target="../ctrlProps/ctrlProp421.xml"/><Relationship Id="rId11" Type="http://schemas.openxmlformats.org/officeDocument/2006/relationships/ctrlProp" Target="../ctrlProps/ctrlProp426.xml"/><Relationship Id="rId24" Type="http://schemas.openxmlformats.org/officeDocument/2006/relationships/ctrlProp" Target="../ctrlProps/ctrlProp439.xml"/><Relationship Id="rId5" Type="http://schemas.openxmlformats.org/officeDocument/2006/relationships/ctrlProp" Target="../ctrlProps/ctrlProp420.xml"/><Relationship Id="rId15" Type="http://schemas.openxmlformats.org/officeDocument/2006/relationships/ctrlProp" Target="../ctrlProps/ctrlProp430.xml"/><Relationship Id="rId23" Type="http://schemas.openxmlformats.org/officeDocument/2006/relationships/ctrlProp" Target="../ctrlProps/ctrlProp438.xml"/><Relationship Id="rId28" Type="http://schemas.openxmlformats.org/officeDocument/2006/relationships/ctrlProp" Target="../ctrlProps/ctrlProp443.xml"/><Relationship Id="rId10" Type="http://schemas.openxmlformats.org/officeDocument/2006/relationships/ctrlProp" Target="../ctrlProps/ctrlProp425.xml"/><Relationship Id="rId19" Type="http://schemas.openxmlformats.org/officeDocument/2006/relationships/ctrlProp" Target="../ctrlProps/ctrlProp434.xml"/><Relationship Id="rId31" Type="http://schemas.openxmlformats.org/officeDocument/2006/relationships/ctrlProp" Target="../ctrlProps/ctrlProp446.xml"/><Relationship Id="rId4" Type="http://schemas.openxmlformats.org/officeDocument/2006/relationships/ctrlProp" Target="../ctrlProps/ctrlProp419.xml"/><Relationship Id="rId9" Type="http://schemas.openxmlformats.org/officeDocument/2006/relationships/ctrlProp" Target="../ctrlProps/ctrlProp424.xml"/><Relationship Id="rId14" Type="http://schemas.openxmlformats.org/officeDocument/2006/relationships/ctrlProp" Target="../ctrlProps/ctrlProp429.xml"/><Relationship Id="rId22" Type="http://schemas.openxmlformats.org/officeDocument/2006/relationships/ctrlProp" Target="../ctrlProps/ctrlProp437.xml"/><Relationship Id="rId27" Type="http://schemas.openxmlformats.org/officeDocument/2006/relationships/ctrlProp" Target="../ctrlProps/ctrlProp442.xml"/><Relationship Id="rId30" Type="http://schemas.openxmlformats.org/officeDocument/2006/relationships/ctrlProp" Target="../ctrlProps/ctrlProp445.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451.xml"/><Relationship Id="rId13" Type="http://schemas.openxmlformats.org/officeDocument/2006/relationships/ctrlProp" Target="../ctrlProps/ctrlProp456.xml"/><Relationship Id="rId18" Type="http://schemas.openxmlformats.org/officeDocument/2006/relationships/ctrlProp" Target="../ctrlProps/ctrlProp461.xml"/><Relationship Id="rId26" Type="http://schemas.openxmlformats.org/officeDocument/2006/relationships/ctrlProp" Target="../ctrlProps/ctrlProp469.xml"/><Relationship Id="rId3" Type="http://schemas.openxmlformats.org/officeDocument/2006/relationships/vmlDrawing" Target="../drawings/vmlDrawing15.vml"/><Relationship Id="rId21" Type="http://schemas.openxmlformats.org/officeDocument/2006/relationships/ctrlProp" Target="../ctrlProps/ctrlProp464.xml"/><Relationship Id="rId7" Type="http://schemas.openxmlformats.org/officeDocument/2006/relationships/ctrlProp" Target="../ctrlProps/ctrlProp450.xml"/><Relationship Id="rId12" Type="http://schemas.openxmlformats.org/officeDocument/2006/relationships/ctrlProp" Target="../ctrlProps/ctrlProp455.xml"/><Relationship Id="rId17" Type="http://schemas.openxmlformats.org/officeDocument/2006/relationships/ctrlProp" Target="../ctrlProps/ctrlProp460.xml"/><Relationship Id="rId25" Type="http://schemas.openxmlformats.org/officeDocument/2006/relationships/ctrlProp" Target="../ctrlProps/ctrlProp468.xml"/><Relationship Id="rId2" Type="http://schemas.openxmlformats.org/officeDocument/2006/relationships/drawing" Target="../drawings/drawing17.xml"/><Relationship Id="rId16" Type="http://schemas.openxmlformats.org/officeDocument/2006/relationships/ctrlProp" Target="../ctrlProps/ctrlProp459.xml"/><Relationship Id="rId20" Type="http://schemas.openxmlformats.org/officeDocument/2006/relationships/ctrlProp" Target="../ctrlProps/ctrlProp463.xml"/><Relationship Id="rId29" Type="http://schemas.openxmlformats.org/officeDocument/2006/relationships/ctrlProp" Target="../ctrlProps/ctrlProp472.xml"/><Relationship Id="rId1" Type="http://schemas.openxmlformats.org/officeDocument/2006/relationships/printerSettings" Target="../printerSettings/printerSettings24.bin"/><Relationship Id="rId6" Type="http://schemas.openxmlformats.org/officeDocument/2006/relationships/ctrlProp" Target="../ctrlProps/ctrlProp449.xml"/><Relationship Id="rId11" Type="http://schemas.openxmlformats.org/officeDocument/2006/relationships/ctrlProp" Target="../ctrlProps/ctrlProp454.xml"/><Relationship Id="rId24" Type="http://schemas.openxmlformats.org/officeDocument/2006/relationships/ctrlProp" Target="../ctrlProps/ctrlProp467.xml"/><Relationship Id="rId5" Type="http://schemas.openxmlformats.org/officeDocument/2006/relationships/ctrlProp" Target="../ctrlProps/ctrlProp448.xml"/><Relationship Id="rId15" Type="http://schemas.openxmlformats.org/officeDocument/2006/relationships/ctrlProp" Target="../ctrlProps/ctrlProp458.xml"/><Relationship Id="rId23" Type="http://schemas.openxmlformats.org/officeDocument/2006/relationships/ctrlProp" Target="../ctrlProps/ctrlProp466.xml"/><Relationship Id="rId28" Type="http://schemas.openxmlformats.org/officeDocument/2006/relationships/ctrlProp" Target="../ctrlProps/ctrlProp471.xml"/><Relationship Id="rId10" Type="http://schemas.openxmlformats.org/officeDocument/2006/relationships/ctrlProp" Target="../ctrlProps/ctrlProp453.xml"/><Relationship Id="rId19" Type="http://schemas.openxmlformats.org/officeDocument/2006/relationships/ctrlProp" Target="../ctrlProps/ctrlProp462.xml"/><Relationship Id="rId31" Type="http://schemas.openxmlformats.org/officeDocument/2006/relationships/ctrlProp" Target="../ctrlProps/ctrlProp474.xml"/><Relationship Id="rId4" Type="http://schemas.openxmlformats.org/officeDocument/2006/relationships/ctrlProp" Target="../ctrlProps/ctrlProp447.xml"/><Relationship Id="rId9" Type="http://schemas.openxmlformats.org/officeDocument/2006/relationships/ctrlProp" Target="../ctrlProps/ctrlProp452.xml"/><Relationship Id="rId14" Type="http://schemas.openxmlformats.org/officeDocument/2006/relationships/ctrlProp" Target="../ctrlProps/ctrlProp457.xml"/><Relationship Id="rId22" Type="http://schemas.openxmlformats.org/officeDocument/2006/relationships/ctrlProp" Target="../ctrlProps/ctrlProp465.xml"/><Relationship Id="rId27" Type="http://schemas.openxmlformats.org/officeDocument/2006/relationships/ctrlProp" Target="../ctrlProps/ctrlProp470.xml"/><Relationship Id="rId30" Type="http://schemas.openxmlformats.org/officeDocument/2006/relationships/ctrlProp" Target="../ctrlProps/ctrlProp473.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479.xml"/><Relationship Id="rId13" Type="http://schemas.openxmlformats.org/officeDocument/2006/relationships/ctrlProp" Target="../ctrlProps/ctrlProp484.xml"/><Relationship Id="rId18" Type="http://schemas.openxmlformats.org/officeDocument/2006/relationships/ctrlProp" Target="../ctrlProps/ctrlProp489.xml"/><Relationship Id="rId26" Type="http://schemas.openxmlformats.org/officeDocument/2006/relationships/ctrlProp" Target="../ctrlProps/ctrlProp497.xml"/><Relationship Id="rId3" Type="http://schemas.openxmlformats.org/officeDocument/2006/relationships/vmlDrawing" Target="../drawings/vmlDrawing16.vml"/><Relationship Id="rId21" Type="http://schemas.openxmlformats.org/officeDocument/2006/relationships/ctrlProp" Target="../ctrlProps/ctrlProp492.xml"/><Relationship Id="rId7" Type="http://schemas.openxmlformats.org/officeDocument/2006/relationships/ctrlProp" Target="../ctrlProps/ctrlProp478.xml"/><Relationship Id="rId12" Type="http://schemas.openxmlformats.org/officeDocument/2006/relationships/ctrlProp" Target="../ctrlProps/ctrlProp483.xml"/><Relationship Id="rId17" Type="http://schemas.openxmlformats.org/officeDocument/2006/relationships/ctrlProp" Target="../ctrlProps/ctrlProp488.xml"/><Relationship Id="rId25" Type="http://schemas.openxmlformats.org/officeDocument/2006/relationships/ctrlProp" Target="../ctrlProps/ctrlProp496.xml"/><Relationship Id="rId2" Type="http://schemas.openxmlformats.org/officeDocument/2006/relationships/drawing" Target="../drawings/drawing18.xml"/><Relationship Id="rId16" Type="http://schemas.openxmlformats.org/officeDocument/2006/relationships/ctrlProp" Target="../ctrlProps/ctrlProp487.xml"/><Relationship Id="rId20" Type="http://schemas.openxmlformats.org/officeDocument/2006/relationships/ctrlProp" Target="../ctrlProps/ctrlProp491.xml"/><Relationship Id="rId29" Type="http://schemas.openxmlformats.org/officeDocument/2006/relationships/ctrlProp" Target="../ctrlProps/ctrlProp500.xml"/><Relationship Id="rId1" Type="http://schemas.openxmlformats.org/officeDocument/2006/relationships/printerSettings" Target="../printerSettings/printerSettings25.bin"/><Relationship Id="rId6" Type="http://schemas.openxmlformats.org/officeDocument/2006/relationships/ctrlProp" Target="../ctrlProps/ctrlProp477.xml"/><Relationship Id="rId11" Type="http://schemas.openxmlformats.org/officeDocument/2006/relationships/ctrlProp" Target="../ctrlProps/ctrlProp482.xml"/><Relationship Id="rId24" Type="http://schemas.openxmlformats.org/officeDocument/2006/relationships/ctrlProp" Target="../ctrlProps/ctrlProp495.xml"/><Relationship Id="rId5" Type="http://schemas.openxmlformats.org/officeDocument/2006/relationships/ctrlProp" Target="../ctrlProps/ctrlProp476.xml"/><Relationship Id="rId15" Type="http://schemas.openxmlformats.org/officeDocument/2006/relationships/ctrlProp" Target="../ctrlProps/ctrlProp486.xml"/><Relationship Id="rId23" Type="http://schemas.openxmlformats.org/officeDocument/2006/relationships/ctrlProp" Target="../ctrlProps/ctrlProp494.xml"/><Relationship Id="rId28" Type="http://schemas.openxmlformats.org/officeDocument/2006/relationships/ctrlProp" Target="../ctrlProps/ctrlProp499.xml"/><Relationship Id="rId10" Type="http://schemas.openxmlformats.org/officeDocument/2006/relationships/ctrlProp" Target="../ctrlProps/ctrlProp481.xml"/><Relationship Id="rId19" Type="http://schemas.openxmlformats.org/officeDocument/2006/relationships/ctrlProp" Target="../ctrlProps/ctrlProp490.xml"/><Relationship Id="rId31" Type="http://schemas.openxmlformats.org/officeDocument/2006/relationships/ctrlProp" Target="../ctrlProps/ctrlProp502.xml"/><Relationship Id="rId4" Type="http://schemas.openxmlformats.org/officeDocument/2006/relationships/ctrlProp" Target="../ctrlProps/ctrlProp475.xml"/><Relationship Id="rId9" Type="http://schemas.openxmlformats.org/officeDocument/2006/relationships/ctrlProp" Target="../ctrlProps/ctrlProp480.xml"/><Relationship Id="rId14" Type="http://schemas.openxmlformats.org/officeDocument/2006/relationships/ctrlProp" Target="../ctrlProps/ctrlProp485.xml"/><Relationship Id="rId22" Type="http://schemas.openxmlformats.org/officeDocument/2006/relationships/ctrlProp" Target="../ctrlProps/ctrlProp493.xml"/><Relationship Id="rId27" Type="http://schemas.openxmlformats.org/officeDocument/2006/relationships/ctrlProp" Target="../ctrlProps/ctrlProp498.xml"/><Relationship Id="rId30" Type="http://schemas.openxmlformats.org/officeDocument/2006/relationships/ctrlProp" Target="../ctrlProps/ctrlProp501.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507.xml"/><Relationship Id="rId13" Type="http://schemas.openxmlformats.org/officeDocument/2006/relationships/ctrlProp" Target="../ctrlProps/ctrlProp512.xml"/><Relationship Id="rId18" Type="http://schemas.openxmlformats.org/officeDocument/2006/relationships/ctrlProp" Target="../ctrlProps/ctrlProp517.xml"/><Relationship Id="rId26" Type="http://schemas.openxmlformats.org/officeDocument/2006/relationships/ctrlProp" Target="../ctrlProps/ctrlProp525.xml"/><Relationship Id="rId3" Type="http://schemas.openxmlformats.org/officeDocument/2006/relationships/vmlDrawing" Target="../drawings/vmlDrawing17.vml"/><Relationship Id="rId21" Type="http://schemas.openxmlformats.org/officeDocument/2006/relationships/ctrlProp" Target="../ctrlProps/ctrlProp520.xml"/><Relationship Id="rId7" Type="http://schemas.openxmlformats.org/officeDocument/2006/relationships/ctrlProp" Target="../ctrlProps/ctrlProp506.xml"/><Relationship Id="rId12" Type="http://schemas.openxmlformats.org/officeDocument/2006/relationships/ctrlProp" Target="../ctrlProps/ctrlProp511.xml"/><Relationship Id="rId17" Type="http://schemas.openxmlformats.org/officeDocument/2006/relationships/ctrlProp" Target="../ctrlProps/ctrlProp516.xml"/><Relationship Id="rId25" Type="http://schemas.openxmlformats.org/officeDocument/2006/relationships/ctrlProp" Target="../ctrlProps/ctrlProp524.xml"/><Relationship Id="rId2" Type="http://schemas.openxmlformats.org/officeDocument/2006/relationships/drawing" Target="../drawings/drawing19.xml"/><Relationship Id="rId16" Type="http://schemas.openxmlformats.org/officeDocument/2006/relationships/ctrlProp" Target="../ctrlProps/ctrlProp515.xml"/><Relationship Id="rId20" Type="http://schemas.openxmlformats.org/officeDocument/2006/relationships/ctrlProp" Target="../ctrlProps/ctrlProp519.xml"/><Relationship Id="rId29" Type="http://schemas.openxmlformats.org/officeDocument/2006/relationships/ctrlProp" Target="../ctrlProps/ctrlProp528.xml"/><Relationship Id="rId1" Type="http://schemas.openxmlformats.org/officeDocument/2006/relationships/printerSettings" Target="../printerSettings/printerSettings26.bin"/><Relationship Id="rId6" Type="http://schemas.openxmlformats.org/officeDocument/2006/relationships/ctrlProp" Target="../ctrlProps/ctrlProp505.xml"/><Relationship Id="rId11" Type="http://schemas.openxmlformats.org/officeDocument/2006/relationships/ctrlProp" Target="../ctrlProps/ctrlProp510.xml"/><Relationship Id="rId24" Type="http://schemas.openxmlformats.org/officeDocument/2006/relationships/ctrlProp" Target="../ctrlProps/ctrlProp523.xml"/><Relationship Id="rId5" Type="http://schemas.openxmlformats.org/officeDocument/2006/relationships/ctrlProp" Target="../ctrlProps/ctrlProp504.xml"/><Relationship Id="rId15" Type="http://schemas.openxmlformats.org/officeDocument/2006/relationships/ctrlProp" Target="../ctrlProps/ctrlProp514.xml"/><Relationship Id="rId23" Type="http://schemas.openxmlformats.org/officeDocument/2006/relationships/ctrlProp" Target="../ctrlProps/ctrlProp522.xml"/><Relationship Id="rId28" Type="http://schemas.openxmlformats.org/officeDocument/2006/relationships/ctrlProp" Target="../ctrlProps/ctrlProp527.xml"/><Relationship Id="rId10" Type="http://schemas.openxmlformats.org/officeDocument/2006/relationships/ctrlProp" Target="../ctrlProps/ctrlProp509.xml"/><Relationship Id="rId19" Type="http://schemas.openxmlformats.org/officeDocument/2006/relationships/ctrlProp" Target="../ctrlProps/ctrlProp518.xml"/><Relationship Id="rId31" Type="http://schemas.openxmlformats.org/officeDocument/2006/relationships/ctrlProp" Target="../ctrlProps/ctrlProp530.xml"/><Relationship Id="rId4" Type="http://schemas.openxmlformats.org/officeDocument/2006/relationships/ctrlProp" Target="../ctrlProps/ctrlProp503.xml"/><Relationship Id="rId9" Type="http://schemas.openxmlformats.org/officeDocument/2006/relationships/ctrlProp" Target="../ctrlProps/ctrlProp508.xml"/><Relationship Id="rId14" Type="http://schemas.openxmlformats.org/officeDocument/2006/relationships/ctrlProp" Target="../ctrlProps/ctrlProp513.xml"/><Relationship Id="rId22" Type="http://schemas.openxmlformats.org/officeDocument/2006/relationships/ctrlProp" Target="../ctrlProps/ctrlProp521.xml"/><Relationship Id="rId27" Type="http://schemas.openxmlformats.org/officeDocument/2006/relationships/ctrlProp" Target="../ctrlProps/ctrlProp526.xml"/><Relationship Id="rId30" Type="http://schemas.openxmlformats.org/officeDocument/2006/relationships/ctrlProp" Target="../ctrlProps/ctrlProp529.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35.xml"/><Relationship Id="rId13" Type="http://schemas.openxmlformats.org/officeDocument/2006/relationships/ctrlProp" Target="../ctrlProps/ctrlProp540.xml"/><Relationship Id="rId18" Type="http://schemas.openxmlformats.org/officeDocument/2006/relationships/ctrlProp" Target="../ctrlProps/ctrlProp545.xml"/><Relationship Id="rId26" Type="http://schemas.openxmlformats.org/officeDocument/2006/relationships/ctrlProp" Target="../ctrlProps/ctrlProp553.xml"/><Relationship Id="rId3" Type="http://schemas.openxmlformats.org/officeDocument/2006/relationships/vmlDrawing" Target="../drawings/vmlDrawing18.vml"/><Relationship Id="rId21" Type="http://schemas.openxmlformats.org/officeDocument/2006/relationships/ctrlProp" Target="../ctrlProps/ctrlProp548.xml"/><Relationship Id="rId7" Type="http://schemas.openxmlformats.org/officeDocument/2006/relationships/ctrlProp" Target="../ctrlProps/ctrlProp534.xml"/><Relationship Id="rId12" Type="http://schemas.openxmlformats.org/officeDocument/2006/relationships/ctrlProp" Target="../ctrlProps/ctrlProp539.xml"/><Relationship Id="rId17" Type="http://schemas.openxmlformats.org/officeDocument/2006/relationships/ctrlProp" Target="../ctrlProps/ctrlProp544.xml"/><Relationship Id="rId25" Type="http://schemas.openxmlformats.org/officeDocument/2006/relationships/ctrlProp" Target="../ctrlProps/ctrlProp552.xml"/><Relationship Id="rId2" Type="http://schemas.openxmlformats.org/officeDocument/2006/relationships/drawing" Target="../drawings/drawing20.xml"/><Relationship Id="rId16" Type="http://schemas.openxmlformats.org/officeDocument/2006/relationships/ctrlProp" Target="../ctrlProps/ctrlProp543.xml"/><Relationship Id="rId20" Type="http://schemas.openxmlformats.org/officeDocument/2006/relationships/ctrlProp" Target="../ctrlProps/ctrlProp547.xml"/><Relationship Id="rId29" Type="http://schemas.openxmlformats.org/officeDocument/2006/relationships/ctrlProp" Target="../ctrlProps/ctrlProp556.xml"/><Relationship Id="rId1" Type="http://schemas.openxmlformats.org/officeDocument/2006/relationships/printerSettings" Target="../printerSettings/printerSettings27.bin"/><Relationship Id="rId6" Type="http://schemas.openxmlformats.org/officeDocument/2006/relationships/ctrlProp" Target="../ctrlProps/ctrlProp533.xml"/><Relationship Id="rId11" Type="http://schemas.openxmlformats.org/officeDocument/2006/relationships/ctrlProp" Target="../ctrlProps/ctrlProp538.xml"/><Relationship Id="rId24" Type="http://schemas.openxmlformats.org/officeDocument/2006/relationships/ctrlProp" Target="../ctrlProps/ctrlProp551.xml"/><Relationship Id="rId5" Type="http://schemas.openxmlformats.org/officeDocument/2006/relationships/ctrlProp" Target="../ctrlProps/ctrlProp532.xml"/><Relationship Id="rId15" Type="http://schemas.openxmlformats.org/officeDocument/2006/relationships/ctrlProp" Target="../ctrlProps/ctrlProp542.xml"/><Relationship Id="rId23" Type="http://schemas.openxmlformats.org/officeDocument/2006/relationships/ctrlProp" Target="../ctrlProps/ctrlProp550.xml"/><Relationship Id="rId28" Type="http://schemas.openxmlformats.org/officeDocument/2006/relationships/ctrlProp" Target="../ctrlProps/ctrlProp555.xml"/><Relationship Id="rId10" Type="http://schemas.openxmlformats.org/officeDocument/2006/relationships/ctrlProp" Target="../ctrlProps/ctrlProp537.xml"/><Relationship Id="rId19" Type="http://schemas.openxmlformats.org/officeDocument/2006/relationships/ctrlProp" Target="../ctrlProps/ctrlProp546.xml"/><Relationship Id="rId31" Type="http://schemas.openxmlformats.org/officeDocument/2006/relationships/ctrlProp" Target="../ctrlProps/ctrlProp558.xml"/><Relationship Id="rId4" Type="http://schemas.openxmlformats.org/officeDocument/2006/relationships/ctrlProp" Target="../ctrlProps/ctrlProp531.xml"/><Relationship Id="rId9" Type="http://schemas.openxmlformats.org/officeDocument/2006/relationships/ctrlProp" Target="../ctrlProps/ctrlProp536.xml"/><Relationship Id="rId14" Type="http://schemas.openxmlformats.org/officeDocument/2006/relationships/ctrlProp" Target="../ctrlProps/ctrlProp541.xml"/><Relationship Id="rId22" Type="http://schemas.openxmlformats.org/officeDocument/2006/relationships/ctrlProp" Target="../ctrlProps/ctrlProp549.xml"/><Relationship Id="rId27" Type="http://schemas.openxmlformats.org/officeDocument/2006/relationships/ctrlProp" Target="../ctrlProps/ctrlProp554.xml"/><Relationship Id="rId30" Type="http://schemas.openxmlformats.org/officeDocument/2006/relationships/ctrlProp" Target="../ctrlProps/ctrlProp557.xml"/></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563.xml"/><Relationship Id="rId13" Type="http://schemas.openxmlformats.org/officeDocument/2006/relationships/ctrlProp" Target="../ctrlProps/ctrlProp568.xml"/><Relationship Id="rId18" Type="http://schemas.openxmlformats.org/officeDocument/2006/relationships/ctrlProp" Target="../ctrlProps/ctrlProp573.xml"/><Relationship Id="rId26" Type="http://schemas.openxmlformats.org/officeDocument/2006/relationships/ctrlProp" Target="../ctrlProps/ctrlProp581.xml"/><Relationship Id="rId3" Type="http://schemas.openxmlformats.org/officeDocument/2006/relationships/vmlDrawing" Target="../drawings/vmlDrawing19.vml"/><Relationship Id="rId21" Type="http://schemas.openxmlformats.org/officeDocument/2006/relationships/ctrlProp" Target="../ctrlProps/ctrlProp576.xml"/><Relationship Id="rId7" Type="http://schemas.openxmlformats.org/officeDocument/2006/relationships/ctrlProp" Target="../ctrlProps/ctrlProp562.xml"/><Relationship Id="rId12" Type="http://schemas.openxmlformats.org/officeDocument/2006/relationships/ctrlProp" Target="../ctrlProps/ctrlProp567.xml"/><Relationship Id="rId17" Type="http://schemas.openxmlformats.org/officeDocument/2006/relationships/ctrlProp" Target="../ctrlProps/ctrlProp572.xml"/><Relationship Id="rId25" Type="http://schemas.openxmlformats.org/officeDocument/2006/relationships/ctrlProp" Target="../ctrlProps/ctrlProp580.xml"/><Relationship Id="rId2" Type="http://schemas.openxmlformats.org/officeDocument/2006/relationships/drawing" Target="../drawings/drawing21.xml"/><Relationship Id="rId16" Type="http://schemas.openxmlformats.org/officeDocument/2006/relationships/ctrlProp" Target="../ctrlProps/ctrlProp571.xml"/><Relationship Id="rId20" Type="http://schemas.openxmlformats.org/officeDocument/2006/relationships/ctrlProp" Target="../ctrlProps/ctrlProp575.xml"/><Relationship Id="rId29" Type="http://schemas.openxmlformats.org/officeDocument/2006/relationships/ctrlProp" Target="../ctrlProps/ctrlProp584.xml"/><Relationship Id="rId1" Type="http://schemas.openxmlformats.org/officeDocument/2006/relationships/printerSettings" Target="../printerSettings/printerSettings28.bin"/><Relationship Id="rId6" Type="http://schemas.openxmlformats.org/officeDocument/2006/relationships/ctrlProp" Target="../ctrlProps/ctrlProp561.xml"/><Relationship Id="rId11" Type="http://schemas.openxmlformats.org/officeDocument/2006/relationships/ctrlProp" Target="../ctrlProps/ctrlProp566.xml"/><Relationship Id="rId24" Type="http://schemas.openxmlformats.org/officeDocument/2006/relationships/ctrlProp" Target="../ctrlProps/ctrlProp579.xml"/><Relationship Id="rId5" Type="http://schemas.openxmlformats.org/officeDocument/2006/relationships/ctrlProp" Target="../ctrlProps/ctrlProp560.xml"/><Relationship Id="rId15" Type="http://schemas.openxmlformats.org/officeDocument/2006/relationships/ctrlProp" Target="../ctrlProps/ctrlProp570.xml"/><Relationship Id="rId23" Type="http://schemas.openxmlformats.org/officeDocument/2006/relationships/ctrlProp" Target="../ctrlProps/ctrlProp578.xml"/><Relationship Id="rId28" Type="http://schemas.openxmlformats.org/officeDocument/2006/relationships/ctrlProp" Target="../ctrlProps/ctrlProp583.xml"/><Relationship Id="rId10" Type="http://schemas.openxmlformats.org/officeDocument/2006/relationships/ctrlProp" Target="../ctrlProps/ctrlProp565.xml"/><Relationship Id="rId19" Type="http://schemas.openxmlformats.org/officeDocument/2006/relationships/ctrlProp" Target="../ctrlProps/ctrlProp574.xml"/><Relationship Id="rId31" Type="http://schemas.openxmlformats.org/officeDocument/2006/relationships/ctrlProp" Target="../ctrlProps/ctrlProp586.xml"/><Relationship Id="rId4" Type="http://schemas.openxmlformats.org/officeDocument/2006/relationships/ctrlProp" Target="../ctrlProps/ctrlProp559.xml"/><Relationship Id="rId9" Type="http://schemas.openxmlformats.org/officeDocument/2006/relationships/ctrlProp" Target="../ctrlProps/ctrlProp564.xml"/><Relationship Id="rId14" Type="http://schemas.openxmlformats.org/officeDocument/2006/relationships/ctrlProp" Target="../ctrlProps/ctrlProp569.xml"/><Relationship Id="rId22" Type="http://schemas.openxmlformats.org/officeDocument/2006/relationships/ctrlProp" Target="../ctrlProps/ctrlProp577.xml"/><Relationship Id="rId27" Type="http://schemas.openxmlformats.org/officeDocument/2006/relationships/ctrlProp" Target="../ctrlProps/ctrlProp582.xml"/><Relationship Id="rId30" Type="http://schemas.openxmlformats.org/officeDocument/2006/relationships/ctrlProp" Target="../ctrlProps/ctrlProp585.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591.xml"/><Relationship Id="rId13" Type="http://schemas.openxmlformats.org/officeDocument/2006/relationships/ctrlProp" Target="../ctrlProps/ctrlProp596.xml"/><Relationship Id="rId18" Type="http://schemas.openxmlformats.org/officeDocument/2006/relationships/ctrlProp" Target="../ctrlProps/ctrlProp601.xml"/><Relationship Id="rId26" Type="http://schemas.openxmlformats.org/officeDocument/2006/relationships/ctrlProp" Target="../ctrlProps/ctrlProp609.xml"/><Relationship Id="rId3" Type="http://schemas.openxmlformats.org/officeDocument/2006/relationships/vmlDrawing" Target="../drawings/vmlDrawing20.vml"/><Relationship Id="rId21" Type="http://schemas.openxmlformats.org/officeDocument/2006/relationships/ctrlProp" Target="../ctrlProps/ctrlProp604.xml"/><Relationship Id="rId7" Type="http://schemas.openxmlformats.org/officeDocument/2006/relationships/ctrlProp" Target="../ctrlProps/ctrlProp590.xml"/><Relationship Id="rId12" Type="http://schemas.openxmlformats.org/officeDocument/2006/relationships/ctrlProp" Target="../ctrlProps/ctrlProp595.xml"/><Relationship Id="rId17" Type="http://schemas.openxmlformats.org/officeDocument/2006/relationships/ctrlProp" Target="../ctrlProps/ctrlProp600.xml"/><Relationship Id="rId25" Type="http://schemas.openxmlformats.org/officeDocument/2006/relationships/ctrlProp" Target="../ctrlProps/ctrlProp608.xml"/><Relationship Id="rId2" Type="http://schemas.openxmlformats.org/officeDocument/2006/relationships/drawing" Target="../drawings/drawing22.xml"/><Relationship Id="rId16" Type="http://schemas.openxmlformats.org/officeDocument/2006/relationships/ctrlProp" Target="../ctrlProps/ctrlProp599.xml"/><Relationship Id="rId20" Type="http://schemas.openxmlformats.org/officeDocument/2006/relationships/ctrlProp" Target="../ctrlProps/ctrlProp603.xml"/><Relationship Id="rId29" Type="http://schemas.openxmlformats.org/officeDocument/2006/relationships/ctrlProp" Target="../ctrlProps/ctrlProp612.xml"/><Relationship Id="rId1" Type="http://schemas.openxmlformats.org/officeDocument/2006/relationships/printerSettings" Target="../printerSettings/printerSettings29.bin"/><Relationship Id="rId6" Type="http://schemas.openxmlformats.org/officeDocument/2006/relationships/ctrlProp" Target="../ctrlProps/ctrlProp589.xml"/><Relationship Id="rId11" Type="http://schemas.openxmlformats.org/officeDocument/2006/relationships/ctrlProp" Target="../ctrlProps/ctrlProp594.xml"/><Relationship Id="rId24" Type="http://schemas.openxmlformats.org/officeDocument/2006/relationships/ctrlProp" Target="../ctrlProps/ctrlProp607.xml"/><Relationship Id="rId5" Type="http://schemas.openxmlformats.org/officeDocument/2006/relationships/ctrlProp" Target="../ctrlProps/ctrlProp588.xml"/><Relationship Id="rId15" Type="http://schemas.openxmlformats.org/officeDocument/2006/relationships/ctrlProp" Target="../ctrlProps/ctrlProp598.xml"/><Relationship Id="rId23" Type="http://schemas.openxmlformats.org/officeDocument/2006/relationships/ctrlProp" Target="../ctrlProps/ctrlProp606.xml"/><Relationship Id="rId28" Type="http://schemas.openxmlformats.org/officeDocument/2006/relationships/ctrlProp" Target="../ctrlProps/ctrlProp611.xml"/><Relationship Id="rId10" Type="http://schemas.openxmlformats.org/officeDocument/2006/relationships/ctrlProp" Target="../ctrlProps/ctrlProp593.xml"/><Relationship Id="rId19" Type="http://schemas.openxmlformats.org/officeDocument/2006/relationships/ctrlProp" Target="../ctrlProps/ctrlProp602.xml"/><Relationship Id="rId31" Type="http://schemas.openxmlformats.org/officeDocument/2006/relationships/ctrlProp" Target="../ctrlProps/ctrlProp614.xml"/><Relationship Id="rId4" Type="http://schemas.openxmlformats.org/officeDocument/2006/relationships/ctrlProp" Target="../ctrlProps/ctrlProp587.xml"/><Relationship Id="rId9" Type="http://schemas.openxmlformats.org/officeDocument/2006/relationships/ctrlProp" Target="../ctrlProps/ctrlProp592.xml"/><Relationship Id="rId14" Type="http://schemas.openxmlformats.org/officeDocument/2006/relationships/ctrlProp" Target="../ctrlProps/ctrlProp597.xml"/><Relationship Id="rId22" Type="http://schemas.openxmlformats.org/officeDocument/2006/relationships/ctrlProp" Target="../ctrlProps/ctrlProp605.xml"/><Relationship Id="rId27" Type="http://schemas.openxmlformats.org/officeDocument/2006/relationships/ctrlProp" Target="../ctrlProps/ctrlProp610.xml"/><Relationship Id="rId30" Type="http://schemas.openxmlformats.org/officeDocument/2006/relationships/ctrlProp" Target="../ctrlProps/ctrlProp613.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619.xml"/><Relationship Id="rId13" Type="http://schemas.openxmlformats.org/officeDocument/2006/relationships/ctrlProp" Target="../ctrlProps/ctrlProp624.xml"/><Relationship Id="rId18" Type="http://schemas.openxmlformats.org/officeDocument/2006/relationships/ctrlProp" Target="../ctrlProps/ctrlProp629.xml"/><Relationship Id="rId26" Type="http://schemas.openxmlformats.org/officeDocument/2006/relationships/ctrlProp" Target="../ctrlProps/ctrlProp637.xml"/><Relationship Id="rId3" Type="http://schemas.openxmlformats.org/officeDocument/2006/relationships/vmlDrawing" Target="../drawings/vmlDrawing21.vml"/><Relationship Id="rId21" Type="http://schemas.openxmlformats.org/officeDocument/2006/relationships/ctrlProp" Target="../ctrlProps/ctrlProp632.xml"/><Relationship Id="rId7" Type="http://schemas.openxmlformats.org/officeDocument/2006/relationships/ctrlProp" Target="../ctrlProps/ctrlProp618.xml"/><Relationship Id="rId12" Type="http://schemas.openxmlformats.org/officeDocument/2006/relationships/ctrlProp" Target="../ctrlProps/ctrlProp623.xml"/><Relationship Id="rId17" Type="http://schemas.openxmlformats.org/officeDocument/2006/relationships/ctrlProp" Target="../ctrlProps/ctrlProp628.xml"/><Relationship Id="rId25" Type="http://schemas.openxmlformats.org/officeDocument/2006/relationships/ctrlProp" Target="../ctrlProps/ctrlProp636.xml"/><Relationship Id="rId2" Type="http://schemas.openxmlformats.org/officeDocument/2006/relationships/drawing" Target="../drawings/drawing23.xml"/><Relationship Id="rId16" Type="http://schemas.openxmlformats.org/officeDocument/2006/relationships/ctrlProp" Target="../ctrlProps/ctrlProp627.xml"/><Relationship Id="rId20" Type="http://schemas.openxmlformats.org/officeDocument/2006/relationships/ctrlProp" Target="../ctrlProps/ctrlProp631.xml"/><Relationship Id="rId29" Type="http://schemas.openxmlformats.org/officeDocument/2006/relationships/ctrlProp" Target="../ctrlProps/ctrlProp640.xml"/><Relationship Id="rId1" Type="http://schemas.openxmlformats.org/officeDocument/2006/relationships/printerSettings" Target="../printerSettings/printerSettings30.bin"/><Relationship Id="rId6" Type="http://schemas.openxmlformats.org/officeDocument/2006/relationships/ctrlProp" Target="../ctrlProps/ctrlProp617.xml"/><Relationship Id="rId11" Type="http://schemas.openxmlformats.org/officeDocument/2006/relationships/ctrlProp" Target="../ctrlProps/ctrlProp622.xml"/><Relationship Id="rId24" Type="http://schemas.openxmlformats.org/officeDocument/2006/relationships/ctrlProp" Target="../ctrlProps/ctrlProp635.xml"/><Relationship Id="rId5" Type="http://schemas.openxmlformats.org/officeDocument/2006/relationships/ctrlProp" Target="../ctrlProps/ctrlProp616.xml"/><Relationship Id="rId15" Type="http://schemas.openxmlformats.org/officeDocument/2006/relationships/ctrlProp" Target="../ctrlProps/ctrlProp626.xml"/><Relationship Id="rId23" Type="http://schemas.openxmlformats.org/officeDocument/2006/relationships/ctrlProp" Target="../ctrlProps/ctrlProp634.xml"/><Relationship Id="rId28" Type="http://schemas.openxmlformats.org/officeDocument/2006/relationships/ctrlProp" Target="../ctrlProps/ctrlProp639.xml"/><Relationship Id="rId10" Type="http://schemas.openxmlformats.org/officeDocument/2006/relationships/ctrlProp" Target="../ctrlProps/ctrlProp621.xml"/><Relationship Id="rId19" Type="http://schemas.openxmlformats.org/officeDocument/2006/relationships/ctrlProp" Target="../ctrlProps/ctrlProp630.xml"/><Relationship Id="rId31" Type="http://schemas.openxmlformats.org/officeDocument/2006/relationships/ctrlProp" Target="../ctrlProps/ctrlProp642.xml"/><Relationship Id="rId4" Type="http://schemas.openxmlformats.org/officeDocument/2006/relationships/ctrlProp" Target="../ctrlProps/ctrlProp615.xml"/><Relationship Id="rId9" Type="http://schemas.openxmlformats.org/officeDocument/2006/relationships/ctrlProp" Target="../ctrlProps/ctrlProp620.xml"/><Relationship Id="rId14" Type="http://schemas.openxmlformats.org/officeDocument/2006/relationships/ctrlProp" Target="../ctrlProps/ctrlProp625.xml"/><Relationship Id="rId22" Type="http://schemas.openxmlformats.org/officeDocument/2006/relationships/ctrlProp" Target="../ctrlProps/ctrlProp633.xml"/><Relationship Id="rId27" Type="http://schemas.openxmlformats.org/officeDocument/2006/relationships/ctrlProp" Target="../ctrlProps/ctrlProp638.xml"/><Relationship Id="rId30" Type="http://schemas.openxmlformats.org/officeDocument/2006/relationships/ctrlProp" Target="../ctrlProps/ctrlProp641.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647.xml"/><Relationship Id="rId13" Type="http://schemas.openxmlformats.org/officeDocument/2006/relationships/ctrlProp" Target="../ctrlProps/ctrlProp652.xml"/><Relationship Id="rId18" Type="http://schemas.openxmlformats.org/officeDocument/2006/relationships/ctrlProp" Target="../ctrlProps/ctrlProp657.xml"/><Relationship Id="rId26" Type="http://schemas.openxmlformats.org/officeDocument/2006/relationships/ctrlProp" Target="../ctrlProps/ctrlProp665.xml"/><Relationship Id="rId3" Type="http://schemas.openxmlformats.org/officeDocument/2006/relationships/vmlDrawing" Target="../drawings/vmlDrawing22.vml"/><Relationship Id="rId21" Type="http://schemas.openxmlformats.org/officeDocument/2006/relationships/ctrlProp" Target="../ctrlProps/ctrlProp660.xml"/><Relationship Id="rId7" Type="http://schemas.openxmlformats.org/officeDocument/2006/relationships/ctrlProp" Target="../ctrlProps/ctrlProp646.xml"/><Relationship Id="rId12" Type="http://schemas.openxmlformats.org/officeDocument/2006/relationships/ctrlProp" Target="../ctrlProps/ctrlProp651.xml"/><Relationship Id="rId17" Type="http://schemas.openxmlformats.org/officeDocument/2006/relationships/ctrlProp" Target="../ctrlProps/ctrlProp656.xml"/><Relationship Id="rId25" Type="http://schemas.openxmlformats.org/officeDocument/2006/relationships/ctrlProp" Target="../ctrlProps/ctrlProp664.xml"/><Relationship Id="rId2" Type="http://schemas.openxmlformats.org/officeDocument/2006/relationships/drawing" Target="../drawings/drawing24.xml"/><Relationship Id="rId16" Type="http://schemas.openxmlformats.org/officeDocument/2006/relationships/ctrlProp" Target="../ctrlProps/ctrlProp655.xml"/><Relationship Id="rId20" Type="http://schemas.openxmlformats.org/officeDocument/2006/relationships/ctrlProp" Target="../ctrlProps/ctrlProp659.xml"/><Relationship Id="rId29" Type="http://schemas.openxmlformats.org/officeDocument/2006/relationships/ctrlProp" Target="../ctrlProps/ctrlProp668.xml"/><Relationship Id="rId1" Type="http://schemas.openxmlformats.org/officeDocument/2006/relationships/printerSettings" Target="../printerSettings/printerSettings31.bin"/><Relationship Id="rId6" Type="http://schemas.openxmlformats.org/officeDocument/2006/relationships/ctrlProp" Target="../ctrlProps/ctrlProp645.xml"/><Relationship Id="rId11" Type="http://schemas.openxmlformats.org/officeDocument/2006/relationships/ctrlProp" Target="../ctrlProps/ctrlProp650.xml"/><Relationship Id="rId24" Type="http://schemas.openxmlformats.org/officeDocument/2006/relationships/ctrlProp" Target="../ctrlProps/ctrlProp663.xml"/><Relationship Id="rId5" Type="http://schemas.openxmlformats.org/officeDocument/2006/relationships/ctrlProp" Target="../ctrlProps/ctrlProp644.xml"/><Relationship Id="rId15" Type="http://schemas.openxmlformats.org/officeDocument/2006/relationships/ctrlProp" Target="../ctrlProps/ctrlProp654.xml"/><Relationship Id="rId23" Type="http://schemas.openxmlformats.org/officeDocument/2006/relationships/ctrlProp" Target="../ctrlProps/ctrlProp662.xml"/><Relationship Id="rId28" Type="http://schemas.openxmlformats.org/officeDocument/2006/relationships/ctrlProp" Target="../ctrlProps/ctrlProp667.xml"/><Relationship Id="rId10" Type="http://schemas.openxmlformats.org/officeDocument/2006/relationships/ctrlProp" Target="../ctrlProps/ctrlProp649.xml"/><Relationship Id="rId19" Type="http://schemas.openxmlformats.org/officeDocument/2006/relationships/ctrlProp" Target="../ctrlProps/ctrlProp658.xml"/><Relationship Id="rId31" Type="http://schemas.openxmlformats.org/officeDocument/2006/relationships/ctrlProp" Target="../ctrlProps/ctrlProp670.xml"/><Relationship Id="rId4" Type="http://schemas.openxmlformats.org/officeDocument/2006/relationships/ctrlProp" Target="../ctrlProps/ctrlProp643.xml"/><Relationship Id="rId9" Type="http://schemas.openxmlformats.org/officeDocument/2006/relationships/ctrlProp" Target="../ctrlProps/ctrlProp648.xml"/><Relationship Id="rId14" Type="http://schemas.openxmlformats.org/officeDocument/2006/relationships/ctrlProp" Target="../ctrlProps/ctrlProp653.xml"/><Relationship Id="rId22" Type="http://schemas.openxmlformats.org/officeDocument/2006/relationships/ctrlProp" Target="../ctrlProps/ctrlProp661.xml"/><Relationship Id="rId27" Type="http://schemas.openxmlformats.org/officeDocument/2006/relationships/ctrlProp" Target="../ctrlProps/ctrlProp666.xml"/><Relationship Id="rId30" Type="http://schemas.openxmlformats.org/officeDocument/2006/relationships/ctrlProp" Target="../ctrlProps/ctrlProp66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CCFF"/>
  </sheetPr>
  <dimension ref="A1:Q19"/>
  <sheetViews>
    <sheetView showGridLines="0" tabSelected="1" view="pageBreakPreview" zoomScaleNormal="100" zoomScaleSheetLayoutView="100" workbookViewId="0">
      <selection activeCell="B7" sqref="B7"/>
    </sheetView>
  </sheetViews>
  <sheetFormatPr defaultColWidth="9" defaultRowHeight="14.25"/>
  <cols>
    <col min="1" max="1" width="9" style="1"/>
    <col min="2" max="2" width="18.25" style="1" customWidth="1"/>
    <col min="3" max="3" width="19.25" style="1" customWidth="1"/>
    <col min="4" max="4" width="15.375" style="1" customWidth="1"/>
    <col min="5" max="5" width="14.75" style="1" customWidth="1"/>
    <col min="6" max="7" width="9" style="1"/>
    <col min="8" max="8" width="9" style="1" customWidth="1"/>
    <col min="9" max="9" width="9" style="1"/>
    <col min="10" max="10" width="9" style="1" customWidth="1"/>
    <col min="11" max="12" width="9" style="1"/>
    <col min="13" max="13" width="9" style="1" hidden="1" customWidth="1"/>
    <col min="14" max="14" width="18.625" style="1" hidden="1" customWidth="1"/>
    <col min="15" max="16" width="9" style="1" hidden="1" customWidth="1"/>
    <col min="17" max="17" width="15.125" style="1" hidden="1" customWidth="1"/>
    <col min="18" max="16384" width="9" style="1"/>
  </cols>
  <sheetData>
    <row r="1" spans="1:17">
      <c r="A1" s="5"/>
      <c r="B1" s="5"/>
      <c r="C1" s="5"/>
      <c r="D1" s="5"/>
      <c r="E1" s="5"/>
      <c r="F1" s="5"/>
      <c r="G1" s="5"/>
      <c r="H1" s="5"/>
      <c r="I1" s="5"/>
    </row>
    <row r="2" spans="1:17" s="7" customFormat="1" ht="35.1" customHeight="1">
      <c r="A2" s="2"/>
      <c r="B2" s="356" t="s">
        <v>0</v>
      </c>
      <c r="C2" s="2" t="s">
        <v>986</v>
      </c>
      <c r="D2" s="2"/>
      <c r="E2" s="2"/>
      <c r="F2" s="2"/>
      <c r="G2" s="2"/>
      <c r="H2" s="2"/>
      <c r="I2" s="2"/>
    </row>
    <row r="3" spans="1:17" s="7" customFormat="1" ht="15" customHeight="1">
      <c r="A3" s="2"/>
      <c r="B3" s="2"/>
      <c r="C3" s="2"/>
      <c r="D3" s="2"/>
      <c r="E3" s="2"/>
      <c r="F3" s="2"/>
      <c r="G3" s="2"/>
      <c r="H3" s="2"/>
      <c r="I3" s="2"/>
    </row>
    <row r="4" spans="1:17" s="7" customFormat="1" ht="21" customHeight="1">
      <c r="A4" s="2"/>
      <c r="B4" s="479" t="s">
        <v>1</v>
      </c>
      <c r="C4" s="479"/>
      <c r="D4" s="479"/>
      <c r="E4" s="479"/>
      <c r="F4" s="479"/>
      <c r="G4" s="479"/>
      <c r="H4" s="2"/>
      <c r="I4" s="2"/>
    </row>
    <row r="5" spans="1:17" s="7" customFormat="1" ht="15" customHeight="1">
      <c r="A5" s="2"/>
      <c r="B5" s="2" t="s">
        <v>2</v>
      </c>
      <c r="C5" s="2"/>
      <c r="D5" s="2"/>
      <c r="E5" s="2"/>
      <c r="F5" s="2"/>
      <c r="G5" s="2"/>
      <c r="H5" s="2"/>
      <c r="I5" s="2"/>
      <c r="Q5" s="7" t="s">
        <v>984</v>
      </c>
    </row>
    <row r="6" spans="1:17" s="7" customFormat="1" ht="15" customHeight="1">
      <c r="A6" s="2"/>
      <c r="B6" s="357" t="s">
        <v>3</v>
      </c>
      <c r="C6" s="357" t="s">
        <v>4</v>
      </c>
      <c r="D6" s="357" t="s">
        <v>5</v>
      </c>
      <c r="E6" s="358"/>
      <c r="F6" s="2"/>
      <c r="G6" s="2"/>
      <c r="H6" s="2"/>
      <c r="I6" s="2"/>
      <c r="M6" s="7" t="s">
        <v>6</v>
      </c>
      <c r="N6" s="7" t="s">
        <v>7</v>
      </c>
      <c r="O6" s="7" t="s">
        <v>8</v>
      </c>
      <c r="Q6" s="422">
        <v>46238</v>
      </c>
    </row>
    <row r="7" spans="1:17" s="7" customFormat="1" ht="15" customHeight="1">
      <c r="A7" s="2"/>
      <c r="B7" s="340"/>
      <c r="C7" s="341"/>
      <c r="D7" s="340"/>
      <c r="E7" s="359"/>
      <c r="F7" s="2"/>
      <c r="G7" s="2"/>
      <c r="H7" s="2"/>
      <c r="I7" s="2"/>
      <c r="M7" s="7" t="s">
        <v>10</v>
      </c>
      <c r="N7" s="7" t="s">
        <v>9</v>
      </c>
      <c r="O7" s="7" t="s">
        <v>11</v>
      </c>
    </row>
    <row r="8" spans="1:17" s="7" customFormat="1" ht="15" customHeight="1">
      <c r="A8" s="2"/>
      <c r="B8" s="360"/>
      <c r="C8" s="360"/>
      <c r="D8" s="360"/>
      <c r="E8" s="2"/>
      <c r="F8" s="2"/>
      <c r="G8" s="2"/>
      <c r="H8" s="2"/>
      <c r="I8" s="2"/>
      <c r="N8" s="7" t="s">
        <v>12</v>
      </c>
      <c r="O8" s="7" t="s">
        <v>13</v>
      </c>
    </row>
    <row r="9" spans="1:17" s="7" customFormat="1" ht="15" customHeight="1">
      <c r="A9" s="2"/>
      <c r="B9" s="479" t="s">
        <v>14</v>
      </c>
      <c r="C9" s="479"/>
      <c r="D9" s="479"/>
      <c r="E9" s="479"/>
      <c r="F9" s="479"/>
      <c r="G9" s="479"/>
      <c r="H9" s="2"/>
      <c r="I9" s="2"/>
      <c r="O9" s="7" t="s">
        <v>15</v>
      </c>
    </row>
    <row r="10" spans="1:17" s="7" customFormat="1" ht="15" customHeight="1">
      <c r="A10" s="2"/>
      <c r="B10" s="479" t="s">
        <v>16</v>
      </c>
      <c r="C10" s="479"/>
      <c r="D10" s="479"/>
      <c r="E10" s="479"/>
      <c r="F10" s="479"/>
      <c r="G10" s="479"/>
      <c r="H10" s="2"/>
      <c r="I10" s="2"/>
    </row>
    <row r="11" spans="1:17" s="7" customFormat="1" ht="15" customHeight="1">
      <c r="A11" s="2"/>
      <c r="B11" s="2"/>
      <c r="C11" s="2"/>
      <c r="D11" s="2"/>
      <c r="E11" s="2"/>
      <c r="F11" s="2"/>
      <c r="G11" s="2"/>
      <c r="H11" s="2"/>
      <c r="I11" s="2"/>
    </row>
    <row r="12" spans="1:17" s="7" customFormat="1" ht="15" customHeight="1">
      <c r="A12" s="2"/>
      <c r="B12" s="479" t="s">
        <v>17</v>
      </c>
      <c r="C12" s="479"/>
      <c r="D12" s="479"/>
      <c r="E12" s="479"/>
      <c r="F12" s="479"/>
      <c r="G12" s="479"/>
      <c r="H12" s="2"/>
      <c r="I12" s="2"/>
    </row>
    <row r="13" spans="1:17" s="7" customFormat="1" ht="15" customHeight="1">
      <c r="A13" s="2"/>
      <c r="B13" s="2"/>
      <c r="C13" s="2"/>
      <c r="D13" s="2"/>
      <c r="E13" s="2"/>
      <c r="F13" s="2"/>
      <c r="G13" s="2"/>
      <c r="H13" s="2"/>
      <c r="I13" s="2"/>
    </row>
    <row r="14" spans="1:17" s="7" customFormat="1" ht="15" customHeight="1">
      <c r="A14" s="2"/>
      <c r="B14" s="481" t="s">
        <v>18</v>
      </c>
      <c r="C14" s="481"/>
      <c r="D14" s="481"/>
      <c r="E14" s="481"/>
      <c r="F14" s="481"/>
      <c r="G14" s="481"/>
      <c r="H14" s="2"/>
      <c r="I14" s="2"/>
    </row>
    <row r="15" spans="1:17" s="7" customFormat="1" ht="15" customHeight="1">
      <c r="A15" s="2"/>
      <c r="B15" s="479"/>
      <c r="C15" s="479"/>
      <c r="D15" s="479"/>
      <c r="E15" s="479"/>
      <c r="F15" s="479"/>
      <c r="G15" s="479"/>
      <c r="H15" s="2"/>
      <c r="I15" s="2"/>
    </row>
    <row r="16" spans="1:17" s="7" customFormat="1" ht="15" customHeight="1">
      <c r="A16" s="2"/>
      <c r="B16" s="480" t="s">
        <v>19</v>
      </c>
      <c r="C16" s="480"/>
      <c r="D16" s="480"/>
      <c r="E16" s="480"/>
      <c r="F16" s="480"/>
      <c r="G16" s="480"/>
      <c r="H16" s="2"/>
      <c r="I16" s="2"/>
    </row>
    <row r="17" spans="1:9" s="7" customFormat="1" ht="15" customHeight="1">
      <c r="A17" s="2"/>
      <c r="B17" s="2"/>
      <c r="C17" s="2"/>
      <c r="D17" s="2"/>
      <c r="E17" s="2"/>
      <c r="F17" s="2"/>
      <c r="G17" s="2"/>
      <c r="H17" s="2"/>
      <c r="I17" s="2"/>
    </row>
    <row r="18" spans="1:9" s="7" customFormat="1" ht="15" customHeight="1">
      <c r="A18" s="2"/>
      <c r="B18" s="478" t="s">
        <v>20</v>
      </c>
      <c r="C18" s="478"/>
      <c r="D18" s="478"/>
      <c r="E18" s="478"/>
      <c r="F18" s="478"/>
      <c r="G18" s="478"/>
      <c r="H18" s="2"/>
      <c r="I18" s="2"/>
    </row>
    <row r="19" spans="1:9" s="7" customFormat="1" ht="15" customHeight="1">
      <c r="A19" s="2"/>
      <c r="B19" s="2"/>
      <c r="C19" s="2"/>
      <c r="D19" s="2"/>
      <c r="E19" s="2"/>
      <c r="F19" s="2"/>
      <c r="G19" s="2"/>
      <c r="H19" s="2"/>
      <c r="I19" s="2"/>
    </row>
  </sheetData>
  <sheetProtection algorithmName="SHA-512" hashValue="mexEN1izuO78xKZyN6ye7JBaZn6Faluxj0oc4rbN6CHhgu1t+2GK4RW2rw3GkaTZxOpR1IEhxeDMNIpYivYIog==" saltValue="ur5ZQNHdEqu/9lhXCd6j6A==" spinCount="100000" sheet="1" selectLockedCells="1"/>
  <mergeCells count="8">
    <mergeCell ref="B18:G18"/>
    <mergeCell ref="B10:G10"/>
    <mergeCell ref="B12:G12"/>
    <mergeCell ref="B9:G9"/>
    <mergeCell ref="B4:G4"/>
    <mergeCell ref="B15:G15"/>
    <mergeCell ref="B16:G16"/>
    <mergeCell ref="B14:G14"/>
  </mergeCells>
  <phoneticPr fontId="63"/>
  <dataValidations count="3">
    <dataValidation type="list" allowBlank="1" showInputMessage="1" showErrorMessage="1" sqref="B7" xr:uid="{26C0FBD4-8F32-4B7F-9DD0-EE302DB9C710}">
      <formula1>$M$6:$M$7</formula1>
    </dataValidation>
    <dataValidation type="list" allowBlank="1" showInputMessage="1" showErrorMessage="1" sqref="D7" xr:uid="{3A5D73AE-D9C9-4310-897D-DD3F01C85E16}">
      <formula1>$O$6:$O$9</formula1>
    </dataValidation>
    <dataValidation type="list" allowBlank="1" showInputMessage="1" showErrorMessage="1" sqref="C7" xr:uid="{49BD30B7-24A2-415B-B45D-02BDE0EC006E}">
      <formula1>$N$6:$N$8</formula1>
    </dataValidation>
  </dataValidations>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1A81D-0B2F-48D4-ACD3-F1D04810B0E0}">
  <sheetPr codeName="Sheet24">
    <tabColor theme="9"/>
  </sheetPr>
  <dimension ref="A1:EK2"/>
  <sheetViews>
    <sheetView zoomScale="112" zoomScaleNormal="112" workbookViewId="0">
      <selection activeCell="AJ2" sqref="AJ2"/>
    </sheetView>
  </sheetViews>
  <sheetFormatPr defaultColWidth="7.25" defaultRowHeight="13.5"/>
  <sheetData>
    <row r="1" spans="1:141" s="393" customFormat="1" ht="54">
      <c r="A1" s="388" t="s">
        <v>21</v>
      </c>
      <c r="B1" s="388" t="s">
        <v>22</v>
      </c>
      <c r="C1" s="388" t="s">
        <v>23</v>
      </c>
      <c r="D1" s="388" t="s">
        <v>24</v>
      </c>
      <c r="E1" s="388" t="s">
        <v>25</v>
      </c>
      <c r="F1" s="388" t="s">
        <v>26</v>
      </c>
      <c r="G1" s="388" t="s">
        <v>27</v>
      </c>
      <c r="H1" s="388" t="s">
        <v>28</v>
      </c>
      <c r="I1" s="388" t="s">
        <v>29</v>
      </c>
      <c r="J1" s="388" t="s">
        <v>30</v>
      </c>
      <c r="K1" s="388" t="s">
        <v>31</v>
      </c>
      <c r="L1" s="388" t="s">
        <v>32</v>
      </c>
      <c r="M1" s="388" t="s">
        <v>33</v>
      </c>
      <c r="N1" s="388" t="s">
        <v>34</v>
      </c>
      <c r="O1" s="388" t="s">
        <v>35</v>
      </c>
      <c r="P1" s="388" t="s">
        <v>36</v>
      </c>
      <c r="Q1" s="388" t="s">
        <v>37</v>
      </c>
      <c r="R1" s="388" t="s">
        <v>38</v>
      </c>
      <c r="S1" s="388" t="s">
        <v>39</v>
      </c>
      <c r="T1" s="388" t="s">
        <v>40</v>
      </c>
      <c r="U1" s="388" t="s">
        <v>41</v>
      </c>
      <c r="V1" s="388" t="s">
        <v>42</v>
      </c>
      <c r="W1" s="388" t="s">
        <v>43</v>
      </c>
      <c r="X1" s="388" t="s">
        <v>44</v>
      </c>
      <c r="Y1" s="388" t="s">
        <v>45</v>
      </c>
      <c r="Z1" s="388" t="s">
        <v>46</v>
      </c>
      <c r="AA1" s="388" t="s">
        <v>47</v>
      </c>
      <c r="AB1" s="388" t="s">
        <v>48</v>
      </c>
      <c r="AC1" s="388" t="s">
        <v>49</v>
      </c>
      <c r="AD1" s="388" t="s">
        <v>50</v>
      </c>
      <c r="AE1" s="388" t="s">
        <v>51</v>
      </c>
      <c r="AF1" s="388" t="s">
        <v>52</v>
      </c>
      <c r="AG1" s="388" t="s">
        <v>53</v>
      </c>
      <c r="AH1" s="388" t="s">
        <v>54</v>
      </c>
      <c r="AI1" s="388" t="s">
        <v>55</v>
      </c>
      <c r="AJ1" s="388" t="s">
        <v>56</v>
      </c>
      <c r="AK1" s="389" t="s">
        <v>57</v>
      </c>
      <c r="AL1" s="389" t="s">
        <v>58</v>
      </c>
      <c r="AM1" s="389" t="s">
        <v>59</v>
      </c>
      <c r="AN1" s="389" t="s">
        <v>60</v>
      </c>
      <c r="AO1" s="389" t="s">
        <v>61</v>
      </c>
      <c r="AP1" s="389" t="s">
        <v>62</v>
      </c>
      <c r="AQ1" s="389" t="s">
        <v>63</v>
      </c>
      <c r="AR1" s="390" t="s">
        <v>64</v>
      </c>
      <c r="AS1" s="390" t="s">
        <v>65</v>
      </c>
      <c r="AT1" s="390" t="s">
        <v>66</v>
      </c>
      <c r="AU1" s="390" t="s">
        <v>67</v>
      </c>
      <c r="AV1" s="390" t="s">
        <v>68</v>
      </c>
      <c r="AW1" s="390" t="s">
        <v>69</v>
      </c>
      <c r="AX1" s="390" t="s">
        <v>70</v>
      </c>
      <c r="AY1" s="390" t="s">
        <v>71</v>
      </c>
      <c r="AZ1" s="390" t="s">
        <v>72</v>
      </c>
      <c r="BA1" s="390" t="s">
        <v>73</v>
      </c>
      <c r="BB1" s="390" t="s">
        <v>74</v>
      </c>
      <c r="BC1" s="390" t="s">
        <v>75</v>
      </c>
      <c r="BD1" s="390" t="s">
        <v>76</v>
      </c>
      <c r="BE1" s="390" t="s">
        <v>77</v>
      </c>
      <c r="BF1" s="390" t="s">
        <v>78</v>
      </c>
      <c r="BG1" s="390" t="s">
        <v>79</v>
      </c>
      <c r="BH1" s="390" t="s">
        <v>80</v>
      </c>
      <c r="BI1" s="390" t="s">
        <v>81</v>
      </c>
      <c r="BJ1" s="390" t="s">
        <v>82</v>
      </c>
      <c r="BK1" s="390" t="s">
        <v>83</v>
      </c>
      <c r="BL1" s="390" t="s">
        <v>84</v>
      </c>
      <c r="BM1" s="390" t="s">
        <v>85</v>
      </c>
      <c r="BN1" s="390" t="s">
        <v>86</v>
      </c>
      <c r="BO1" s="390" t="s">
        <v>87</v>
      </c>
      <c r="BP1" s="390" t="s">
        <v>88</v>
      </c>
      <c r="BQ1" s="390" t="s">
        <v>89</v>
      </c>
      <c r="BR1" s="390" t="s">
        <v>90</v>
      </c>
      <c r="BS1" s="390" t="s">
        <v>91</v>
      </c>
      <c r="BT1" s="390" t="s">
        <v>92</v>
      </c>
      <c r="BU1" s="390" t="s">
        <v>93</v>
      </c>
      <c r="BV1" s="390" t="s">
        <v>94</v>
      </c>
      <c r="BW1" s="390" t="s">
        <v>95</v>
      </c>
      <c r="BX1" s="390" t="s">
        <v>96</v>
      </c>
      <c r="BY1" s="390" t="s">
        <v>97</v>
      </c>
      <c r="BZ1" s="390" t="s">
        <v>98</v>
      </c>
      <c r="CA1" s="390" t="s">
        <v>99</v>
      </c>
      <c r="CB1" s="390" t="s">
        <v>100</v>
      </c>
      <c r="CC1" s="390" t="s">
        <v>101</v>
      </c>
      <c r="CD1" s="390" t="s">
        <v>102</v>
      </c>
      <c r="CE1" s="390" t="s">
        <v>103</v>
      </c>
      <c r="CF1" s="390" t="s">
        <v>104</v>
      </c>
      <c r="CG1" s="390" t="s">
        <v>105</v>
      </c>
      <c r="CH1" s="390" t="s">
        <v>106</v>
      </c>
      <c r="CI1" s="390" t="s">
        <v>107</v>
      </c>
      <c r="CJ1" s="390" t="s">
        <v>108</v>
      </c>
      <c r="CK1" s="390" t="s">
        <v>109</v>
      </c>
      <c r="CL1" s="390" t="s">
        <v>110</v>
      </c>
      <c r="CM1" s="390" t="s">
        <v>111</v>
      </c>
      <c r="CN1" s="390" t="s">
        <v>112</v>
      </c>
      <c r="CO1" s="390" t="s">
        <v>113</v>
      </c>
      <c r="CP1" s="390" t="s">
        <v>114</v>
      </c>
      <c r="CQ1" s="390" t="s">
        <v>115</v>
      </c>
      <c r="CR1" s="390" t="s">
        <v>116</v>
      </c>
      <c r="CS1" s="390" t="s">
        <v>117</v>
      </c>
      <c r="CT1" s="390" t="s">
        <v>118</v>
      </c>
      <c r="CU1" s="390" t="s">
        <v>119</v>
      </c>
      <c r="CV1" s="390" t="s">
        <v>120</v>
      </c>
      <c r="CW1" s="390" t="s">
        <v>121</v>
      </c>
      <c r="CX1" s="390" t="s">
        <v>122</v>
      </c>
      <c r="CY1" s="390" t="s">
        <v>123</v>
      </c>
      <c r="CZ1" s="391" t="s">
        <v>124</v>
      </c>
      <c r="DA1" s="391" t="s">
        <v>125</v>
      </c>
      <c r="DB1" s="391" t="s">
        <v>126</v>
      </c>
      <c r="DC1" s="391" t="s">
        <v>127</v>
      </c>
      <c r="DD1" s="391" t="s">
        <v>128</v>
      </c>
      <c r="DE1" s="391" t="s">
        <v>129</v>
      </c>
      <c r="DF1" s="391" t="s">
        <v>130</v>
      </c>
      <c r="DG1" s="391" t="s">
        <v>131</v>
      </c>
      <c r="DH1" s="391" t="s">
        <v>132</v>
      </c>
      <c r="DI1" s="391" t="s">
        <v>133</v>
      </c>
      <c r="DJ1" s="391" t="s">
        <v>134</v>
      </c>
      <c r="DK1" s="391" t="s">
        <v>135</v>
      </c>
      <c r="DL1" s="391" t="s">
        <v>136</v>
      </c>
      <c r="DM1" s="392" t="s">
        <v>137</v>
      </c>
      <c r="DN1" s="392" t="s">
        <v>138</v>
      </c>
      <c r="DO1" s="392" t="s">
        <v>139</v>
      </c>
      <c r="DP1" s="392" t="s">
        <v>140</v>
      </c>
      <c r="DQ1" s="392" t="s">
        <v>141</v>
      </c>
      <c r="DR1" s="392" t="s">
        <v>142</v>
      </c>
      <c r="DS1" s="392" t="s">
        <v>143</v>
      </c>
      <c r="DT1" s="392" t="s">
        <v>144</v>
      </c>
      <c r="DU1" s="392" t="s">
        <v>145</v>
      </c>
      <c r="DV1" s="392" t="s">
        <v>146</v>
      </c>
      <c r="DW1" s="392" t="s">
        <v>147</v>
      </c>
      <c r="DX1" s="392" t="s">
        <v>148</v>
      </c>
      <c r="DY1" s="392" t="s">
        <v>149</v>
      </c>
      <c r="DZ1" s="392" t="s">
        <v>150</v>
      </c>
      <c r="EA1" s="392" t="s">
        <v>151</v>
      </c>
      <c r="EB1" s="392" t="s">
        <v>152</v>
      </c>
      <c r="EC1" s="392" t="s">
        <v>153</v>
      </c>
      <c r="ED1" s="392" t="s">
        <v>154</v>
      </c>
      <c r="EE1" s="392" t="s">
        <v>155</v>
      </c>
      <c r="EF1" s="392" t="s">
        <v>156</v>
      </c>
      <c r="EG1" s="392" t="s">
        <v>157</v>
      </c>
      <c r="EH1" s="392" t="s">
        <v>158</v>
      </c>
      <c r="EI1" s="392" t="s">
        <v>159</v>
      </c>
      <c r="EJ1" s="392" t="s">
        <v>160</v>
      </c>
      <c r="EK1" s="388" t="s">
        <v>161</v>
      </c>
    </row>
    <row r="2" spans="1:141" s="399" customFormat="1" ht="40.5">
      <c r="A2" s="394">
        <f>'質疑等連絡票（適判）'!H5</f>
        <v>0</v>
      </c>
      <c r="B2" s="394" t="str">
        <f>IF('質疑等連絡票（適判）'!F10,"1","")</f>
        <v/>
      </c>
      <c r="C2" s="394" t="str">
        <f>IF('質疑等連絡票（適判）'!J10,"1","")</f>
        <v/>
      </c>
      <c r="D2" s="394" t="str">
        <f>IF('質疑等連絡票（適判）'!M10,"1","")</f>
        <v/>
      </c>
      <c r="E2" s="394" t="str">
        <f>IF('質疑等連絡票（適判）'!S10,"1","")</f>
        <v/>
      </c>
      <c r="F2" s="394" t="str">
        <f>IF('質疑等連絡票（適判）'!Z10,"1","")</f>
        <v/>
      </c>
      <c r="G2" s="394" t="str">
        <f>IF('質疑等連絡票（適判）'!F11,"1","")</f>
        <v/>
      </c>
      <c r="H2" s="394" t="str">
        <f>IF('質疑等連絡票（適判）'!M11,"1","")</f>
        <v/>
      </c>
      <c r="I2" s="394">
        <f>'質疑等連絡票（適判）'!E20</f>
        <v>0</v>
      </c>
      <c r="J2" s="394">
        <f>'質疑等連絡票（適判）'!E22</f>
        <v>0</v>
      </c>
      <c r="K2" s="394">
        <f>'質疑等連絡票（適判）'!F23</f>
        <v>0</v>
      </c>
      <c r="L2" s="394">
        <f>'質疑等連絡票（適判）'!C24</f>
        <v>0</v>
      </c>
      <c r="M2" s="394">
        <f>'質疑等連絡票（適判）'!T21</f>
        <v>0</v>
      </c>
      <c r="N2" s="394">
        <f>'質疑等連絡票（適判）'!T22</f>
        <v>0</v>
      </c>
      <c r="O2" s="394">
        <f>'質疑等連絡票（適判）'!T23</f>
        <v>0</v>
      </c>
      <c r="P2" s="394">
        <f>'質疑等連絡票（適判）'!T24</f>
        <v>0</v>
      </c>
      <c r="Q2" s="394" t="str">
        <f>'質疑等連絡票（適判）'!G26</f>
        <v/>
      </c>
      <c r="R2" s="394" t="str">
        <f>'質疑等連絡票（適判）'!E30</f>
        <v/>
      </c>
      <c r="S2" s="394" t="str">
        <f>'質疑等連絡票（適判）'!E32</f>
        <v/>
      </c>
      <c r="T2" s="394" t="str">
        <f>'質疑等連絡票（適判）'!F33</f>
        <v/>
      </c>
      <c r="U2" s="394" t="str">
        <f>'質疑等連絡票（適判）'!C34</f>
        <v/>
      </c>
      <c r="V2" s="394" t="str">
        <f>'質疑等連絡票（適判）'!T31</f>
        <v/>
      </c>
      <c r="W2" s="394" t="str">
        <f>'質疑等連絡票（適判）'!T32</f>
        <v/>
      </c>
      <c r="X2" s="394" t="str">
        <f>'質疑等連絡票（適判）'!T33</f>
        <v/>
      </c>
      <c r="Y2" s="394" t="str">
        <f>'質疑等連絡票（適判）'!T34</f>
        <v/>
      </c>
      <c r="Z2" s="394" t="str">
        <f>'質疑等連絡票（適判）'!E38</f>
        <v/>
      </c>
      <c r="AA2" s="394" t="str">
        <f>'質疑等連絡票（適判）'!E40</f>
        <v/>
      </c>
      <c r="AB2" s="394" t="str">
        <f>'質疑等連絡票（適判）'!F41</f>
        <v/>
      </c>
      <c r="AC2" s="394" t="str">
        <f>'質疑等連絡票（適判）'!C42</f>
        <v/>
      </c>
      <c r="AD2" s="394" t="str">
        <f>'質疑等連絡票（適判）'!T39</f>
        <v/>
      </c>
      <c r="AE2" s="394" t="str">
        <f>'質疑等連絡票（適判）'!T40</f>
        <v/>
      </c>
      <c r="AF2" s="394" t="str">
        <f>'質疑等連絡票（適判）'!T41</f>
        <v/>
      </c>
      <c r="AG2" s="394" t="str">
        <f>'質疑等連絡票（適判）'!T42</f>
        <v/>
      </c>
      <c r="AH2" s="394" t="str">
        <f>IF('質疑等連絡票（適判）'!C48,"1","0")</f>
        <v>0</v>
      </c>
      <c r="AI2" s="394" t="str">
        <f>IF('質疑等連絡票（適判）'!C52,"1","0")</f>
        <v>0</v>
      </c>
      <c r="AJ2" s="394">
        <f>'質疑等連絡票（適判）'!H8</f>
        <v>0</v>
      </c>
      <c r="AK2" s="394" t="str">
        <f>IF(AJ2="確認申請",計画書!U11,IF(AJ2="計画通知",'２面'!L8,""))</f>
        <v/>
      </c>
      <c r="AL2" s="394" t="str">
        <f>IF(AJ2="確認申請",計画書!U13,IF(AJ2="計画通知",計画通知書!U14,""))</f>
        <v/>
      </c>
      <c r="AM2" s="394" t="str">
        <f>IF(AJ2="確認申請",計画書!U14,IF(AJ2="計画通知",計画通知書!U15,""))</f>
        <v/>
      </c>
      <c r="AN2" s="394" t="str">
        <f>IF(AJ2="確認申請",計画書!U16,IF(AJ2="計画通知",計画通知書!U17,""))</f>
        <v/>
      </c>
      <c r="AO2" s="394" t="str">
        <f>IF(AJ2="確認申請",計画書!U17,IF(AJ2="計画通知",計画通知書!U18,""))</f>
        <v/>
      </c>
      <c r="AP2" s="394" t="str">
        <f>IF(AND(AJ2="計画通知",計画通知書!Y10&lt;&gt;""),計画通知書!Y10,"")</f>
        <v/>
      </c>
      <c r="AQ2" s="395" t="str">
        <f>IF(AND(AJ2="計画通知",計画通知書!Z12&lt;&gt;""),DATE(計画通知書!Z12+2018,計画通知書!AC12,計画通知書!AF12),"")</f>
        <v/>
      </c>
      <c r="AR2" s="394">
        <f>'２面'!L6</f>
        <v>0</v>
      </c>
      <c r="AS2" s="394">
        <f>'２面'!L7</f>
        <v>0</v>
      </c>
      <c r="AT2" s="394">
        <f>'２面'!L14</f>
        <v>0</v>
      </c>
      <c r="AU2" s="396">
        <f>'２面'!L15</f>
        <v>0</v>
      </c>
      <c r="AV2" s="396">
        <f>'２面'!L11</f>
        <v>0</v>
      </c>
      <c r="AW2" s="396">
        <f>'２面'!L12</f>
        <v>0</v>
      </c>
      <c r="AX2" s="396">
        <f>'２面'!L13</f>
        <v>0</v>
      </c>
      <c r="AY2" s="394">
        <f>'２面'!L14</f>
        <v>0</v>
      </c>
      <c r="AZ2" s="396">
        <f>'２面'!L15</f>
        <v>0</v>
      </c>
      <c r="BA2" s="394">
        <f>'２面'!M18</f>
        <v>0</v>
      </c>
      <c r="BB2" s="394">
        <f>'２面'!V18</f>
        <v>0</v>
      </c>
      <c r="BC2" s="394">
        <f>'２面'!AH18</f>
        <v>0</v>
      </c>
      <c r="BD2" s="394" t="str">
        <f>'２面'!M19</f>
        <v/>
      </c>
      <c r="BE2" s="394">
        <f>'２面'!M20</f>
        <v>0</v>
      </c>
      <c r="BF2" s="394">
        <f>'２面'!V20</f>
        <v>0</v>
      </c>
      <c r="BG2" s="394">
        <f>'２面'!AH20</f>
        <v>0</v>
      </c>
      <c r="BH2" s="394" t="str">
        <f>'２面'!L21</f>
        <v/>
      </c>
      <c r="BI2" s="394" t="str">
        <f>'２面'!L22</f>
        <v/>
      </c>
      <c r="BJ2" s="394" t="str">
        <f>'２面'!L23</f>
        <v/>
      </c>
      <c r="BK2" s="394" t="str">
        <f>'２面'!L24</f>
        <v/>
      </c>
      <c r="BL2" s="394">
        <f>'２面'!L25</f>
        <v>0</v>
      </c>
      <c r="BM2" s="394" t="str">
        <f>IF('２面'!M27="","",'２面'!M27)</f>
        <v/>
      </c>
      <c r="BN2" s="394" t="str">
        <f>IF('２面'!V27="","",'２面'!V27)</f>
        <v/>
      </c>
      <c r="BO2" s="394" t="str">
        <f>IF('２面'!AH27="","",'２面'!AH27)</f>
        <v/>
      </c>
      <c r="BP2" s="394" t="str">
        <f>IF('２面'!M28="","",'２面'!M28)</f>
        <v/>
      </c>
      <c r="BQ2" s="394" t="str">
        <f>IF('２面'!M29="","",'２面'!M29)</f>
        <v/>
      </c>
      <c r="BR2" s="394" t="str">
        <f>IF('２面'!V29="","",'２面'!V29)</f>
        <v/>
      </c>
      <c r="BS2" s="394" t="str">
        <f>IF('２面'!AH29="","",'２面'!AH29)</f>
        <v/>
      </c>
      <c r="BT2" s="394" t="str">
        <f>IF('２面'!L30="","",'２面'!L30)</f>
        <v/>
      </c>
      <c r="BU2" s="394" t="str">
        <f>IF('２面'!L31="","",'２面'!L31)</f>
        <v/>
      </c>
      <c r="BV2" s="394" t="str">
        <f>IF('２面'!L32="","",'２面'!L32)</f>
        <v/>
      </c>
      <c r="BW2" s="394" t="str">
        <f>IF('２面'!L33="","",'２面'!L33)</f>
        <v/>
      </c>
      <c r="BX2" s="394" t="str">
        <f>IF('２面'!L34="","",'２面'!L34)</f>
        <v/>
      </c>
      <c r="BY2" s="394" t="str">
        <f>IF('２面'!M36="","",'２面'!M36)</f>
        <v/>
      </c>
      <c r="BZ2" s="394" t="str">
        <f>IF('２面'!V36="","",'２面'!V36)</f>
        <v/>
      </c>
      <c r="CA2" s="394" t="str">
        <f>IF('２面'!AH36="","",'２面'!AH36)</f>
        <v/>
      </c>
      <c r="CB2" s="394" t="str">
        <f>IF('２面'!M37="","",'２面'!M37)</f>
        <v/>
      </c>
      <c r="CC2" s="394" t="str">
        <f>'２面'!M38</f>
        <v/>
      </c>
      <c r="CD2" s="394" t="str">
        <f>'２面'!V38</f>
        <v/>
      </c>
      <c r="CE2" s="394" t="str">
        <f>'２面'!AH38</f>
        <v/>
      </c>
      <c r="CF2" s="394" t="str">
        <f>'２面'!L39</f>
        <v/>
      </c>
      <c r="CG2" s="394" t="str">
        <f>'２面'!L40</f>
        <v/>
      </c>
      <c r="CH2" s="394" t="str">
        <f>'２面'!L41</f>
        <v/>
      </c>
      <c r="CI2" s="394" t="str">
        <f>'２面'!L42</f>
        <v/>
      </c>
      <c r="CJ2" s="394" t="str">
        <f>IF('２面'!L43="","",'２面'!L43)</f>
        <v/>
      </c>
      <c r="CK2" s="394" t="str">
        <f>IF('２面'!M45="","",'２面'!M45)</f>
        <v/>
      </c>
      <c r="CL2" s="394" t="str">
        <f>IF('２面'!V45="","",'２面'!V45)</f>
        <v/>
      </c>
      <c r="CM2" s="394" t="str">
        <f>IF('２面'!AH45="","",'２面'!AH45)</f>
        <v/>
      </c>
      <c r="CN2" s="394" t="str">
        <f>IF('２面'!M46="","",'２面'!M46)</f>
        <v/>
      </c>
      <c r="CO2" s="394" t="str">
        <f>'２面'!M47</f>
        <v/>
      </c>
      <c r="CP2" s="394" t="str">
        <f>'２面'!V47</f>
        <v/>
      </c>
      <c r="CQ2" s="394" t="str">
        <f>'２面'!AH47</f>
        <v/>
      </c>
      <c r="CR2" s="394" t="str">
        <f>'２面'!L48</f>
        <v/>
      </c>
      <c r="CS2" s="394" t="str">
        <f>'２面'!L49</f>
        <v/>
      </c>
      <c r="CT2" s="394" t="str">
        <f>'２面'!L50</f>
        <v/>
      </c>
      <c r="CU2" s="394" t="str">
        <f>'２面'!L51</f>
        <v/>
      </c>
      <c r="CV2" s="394" t="str">
        <f>IF('２面'!L52="","",'２面'!L52)</f>
        <v/>
      </c>
      <c r="CW2" s="394" t="str">
        <f>IF('２面'!D54,"申請済",IF('２面'!D55,"未申請",""))</f>
        <v/>
      </c>
      <c r="CX2" s="394" t="str">
        <f>IF('２面'!D54,'２面'!M54,IF('２面'!D55,'２面'!M55,""))</f>
        <v/>
      </c>
      <c r="CY2" s="394" t="str">
        <f>'２面'!C57</f>
        <v/>
      </c>
      <c r="CZ2" s="394">
        <f>'３面'!J5</f>
        <v>0</v>
      </c>
      <c r="DA2" s="397">
        <f>'３面'!J8</f>
        <v>0</v>
      </c>
      <c r="DB2" s="397">
        <f>'３面'!J11</f>
        <v>0</v>
      </c>
      <c r="DC2" s="397">
        <f>'３面'!J14</f>
        <v>0</v>
      </c>
      <c r="DD2" s="394">
        <f>'３面'!M17</f>
        <v>0</v>
      </c>
      <c r="DE2" s="394">
        <f>'３面'!W17</f>
        <v>0</v>
      </c>
      <c r="DF2" s="394" t="str">
        <f>IF('３面'!J20,'３面'!K20,IF('３面'!Q20,'３面'!R20,IF('３面'!X20,'３面'!Y20,IF('３面'!AE20,'３面'!AF20,""))))</f>
        <v/>
      </c>
      <c r="DG2" s="394" t="str">
        <f>IF('３面'!J23,'３面'!K23,IF('３面'!N23,'３面'!O23,IF('３面'!R23,'３面'!S23,"")))</f>
        <v/>
      </c>
      <c r="DH2" s="394" t="str">
        <f>IF(AND('３面'!K26&lt;&gt;"",'３面'!U26&lt;&gt;""),'３面'!K26&amp;'３面'!Q26&amp;"　"&amp;'３面'!U26&amp;'３面'!AB26,IF(AND('３面'!K26&lt;&gt;"",'３面'!U26=""),'３面'!K26&amp;"造",""))</f>
        <v/>
      </c>
      <c r="DI2" s="394">
        <f>'３面'!L29</f>
        <v>0</v>
      </c>
      <c r="DJ2" s="394" t="str">
        <f>"令和"&amp;'３面'!M32-2018&amp;"年"&amp;'３面'!Q32&amp;"月"&amp;'３面'!T32&amp;"日"</f>
        <v>令和-2018年月日</v>
      </c>
      <c r="DK2" s="394" t="str">
        <f>"令和"&amp;'３面'!M35-2018&amp;"年"&amp;'３面'!Q35&amp;"月"&amp;'３面'!T35&amp;"日"</f>
        <v>令和-2018年月日</v>
      </c>
      <c r="DL2" s="394" t="str">
        <f>IF('３面'!C39="","",'３面'!C39)</f>
        <v/>
      </c>
      <c r="DM2" s="394" t="str">
        <f>IF(OR('３面'!J20,'３面'!AE20),'４面集約版'!E3,"")</f>
        <v/>
      </c>
      <c r="DN2" s="394" t="str">
        <f>IF(OR('３面'!Q20,'３面'!X20,'３面'!AE20),'４面集約版'!J4,"")</f>
        <v/>
      </c>
      <c r="DO2" s="394" t="str">
        <f>IF('３面'!J23,'４面集約版'!H8,"")</f>
        <v/>
      </c>
      <c r="DP2" s="394" t="str">
        <f>IF(AND('３面'!J23,'４面集約版'!O8&lt;&gt;""),'４面集約版'!O8,"")</f>
        <v/>
      </c>
      <c r="DQ2" s="394" t="str">
        <f>IF(AND('３面'!J23,'４面集約版'!V8&lt;&gt;""),'４面集約版'!V8,"")</f>
        <v/>
      </c>
      <c r="DR2" s="394" t="str">
        <f>IF('３面'!N23,'４面集約版'!H9,"")</f>
        <v/>
      </c>
      <c r="DS2" s="394" t="str">
        <f>IF(AND('３面'!N23,'４面集約版'!O9&lt;&gt;""),'４面集約版'!O9,"")</f>
        <v/>
      </c>
      <c r="DT2" s="394" t="str">
        <f>IF(AND('３面'!N23,'４面集約版'!V9&lt;&gt;""),'４面集約版'!V9,"")</f>
        <v/>
      </c>
      <c r="DU2" s="394" t="str">
        <f>IF('３面'!N23,'４面集約版'!H10,"")</f>
        <v/>
      </c>
      <c r="DV2" s="394" t="str">
        <f>IF(AND('３面'!N23,'４面集約版'!O10&lt;&gt;""),'４面集約版'!O10,"")</f>
        <v/>
      </c>
      <c r="DW2" s="394" t="str">
        <f>IF(AND('３面'!N23,'４面集約版'!V10&lt;&gt;""),'４面集約版'!V10,"")</f>
        <v/>
      </c>
      <c r="DX2" s="394" t="str">
        <f>IF('３面'!R23,'４面集約版'!H11,"")</f>
        <v/>
      </c>
      <c r="DY2" s="394" t="str">
        <f>IF(AND('３面'!R23,'４面集約版'!O11&lt;&gt;""),'４面集約版'!O11,"")</f>
        <v/>
      </c>
      <c r="DZ2" s="394" t="str">
        <f>IF(AND('３面'!R23,'４面集約版'!V11&lt;&gt;""),'４面集約版'!V11,"")</f>
        <v/>
      </c>
      <c r="EA2" s="394" t="str">
        <f>IF('３面'!R23,'４面集約版'!H12,"")</f>
        <v/>
      </c>
      <c r="EB2" s="394" t="str">
        <f>IF(AND('３面'!R23,'４面集約版'!O12&lt;&gt;""),'４面集約版'!O12,"")</f>
        <v/>
      </c>
      <c r="EC2" s="394" t="str">
        <f>IF(AND('３面'!R23,'４面集約版'!V12&lt;&gt;""),'４面集約版'!V12,"")</f>
        <v/>
      </c>
      <c r="ED2" s="394" t="str">
        <f>IF(OR('３面'!J20,'３面'!AE20),'４面集約版'!K16,"")</f>
        <v/>
      </c>
      <c r="EE2" s="398" t="str">
        <f>IF(OR('３面'!J20,'３面'!AE20),'４面集約版'!H30,"")</f>
        <v/>
      </c>
      <c r="EF2" s="398" t="str">
        <f>IF(OR('３面'!J20,'３面'!AE20),'４面集約版'!W33,"")</f>
        <v/>
      </c>
      <c r="EG2" s="394" t="str">
        <f>IF(OR('３面'!Q20,'３面'!X20,'３面'!AE20),'４面集約版'!K20,"")</f>
        <v/>
      </c>
      <c r="EH2" s="394" t="str">
        <f>IF(OR('３面'!Q20,'３面'!X20,'３面'!AE20),'４面集約版'!K23,"")</f>
        <v/>
      </c>
      <c r="EI2" s="394" t="str">
        <f>IF(OR('３面'!Q20,'３面'!X20,'３面'!AE20),'４面集約版'!X25,"")</f>
        <v/>
      </c>
      <c r="EJ2" s="394" t="str">
        <f>IF('３面'!AE20,'４面集約版'!K27,"")</f>
        <v/>
      </c>
      <c r="EK2" s="394">
        <f>はじめに!C7</f>
        <v>0</v>
      </c>
    </row>
  </sheetData>
  <sheetProtection selectLockedCells="1"/>
  <phoneticPr fontId="63"/>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3969" r:id="rId3" name="Button 1">
              <controlPr defaultSize="0" print="0" autoFill="0" autoPict="0" macro="[0]!ExportSheetsToXlsx">
                <anchor>
                  <from>
                    <xdr:col>0</xdr:col>
                    <xdr:colOff>542925</xdr:colOff>
                    <xdr:row>9</xdr:row>
                    <xdr:rowOff>161925</xdr:rowOff>
                  </from>
                  <to>
                    <xdr:col>3</xdr:col>
                    <xdr:colOff>276225</xdr:colOff>
                    <xdr:row>13</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F17A5-54AA-4998-9AB9-5E6E7671F20F}">
  <sheetPr codeName="Sheet25"/>
  <dimension ref="A1:D26"/>
  <sheetViews>
    <sheetView zoomScaleNormal="100" workbookViewId="0">
      <selection activeCell="D27" sqref="D27"/>
    </sheetView>
  </sheetViews>
  <sheetFormatPr defaultRowHeight="13.5"/>
  <cols>
    <col min="1" max="3" width="15.625" customWidth="1"/>
    <col min="4" max="4" width="255.375" customWidth="1"/>
  </cols>
  <sheetData>
    <row r="1" spans="1:4">
      <c r="A1" s="338" t="s">
        <v>162</v>
      </c>
    </row>
    <row r="2" spans="1:4">
      <c r="A2" s="346" t="s">
        <v>163</v>
      </c>
      <c r="B2" s="346" t="s">
        <v>4</v>
      </c>
      <c r="C2" s="346" t="s">
        <v>5</v>
      </c>
      <c r="D2" s="346" t="s">
        <v>164</v>
      </c>
    </row>
    <row r="3" spans="1:4">
      <c r="A3" s="339" t="s">
        <v>6</v>
      </c>
      <c r="B3" s="339" t="s">
        <v>7</v>
      </c>
      <c r="C3" s="339" t="s">
        <v>8</v>
      </c>
      <c r="D3" s="339" t="s">
        <v>165</v>
      </c>
    </row>
    <row r="4" spans="1:4">
      <c r="A4" s="339" t="s">
        <v>6</v>
      </c>
      <c r="B4" s="339" t="s">
        <v>166</v>
      </c>
      <c r="C4" s="339" t="s">
        <v>8</v>
      </c>
      <c r="D4" s="339" t="s">
        <v>167</v>
      </c>
    </row>
    <row r="5" spans="1:4">
      <c r="A5" s="339" t="s">
        <v>6</v>
      </c>
      <c r="B5" s="339" t="s">
        <v>168</v>
      </c>
      <c r="C5" s="339" t="s">
        <v>8</v>
      </c>
      <c r="D5" s="339" t="s">
        <v>169</v>
      </c>
    </row>
    <row r="6" spans="1:4">
      <c r="A6" s="339" t="s">
        <v>10</v>
      </c>
      <c r="B6" s="339" t="s">
        <v>7</v>
      </c>
      <c r="C6" s="339" t="s">
        <v>8</v>
      </c>
      <c r="D6" s="339" t="s">
        <v>170</v>
      </c>
    </row>
    <row r="7" spans="1:4">
      <c r="A7" s="339" t="s">
        <v>10</v>
      </c>
      <c r="B7" s="339" t="s">
        <v>166</v>
      </c>
      <c r="C7" s="339" t="s">
        <v>8</v>
      </c>
      <c r="D7" s="339" t="s">
        <v>167</v>
      </c>
    </row>
    <row r="8" spans="1:4">
      <c r="A8" s="339" t="s">
        <v>10</v>
      </c>
      <c r="B8" s="339" t="s">
        <v>168</v>
      </c>
      <c r="C8" s="339" t="s">
        <v>8</v>
      </c>
      <c r="D8" s="339" t="s">
        <v>171</v>
      </c>
    </row>
    <row r="9" spans="1:4">
      <c r="A9" s="339" t="s">
        <v>6</v>
      </c>
      <c r="B9" s="339" t="s">
        <v>7</v>
      </c>
      <c r="C9" s="339" t="s">
        <v>11</v>
      </c>
      <c r="D9" s="339" t="s">
        <v>172</v>
      </c>
    </row>
    <row r="10" spans="1:4">
      <c r="A10" s="339" t="s">
        <v>6</v>
      </c>
      <c r="B10" s="339" t="s">
        <v>166</v>
      </c>
      <c r="C10" s="339" t="s">
        <v>173</v>
      </c>
      <c r="D10" s="339" t="s">
        <v>174</v>
      </c>
    </row>
    <row r="11" spans="1:4">
      <c r="A11" s="339" t="s">
        <v>6</v>
      </c>
      <c r="B11" s="339" t="s">
        <v>168</v>
      </c>
      <c r="C11" s="339" t="s">
        <v>173</v>
      </c>
      <c r="D11" s="339" t="s">
        <v>175</v>
      </c>
    </row>
    <row r="12" spans="1:4">
      <c r="A12" s="339" t="s">
        <v>10</v>
      </c>
      <c r="B12" s="339" t="s">
        <v>7</v>
      </c>
      <c r="C12" s="339" t="s">
        <v>11</v>
      </c>
      <c r="D12" s="339" t="s">
        <v>176</v>
      </c>
    </row>
    <row r="13" spans="1:4">
      <c r="A13" s="339" t="s">
        <v>10</v>
      </c>
      <c r="B13" s="339" t="s">
        <v>166</v>
      </c>
      <c r="C13" s="339" t="s">
        <v>173</v>
      </c>
      <c r="D13" s="339" t="s">
        <v>174</v>
      </c>
    </row>
    <row r="14" spans="1:4">
      <c r="A14" s="339" t="s">
        <v>10</v>
      </c>
      <c r="B14" s="339" t="s">
        <v>168</v>
      </c>
      <c r="C14" s="339" t="s">
        <v>173</v>
      </c>
      <c r="D14" s="339" t="s">
        <v>177</v>
      </c>
    </row>
    <row r="15" spans="1:4">
      <c r="A15" s="339" t="s">
        <v>6</v>
      </c>
      <c r="B15" s="339" t="s">
        <v>7</v>
      </c>
      <c r="C15" s="339" t="s">
        <v>178</v>
      </c>
      <c r="D15" s="339" t="s">
        <v>179</v>
      </c>
    </row>
    <row r="16" spans="1:4">
      <c r="A16" s="339" t="s">
        <v>6</v>
      </c>
      <c r="B16" s="339" t="s">
        <v>166</v>
      </c>
      <c r="C16" s="339" t="s">
        <v>178</v>
      </c>
      <c r="D16" s="339" t="s">
        <v>180</v>
      </c>
    </row>
    <row r="17" spans="1:4">
      <c r="A17" s="339" t="s">
        <v>6</v>
      </c>
      <c r="B17" s="339" t="s">
        <v>168</v>
      </c>
      <c r="C17" s="339" t="s">
        <v>178</v>
      </c>
      <c r="D17" s="339" t="s">
        <v>181</v>
      </c>
    </row>
    <row r="18" spans="1:4">
      <c r="A18" s="339" t="s">
        <v>10</v>
      </c>
      <c r="B18" s="339" t="s">
        <v>7</v>
      </c>
      <c r="C18" s="339" t="s">
        <v>178</v>
      </c>
      <c r="D18" s="339" t="s">
        <v>182</v>
      </c>
    </row>
    <row r="19" spans="1:4">
      <c r="A19" s="339" t="s">
        <v>10</v>
      </c>
      <c r="B19" s="339" t="s">
        <v>166</v>
      </c>
      <c r="C19" s="339" t="s">
        <v>178</v>
      </c>
      <c r="D19" s="339" t="s">
        <v>180</v>
      </c>
    </row>
    <row r="20" spans="1:4">
      <c r="A20" s="339" t="s">
        <v>10</v>
      </c>
      <c r="B20" s="339" t="s">
        <v>168</v>
      </c>
      <c r="C20" s="339" t="s">
        <v>178</v>
      </c>
      <c r="D20" s="339" t="s">
        <v>183</v>
      </c>
    </row>
    <row r="21" spans="1:4">
      <c r="A21" s="339" t="s">
        <v>6</v>
      </c>
      <c r="B21" s="339" t="s">
        <v>7</v>
      </c>
      <c r="C21" s="339" t="s">
        <v>15</v>
      </c>
      <c r="D21" s="339" t="s">
        <v>184</v>
      </c>
    </row>
    <row r="22" spans="1:4">
      <c r="A22" s="339" t="s">
        <v>6</v>
      </c>
      <c r="B22" s="339" t="s">
        <v>166</v>
      </c>
      <c r="C22" s="339" t="s">
        <v>15</v>
      </c>
      <c r="D22" s="339" t="s">
        <v>185</v>
      </c>
    </row>
    <row r="23" spans="1:4">
      <c r="A23" s="339" t="s">
        <v>6</v>
      </c>
      <c r="B23" s="339" t="s">
        <v>168</v>
      </c>
      <c r="C23" s="339" t="s">
        <v>15</v>
      </c>
      <c r="D23" s="339" t="s">
        <v>186</v>
      </c>
    </row>
    <row r="24" spans="1:4">
      <c r="A24" s="339" t="s">
        <v>10</v>
      </c>
      <c r="B24" s="339" t="s">
        <v>7</v>
      </c>
      <c r="C24" s="339" t="s">
        <v>15</v>
      </c>
      <c r="D24" s="339" t="s">
        <v>187</v>
      </c>
    </row>
    <row r="25" spans="1:4">
      <c r="A25" s="339" t="s">
        <v>10</v>
      </c>
      <c r="B25" s="339" t="s">
        <v>166</v>
      </c>
      <c r="C25" s="339" t="s">
        <v>15</v>
      </c>
      <c r="D25" s="339" t="s">
        <v>185</v>
      </c>
    </row>
    <row r="26" spans="1:4">
      <c r="A26" s="339" t="s">
        <v>10</v>
      </c>
      <c r="B26" s="339" t="s">
        <v>168</v>
      </c>
      <c r="C26" s="339" t="s">
        <v>15</v>
      </c>
      <c r="D26" s="339" t="s">
        <v>987</v>
      </c>
    </row>
  </sheetData>
  <sheetProtection algorithmName="SHA-512" hashValue="xW+ErKohDmEV6hMWhfvXaL7WTGjaCczqpQCDluUyKsRT1PUtlQnRO/VglZX+Rge9DDebmeMvCfw6uA7r4j3pXg==" saltValue="w3c4l2StA2TpBSDNGRt2Jw==" spinCount="100000" sheet="1" objects="1" scenarios="1" selectLockedCells="1"/>
  <phoneticPr fontId="63"/>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5"/>
  <dimension ref="A1:AV251"/>
  <sheetViews>
    <sheetView showGridLines="0" view="pageBreakPreview" zoomScaleNormal="100" zoomScaleSheetLayoutView="100" workbookViewId="0">
      <selection activeCell="AG5" sqref="AG5:AH5"/>
    </sheetView>
  </sheetViews>
  <sheetFormatPr defaultColWidth="9" defaultRowHeight="14.25"/>
  <cols>
    <col min="1" max="37" width="2.125" style="1" customWidth="1"/>
    <col min="38" max="38" width="2.375" style="1" customWidth="1"/>
    <col min="39" max="83" width="2.125" style="1" customWidth="1"/>
    <col min="84" max="16384" width="9" style="1"/>
  </cols>
  <sheetData>
    <row r="1" spans="1:48" ht="15.95" customHeight="1"/>
    <row r="2" spans="1:48" s="7" customFormat="1" ht="26.25" customHeight="1">
      <c r="A2" s="482" t="s">
        <v>188</v>
      </c>
      <c r="B2" s="482"/>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M2" s="482"/>
      <c r="AN2" s="482"/>
      <c r="AO2" s="482"/>
      <c r="AP2" s="482"/>
      <c r="AQ2" s="482"/>
      <c r="AR2" s="482"/>
      <c r="AS2" s="230"/>
      <c r="AT2" s="230"/>
      <c r="AU2" s="230"/>
      <c r="AV2" s="230"/>
    </row>
    <row r="3" spans="1:48" ht="15.95" customHeight="1"/>
    <row r="4" spans="1:48" ht="15.95" customHeight="1"/>
    <row r="5" spans="1:48" ht="15.95" customHeight="1">
      <c r="AD5" s="484" t="s">
        <v>189</v>
      </c>
      <c r="AE5" s="484"/>
      <c r="AF5" s="484"/>
      <c r="AG5" s="489"/>
      <c r="AH5" s="489"/>
      <c r="AI5" s="1" t="s">
        <v>190</v>
      </c>
      <c r="AK5" s="489"/>
      <c r="AL5" s="489"/>
      <c r="AM5" s="1" t="s">
        <v>191</v>
      </c>
      <c r="AO5" s="489"/>
      <c r="AP5" s="489"/>
      <c r="AQ5" s="1" t="s">
        <v>192</v>
      </c>
    </row>
    <row r="6" spans="1:48" ht="15.95" customHeight="1"/>
    <row r="7" spans="1:48" ht="15.95" customHeight="1"/>
    <row r="8" spans="1:48" ht="15.95" customHeight="1">
      <c r="B8" s="1" t="s">
        <v>193</v>
      </c>
    </row>
    <row r="9" spans="1:48" ht="15.95" customHeight="1">
      <c r="K9" s="361"/>
      <c r="L9" s="361"/>
      <c r="M9" s="361"/>
      <c r="N9" s="361"/>
      <c r="O9" s="361"/>
      <c r="P9" s="361"/>
      <c r="S9" s="1" t="s">
        <v>194</v>
      </c>
    </row>
    <row r="10" spans="1:48" ht="15.95" customHeight="1">
      <c r="S10" s="490" t="str">
        <f>IF('２面'!L8=0,"申請書２面の記載がありません",'２面'!L8)</f>
        <v>申請書２面の記載がありません</v>
      </c>
      <c r="T10" s="490"/>
      <c r="U10" s="490"/>
      <c r="V10" s="490"/>
      <c r="W10" s="490"/>
      <c r="X10" s="490"/>
      <c r="Y10" s="490"/>
      <c r="Z10" s="490"/>
      <c r="AA10" s="490"/>
      <c r="AB10" s="490"/>
      <c r="AC10" s="490"/>
      <c r="AD10" s="490"/>
      <c r="AE10" s="490"/>
      <c r="AF10" s="490"/>
      <c r="AG10" s="490"/>
      <c r="AH10" s="490"/>
      <c r="AI10" s="490"/>
      <c r="AJ10" s="490"/>
      <c r="AK10" s="490"/>
      <c r="AL10" s="490"/>
      <c r="AM10" s="490"/>
      <c r="AN10" s="490"/>
      <c r="AO10" s="490"/>
      <c r="AP10" s="490"/>
      <c r="AQ10" s="490"/>
    </row>
    <row r="11" spans="1:48" ht="15.95" customHeight="1">
      <c r="S11" s="490"/>
      <c r="T11" s="490"/>
      <c r="U11" s="490"/>
      <c r="V11" s="490"/>
      <c r="W11" s="490"/>
      <c r="X11" s="490"/>
      <c r="Y11" s="490"/>
      <c r="Z11" s="490"/>
      <c r="AA11" s="490"/>
      <c r="AB11" s="490"/>
      <c r="AC11" s="490"/>
      <c r="AD11" s="490"/>
      <c r="AE11" s="490"/>
      <c r="AF11" s="490"/>
      <c r="AG11" s="490"/>
      <c r="AH11" s="490"/>
      <c r="AI11" s="490"/>
      <c r="AJ11" s="490"/>
      <c r="AK11" s="490"/>
      <c r="AL11" s="490"/>
      <c r="AM11" s="490"/>
      <c r="AN11" s="490"/>
      <c r="AO11" s="490"/>
      <c r="AP11" s="490"/>
      <c r="AQ11" s="490"/>
    </row>
    <row r="12" spans="1:48" ht="15.95" customHeight="1">
      <c r="S12" s="1" t="s">
        <v>195</v>
      </c>
    </row>
    <row r="13" spans="1:48" ht="15.95" customHeight="1">
      <c r="S13" s="491" t="str">
        <f>IF('２面'!L6=0,"申請書２面の記載がありません",'２面'!L6)</f>
        <v>申請書２面の記載がありません</v>
      </c>
      <c r="T13" s="491"/>
      <c r="U13" s="491"/>
      <c r="V13" s="491"/>
      <c r="W13" s="491"/>
      <c r="X13" s="491"/>
      <c r="Y13" s="491"/>
      <c r="Z13" s="491"/>
      <c r="AA13" s="491"/>
      <c r="AB13" s="491"/>
      <c r="AC13" s="491"/>
      <c r="AD13" s="491"/>
      <c r="AE13" s="491"/>
      <c r="AF13" s="491"/>
      <c r="AG13" s="491"/>
      <c r="AH13" s="491"/>
      <c r="AI13" s="491"/>
      <c r="AJ13" s="491"/>
      <c r="AK13" s="491"/>
      <c r="AL13" s="491"/>
      <c r="AM13" s="491"/>
      <c r="AN13" s="491"/>
      <c r="AO13" s="491"/>
      <c r="AP13" s="491"/>
      <c r="AQ13" s="491"/>
    </row>
    <row r="14" spans="1:48" ht="15.95" customHeight="1">
      <c r="S14" s="491"/>
      <c r="T14" s="491"/>
      <c r="U14" s="491"/>
      <c r="V14" s="491"/>
      <c r="W14" s="491"/>
      <c r="X14" s="491"/>
      <c r="Y14" s="491"/>
      <c r="Z14" s="491"/>
      <c r="AA14" s="491"/>
      <c r="AB14" s="491"/>
      <c r="AC14" s="491"/>
      <c r="AD14" s="491"/>
      <c r="AE14" s="491"/>
      <c r="AF14" s="491"/>
      <c r="AG14" s="491"/>
      <c r="AH14" s="491"/>
      <c r="AI14" s="491"/>
      <c r="AJ14" s="491"/>
      <c r="AK14" s="491"/>
      <c r="AL14" s="491"/>
      <c r="AM14" s="491"/>
      <c r="AN14" s="491"/>
      <c r="AO14" s="491"/>
      <c r="AP14" s="491"/>
      <c r="AQ14" s="491"/>
    </row>
    <row r="15" spans="1:48" ht="15.95" customHeight="1">
      <c r="S15" s="1" t="s">
        <v>196</v>
      </c>
    </row>
    <row r="16" spans="1:48" ht="15.95" customHeight="1">
      <c r="S16" s="490" t="str">
        <f>IF('２面'!AS6=1,'２面（別紙）'!L8,"")</f>
        <v/>
      </c>
      <c r="T16" s="490"/>
      <c r="U16" s="490"/>
      <c r="V16" s="490"/>
      <c r="W16" s="490"/>
      <c r="X16" s="490"/>
      <c r="Y16" s="490"/>
      <c r="Z16" s="490"/>
      <c r="AA16" s="490"/>
      <c r="AB16" s="490"/>
      <c r="AC16" s="490"/>
      <c r="AD16" s="490"/>
      <c r="AE16" s="490"/>
      <c r="AF16" s="490"/>
      <c r="AG16" s="490"/>
      <c r="AH16" s="490"/>
      <c r="AI16" s="490"/>
      <c r="AJ16" s="490"/>
      <c r="AK16" s="490"/>
      <c r="AL16" s="490"/>
      <c r="AM16" s="490"/>
      <c r="AN16" s="490"/>
      <c r="AO16" s="490"/>
      <c r="AP16" s="490"/>
      <c r="AQ16" s="490"/>
    </row>
    <row r="17" spans="2:43" ht="15.95" customHeight="1">
      <c r="S17" s="490"/>
      <c r="T17" s="490"/>
      <c r="U17" s="490"/>
      <c r="V17" s="490"/>
      <c r="W17" s="490"/>
      <c r="X17" s="490"/>
      <c r="Y17" s="490"/>
      <c r="Z17" s="490"/>
      <c r="AA17" s="490"/>
      <c r="AB17" s="490"/>
      <c r="AC17" s="490"/>
      <c r="AD17" s="490"/>
      <c r="AE17" s="490"/>
      <c r="AF17" s="490"/>
      <c r="AG17" s="490"/>
      <c r="AH17" s="490"/>
      <c r="AI17" s="490"/>
      <c r="AJ17" s="490"/>
      <c r="AK17" s="490"/>
      <c r="AL17" s="490"/>
      <c r="AM17" s="490"/>
      <c r="AN17" s="490"/>
      <c r="AO17" s="490"/>
      <c r="AP17" s="490"/>
      <c r="AQ17" s="490"/>
    </row>
    <row r="18" spans="2:43" ht="15.95" customHeight="1">
      <c r="S18" s="1" t="str">
        <f>IF('２面'!AS6=1,"申請者の氏名又は名称","")</f>
        <v/>
      </c>
    </row>
    <row r="19" spans="2:43" ht="15.95" customHeight="1">
      <c r="S19" s="491" t="str">
        <f>IF('２面'!AS6=1,'２面'!AS7,"")</f>
        <v/>
      </c>
      <c r="T19" s="491"/>
      <c r="U19" s="491"/>
      <c r="V19" s="491"/>
      <c r="W19" s="491"/>
      <c r="X19" s="491"/>
      <c r="Y19" s="491"/>
      <c r="Z19" s="491"/>
      <c r="AA19" s="491"/>
      <c r="AB19" s="491"/>
      <c r="AC19" s="491"/>
      <c r="AD19" s="491"/>
      <c r="AE19" s="491"/>
      <c r="AF19" s="491"/>
      <c r="AG19" s="491"/>
      <c r="AH19" s="491"/>
      <c r="AI19" s="491"/>
      <c r="AJ19" s="491"/>
      <c r="AK19" s="491"/>
      <c r="AL19" s="491"/>
      <c r="AM19" s="491"/>
      <c r="AN19" s="491"/>
      <c r="AO19" s="491"/>
      <c r="AP19" s="491"/>
      <c r="AQ19" s="491"/>
    </row>
    <row r="20" spans="2:43" ht="15.95" customHeight="1">
      <c r="S20" s="491"/>
      <c r="T20" s="491"/>
      <c r="U20" s="491"/>
      <c r="V20" s="491"/>
      <c r="W20" s="491"/>
      <c r="X20" s="491"/>
      <c r="Y20" s="491"/>
      <c r="Z20" s="491"/>
      <c r="AA20" s="491"/>
      <c r="AB20" s="491"/>
      <c r="AC20" s="491"/>
      <c r="AD20" s="491"/>
      <c r="AE20" s="491"/>
      <c r="AF20" s="491"/>
      <c r="AG20" s="491"/>
      <c r="AH20" s="491"/>
      <c r="AI20" s="491"/>
      <c r="AJ20" s="491"/>
      <c r="AK20" s="491"/>
      <c r="AL20" s="491"/>
      <c r="AM20" s="491"/>
      <c r="AN20" s="491"/>
      <c r="AO20" s="491"/>
      <c r="AP20" s="491"/>
      <c r="AQ20" s="491"/>
    </row>
    <row r="21" spans="2:43" ht="15.95" customHeight="1">
      <c r="S21" s="1" t="str">
        <f>IF('２面'!AT6=1,"申請者の住所又は主たる事務所の所在地","")</f>
        <v/>
      </c>
    </row>
    <row r="22" spans="2:43" ht="15.95" customHeight="1">
      <c r="S22" s="490" t="str">
        <f>IF('２面'!AT6=1,'２面（別紙）'!L14,"")</f>
        <v/>
      </c>
      <c r="T22" s="490"/>
      <c r="U22" s="490"/>
      <c r="V22" s="490"/>
      <c r="W22" s="490"/>
      <c r="X22" s="490"/>
      <c r="Y22" s="490"/>
      <c r="Z22" s="490"/>
      <c r="AA22" s="490"/>
      <c r="AB22" s="490"/>
      <c r="AC22" s="490"/>
      <c r="AD22" s="490"/>
      <c r="AE22" s="490"/>
      <c r="AF22" s="490"/>
      <c r="AG22" s="490"/>
      <c r="AH22" s="490"/>
      <c r="AI22" s="490"/>
      <c r="AJ22" s="490"/>
      <c r="AK22" s="490"/>
      <c r="AL22" s="490"/>
      <c r="AM22" s="490"/>
      <c r="AN22" s="490"/>
      <c r="AO22" s="490"/>
      <c r="AP22" s="490"/>
      <c r="AQ22" s="490"/>
    </row>
    <row r="23" spans="2:43" ht="15.95" customHeight="1">
      <c r="S23" s="490"/>
      <c r="T23" s="490"/>
      <c r="U23" s="490"/>
      <c r="V23" s="490"/>
      <c r="W23" s="490"/>
      <c r="X23" s="490"/>
      <c r="Y23" s="490"/>
      <c r="Z23" s="490"/>
      <c r="AA23" s="490"/>
      <c r="AB23" s="490"/>
      <c r="AC23" s="490"/>
      <c r="AD23" s="490"/>
      <c r="AE23" s="490"/>
      <c r="AF23" s="490"/>
      <c r="AG23" s="490"/>
      <c r="AH23" s="490"/>
      <c r="AI23" s="490"/>
      <c r="AJ23" s="490"/>
      <c r="AK23" s="490"/>
      <c r="AL23" s="490"/>
      <c r="AM23" s="490"/>
      <c r="AN23" s="490"/>
      <c r="AO23" s="490"/>
      <c r="AP23" s="490"/>
      <c r="AQ23" s="490"/>
    </row>
    <row r="24" spans="2:43" ht="15.95" customHeight="1">
      <c r="S24" s="1" t="str">
        <f>IF('２面'!AT6=1,"申請者の氏名又は名称","")</f>
        <v/>
      </c>
    </row>
    <row r="25" spans="2:43" ht="15.95" customHeight="1">
      <c r="S25" s="491" t="str">
        <f>IF('２面'!AT6=1,'２面'!AT7,"")</f>
        <v/>
      </c>
      <c r="T25" s="491"/>
      <c r="U25" s="491"/>
      <c r="V25" s="491"/>
      <c r="W25" s="491"/>
      <c r="X25" s="491"/>
      <c r="Y25" s="491"/>
      <c r="Z25" s="491"/>
      <c r="AA25" s="491"/>
      <c r="AB25" s="491"/>
      <c r="AC25" s="491"/>
      <c r="AD25" s="491"/>
      <c r="AE25" s="491"/>
      <c r="AF25" s="491"/>
      <c r="AG25" s="491"/>
      <c r="AH25" s="491"/>
      <c r="AI25" s="491"/>
      <c r="AJ25" s="491"/>
      <c r="AK25" s="491"/>
      <c r="AL25" s="491"/>
      <c r="AM25" s="491"/>
      <c r="AN25" s="491"/>
      <c r="AO25" s="491"/>
      <c r="AP25" s="491"/>
      <c r="AQ25" s="491"/>
    </row>
    <row r="26" spans="2:43" ht="15.95" customHeight="1">
      <c r="S26" s="491"/>
      <c r="T26" s="491"/>
      <c r="U26" s="491"/>
      <c r="V26" s="491"/>
      <c r="W26" s="491"/>
      <c r="X26" s="491"/>
      <c r="Y26" s="491"/>
      <c r="Z26" s="491"/>
      <c r="AA26" s="491"/>
      <c r="AB26" s="491"/>
      <c r="AC26" s="491"/>
      <c r="AD26" s="491"/>
      <c r="AE26" s="491"/>
      <c r="AF26" s="491"/>
      <c r="AG26" s="491"/>
      <c r="AH26" s="491"/>
      <c r="AI26" s="491"/>
      <c r="AJ26" s="491"/>
      <c r="AK26" s="491"/>
      <c r="AL26" s="491"/>
      <c r="AM26" s="491"/>
      <c r="AN26" s="491"/>
      <c r="AO26" s="491"/>
      <c r="AP26" s="491"/>
      <c r="AQ26" s="491"/>
    </row>
    <row r="27" spans="2:43" ht="44.25" customHeight="1">
      <c r="B27" s="483" t="s">
        <v>197</v>
      </c>
      <c r="C27" s="483"/>
      <c r="D27" s="483"/>
      <c r="E27" s="483"/>
      <c r="F27" s="483"/>
      <c r="G27" s="483"/>
      <c r="H27" s="483"/>
      <c r="I27" s="483"/>
      <c r="J27" s="483"/>
      <c r="K27" s="483"/>
      <c r="L27" s="483"/>
      <c r="M27" s="483"/>
      <c r="N27" s="483"/>
      <c r="O27" s="483"/>
      <c r="P27" s="483"/>
      <c r="Q27" s="483"/>
      <c r="R27" s="483"/>
      <c r="S27" s="483"/>
      <c r="T27" s="483"/>
      <c r="U27" s="483"/>
      <c r="V27" s="483"/>
      <c r="W27" s="483"/>
      <c r="X27" s="483"/>
      <c r="Y27" s="483"/>
      <c r="Z27" s="483"/>
      <c r="AA27" s="483"/>
      <c r="AB27" s="483"/>
      <c r="AC27" s="483"/>
      <c r="AD27" s="483"/>
      <c r="AE27" s="483"/>
      <c r="AF27" s="483"/>
      <c r="AG27" s="483"/>
      <c r="AH27" s="483"/>
      <c r="AI27" s="483"/>
      <c r="AJ27" s="483"/>
      <c r="AK27" s="483"/>
      <c r="AL27" s="483"/>
      <c r="AM27" s="483"/>
      <c r="AN27" s="483"/>
      <c r="AO27" s="483"/>
      <c r="AP27" s="483"/>
      <c r="AQ27" s="362"/>
    </row>
    <row r="28" spans="2:43" ht="15.95" customHeight="1"/>
    <row r="29" spans="2:43" ht="15.95" customHeight="1"/>
    <row r="30" spans="2:43" ht="15.95" customHeight="1">
      <c r="J30" s="485" t="str">
        <f>IF('２面'!L12=0,"申請書２面の記載がありません",'２面'!L12&amp;" "&amp;'２面'!L11)</f>
        <v>申請書２面の記載がありません</v>
      </c>
      <c r="K30" s="485"/>
      <c r="L30" s="485"/>
      <c r="M30" s="485"/>
      <c r="N30" s="485"/>
      <c r="O30" s="485"/>
      <c r="P30" s="485"/>
      <c r="Q30" s="485"/>
      <c r="R30" s="485"/>
      <c r="S30" s="485"/>
      <c r="T30" s="485"/>
      <c r="U30" s="485"/>
      <c r="V30" s="485"/>
      <c r="W30" s="485"/>
      <c r="X30" s="485"/>
      <c r="Y30" s="485"/>
      <c r="Z30" s="485"/>
      <c r="AA30" s="485"/>
      <c r="AB30" s="485"/>
      <c r="AC30" s="485"/>
      <c r="AD30" s="485"/>
      <c r="AE30" s="485"/>
      <c r="AF30" s="485"/>
      <c r="AG30" s="485"/>
      <c r="AH30" s="485"/>
      <c r="AI30" s="485"/>
      <c r="AJ30" s="485"/>
      <c r="AK30" s="485"/>
      <c r="AL30" s="485"/>
      <c r="AM30" s="485"/>
      <c r="AN30" s="485"/>
    </row>
    <row r="31" spans="2:43" s="7" customFormat="1" ht="18" customHeight="1">
      <c r="E31" s="363" t="s">
        <v>198</v>
      </c>
      <c r="F31" s="363"/>
      <c r="G31" s="363"/>
      <c r="H31" s="363"/>
      <c r="I31" s="363"/>
      <c r="J31" s="488"/>
      <c r="K31" s="488"/>
      <c r="L31" s="488"/>
      <c r="M31" s="488"/>
      <c r="N31" s="488"/>
      <c r="O31" s="488"/>
      <c r="P31" s="488"/>
      <c r="Q31" s="488"/>
      <c r="R31" s="488"/>
      <c r="S31" s="488"/>
      <c r="T31" s="488"/>
      <c r="U31" s="488"/>
      <c r="V31" s="488"/>
      <c r="W31" s="488"/>
      <c r="X31" s="488"/>
      <c r="Y31" s="488"/>
      <c r="Z31" s="488"/>
      <c r="AA31" s="488"/>
      <c r="AB31" s="488"/>
      <c r="AC31" s="488"/>
      <c r="AD31" s="488"/>
      <c r="AE31" s="488"/>
      <c r="AF31" s="488"/>
      <c r="AG31" s="488"/>
      <c r="AH31" s="488"/>
      <c r="AI31" s="488"/>
      <c r="AJ31" s="488"/>
      <c r="AK31" s="488"/>
      <c r="AL31" s="488"/>
      <c r="AM31" s="488"/>
      <c r="AN31" s="488"/>
    </row>
    <row r="32" spans="2:43" ht="15.95" customHeight="1"/>
    <row r="33" spans="3:41" ht="15.95" customHeight="1"/>
    <row r="34" spans="3:41" ht="15.95" customHeight="1">
      <c r="C34" s="492" t="s">
        <v>199</v>
      </c>
      <c r="D34" s="492"/>
      <c r="E34" s="492"/>
      <c r="F34" s="492"/>
      <c r="G34" s="492"/>
      <c r="H34" s="492"/>
      <c r="I34" s="492"/>
      <c r="J34" s="492"/>
      <c r="K34" s="492"/>
      <c r="L34" s="492"/>
      <c r="M34" s="492"/>
      <c r="N34" s="492"/>
      <c r="O34" s="492"/>
      <c r="P34" s="492"/>
      <c r="Q34" s="492"/>
      <c r="R34" s="492"/>
      <c r="S34" s="492"/>
      <c r="T34" s="492"/>
      <c r="U34" s="492"/>
      <c r="V34" s="492"/>
      <c r="W34" s="492"/>
      <c r="X34" s="492"/>
      <c r="Y34" s="492"/>
      <c r="Z34" s="492"/>
      <c r="AA34" s="492"/>
      <c r="AB34" s="492"/>
      <c r="AC34" s="492"/>
      <c r="AD34" s="492"/>
      <c r="AE34" s="492"/>
      <c r="AF34" s="492"/>
      <c r="AG34" s="492"/>
      <c r="AH34" s="492"/>
      <c r="AI34" s="492"/>
      <c r="AJ34" s="492"/>
      <c r="AK34" s="492"/>
      <c r="AL34" s="492"/>
      <c r="AM34" s="492"/>
      <c r="AN34" s="492"/>
      <c r="AO34" s="492"/>
    </row>
    <row r="35" spans="3:41" ht="15.95" customHeight="1"/>
    <row r="36" spans="3:41" s="7" customFormat="1" ht="18" customHeight="1">
      <c r="E36" s="7" t="s">
        <v>200</v>
      </c>
    </row>
    <row r="37" spans="3:41" ht="15.95" customHeight="1">
      <c r="G37" s="485" t="str">
        <f>IF('質疑等連絡票（適判）'!H5="","質疑連絡票に記載がありません",'質疑等連絡票（適判）'!H5)</f>
        <v>質疑連絡票に記載がありません</v>
      </c>
      <c r="H37" s="486"/>
      <c r="I37" s="486"/>
      <c r="J37" s="486"/>
      <c r="K37" s="486"/>
      <c r="L37" s="486"/>
      <c r="M37" s="486"/>
      <c r="N37" s="486"/>
      <c r="O37" s="486"/>
      <c r="P37" s="486"/>
      <c r="Q37" s="486"/>
      <c r="R37" s="486"/>
      <c r="S37" s="486"/>
      <c r="T37" s="486"/>
      <c r="U37" s="486"/>
      <c r="V37" s="486"/>
      <c r="W37" s="486"/>
      <c r="X37" s="486"/>
      <c r="Y37" s="486"/>
      <c r="Z37" s="486"/>
      <c r="AA37" s="486"/>
      <c r="AB37" s="486"/>
      <c r="AC37" s="486"/>
      <c r="AD37" s="486"/>
      <c r="AE37" s="486"/>
      <c r="AF37" s="486"/>
      <c r="AG37" s="486"/>
      <c r="AH37" s="486"/>
      <c r="AI37" s="486"/>
      <c r="AJ37" s="486"/>
      <c r="AK37" s="486"/>
      <c r="AL37" s="486"/>
      <c r="AM37" s="486"/>
      <c r="AN37" s="486"/>
    </row>
    <row r="38" spans="3:41" ht="15.95" customHeight="1">
      <c r="G38" s="487"/>
      <c r="H38" s="487"/>
      <c r="I38" s="487"/>
      <c r="J38" s="487"/>
      <c r="K38" s="487"/>
      <c r="L38" s="487"/>
      <c r="M38" s="487"/>
      <c r="N38" s="487"/>
      <c r="O38" s="487"/>
      <c r="P38" s="487"/>
      <c r="Q38" s="487"/>
      <c r="R38" s="487"/>
      <c r="S38" s="487"/>
      <c r="T38" s="487"/>
      <c r="U38" s="487"/>
      <c r="V38" s="487"/>
      <c r="W38" s="487"/>
      <c r="X38" s="487"/>
      <c r="Y38" s="487"/>
      <c r="Z38" s="487"/>
      <c r="AA38" s="487"/>
      <c r="AB38" s="487"/>
      <c r="AC38" s="487"/>
      <c r="AD38" s="487"/>
      <c r="AE38" s="487"/>
      <c r="AF38" s="487"/>
      <c r="AG38" s="487"/>
      <c r="AH38" s="487"/>
      <c r="AI38" s="487"/>
      <c r="AJ38" s="487"/>
      <c r="AK38" s="487"/>
      <c r="AL38" s="487"/>
      <c r="AM38" s="487"/>
      <c r="AN38" s="487"/>
    </row>
    <row r="39" spans="3:41" ht="15.95" customHeight="1"/>
    <row r="40" spans="3:41" s="7" customFormat="1" ht="18" customHeight="1">
      <c r="E40" s="7" t="s">
        <v>201</v>
      </c>
    </row>
    <row r="41" spans="3:41" ht="15.95" customHeight="1">
      <c r="G41" s="485" t="str">
        <f>IF('３面'!J5=0,"申請書3面に記載がありません",'３面'!J5)</f>
        <v>申請書3面に記載がありません</v>
      </c>
      <c r="H41" s="486"/>
      <c r="I41" s="486"/>
      <c r="J41" s="486"/>
      <c r="K41" s="486"/>
      <c r="L41" s="486"/>
      <c r="M41" s="486"/>
      <c r="N41" s="486"/>
      <c r="O41" s="486"/>
      <c r="P41" s="486"/>
      <c r="Q41" s="486"/>
      <c r="R41" s="486"/>
      <c r="S41" s="486"/>
      <c r="T41" s="486"/>
      <c r="U41" s="486"/>
      <c r="V41" s="486"/>
      <c r="W41" s="486"/>
      <c r="X41" s="486"/>
      <c r="Y41" s="486"/>
      <c r="Z41" s="486"/>
      <c r="AA41" s="486"/>
      <c r="AB41" s="486"/>
      <c r="AC41" s="486"/>
      <c r="AD41" s="486"/>
      <c r="AE41" s="486"/>
      <c r="AF41" s="486"/>
      <c r="AG41" s="486"/>
      <c r="AH41" s="486"/>
      <c r="AI41" s="486"/>
      <c r="AJ41" s="486"/>
      <c r="AK41" s="486"/>
      <c r="AL41" s="486"/>
      <c r="AM41" s="486"/>
      <c r="AN41" s="486"/>
    </row>
    <row r="42" spans="3:41" ht="15.95" customHeight="1">
      <c r="G42" s="487"/>
      <c r="H42" s="487"/>
      <c r="I42" s="487"/>
      <c r="J42" s="487"/>
      <c r="K42" s="487"/>
      <c r="L42" s="487"/>
      <c r="M42" s="487"/>
      <c r="N42" s="487"/>
      <c r="O42" s="487"/>
      <c r="P42" s="487"/>
      <c r="Q42" s="487"/>
      <c r="R42" s="487"/>
      <c r="S42" s="487"/>
      <c r="T42" s="487"/>
      <c r="U42" s="487"/>
      <c r="V42" s="487"/>
      <c r="W42" s="487"/>
      <c r="X42" s="487"/>
      <c r="Y42" s="487"/>
      <c r="Z42" s="487"/>
      <c r="AA42" s="487"/>
      <c r="AB42" s="487"/>
      <c r="AC42" s="487"/>
      <c r="AD42" s="487"/>
      <c r="AE42" s="487"/>
      <c r="AF42" s="487"/>
      <c r="AG42" s="487"/>
      <c r="AH42" s="487"/>
      <c r="AI42" s="487"/>
      <c r="AJ42" s="487"/>
      <c r="AK42" s="487"/>
      <c r="AL42" s="487"/>
      <c r="AM42" s="487"/>
      <c r="AN42" s="487"/>
    </row>
    <row r="43" spans="3:41" ht="15.95" customHeight="1"/>
    <row r="44" spans="3:41" s="7" customFormat="1" ht="18" customHeight="1">
      <c r="E44" s="7" t="s">
        <v>202</v>
      </c>
    </row>
    <row r="45" spans="3:41" ht="15.95" customHeight="1"/>
    <row r="46" spans="3:41" ht="15.95" customHeight="1">
      <c r="H46" s="429"/>
      <c r="I46" s="1" t="s">
        <v>203</v>
      </c>
    </row>
    <row r="47" spans="3:41" ht="15.95" customHeight="1"/>
    <row r="48" spans="3:41" ht="15.95" customHeight="1">
      <c r="H48" s="429"/>
      <c r="I48" s="1" t="s">
        <v>204</v>
      </c>
    </row>
    <row r="49" ht="15.95" customHeight="1"/>
    <row r="50" ht="15.95" customHeight="1"/>
    <row r="51" ht="15.95" customHeight="1"/>
    <row r="52" ht="15.95" customHeight="1"/>
    <row r="53" ht="15.95" customHeight="1"/>
    <row r="54" ht="15.95" customHeight="1"/>
    <row r="55" ht="15.95" customHeight="1"/>
    <row r="56" ht="15.95" customHeight="1"/>
    <row r="57" ht="15.95" customHeight="1"/>
    <row r="58" ht="15.95" customHeight="1"/>
    <row r="59" ht="15.95" customHeight="1"/>
    <row r="60" ht="15.95" customHeight="1"/>
    <row r="61" ht="15.95" customHeight="1"/>
    <row r="62" ht="15.95" customHeight="1"/>
    <row r="63" ht="15.95" customHeight="1"/>
    <row r="64" ht="15.95" customHeight="1"/>
    <row r="65" ht="15.95" customHeight="1"/>
    <row r="66" ht="15.95" customHeight="1"/>
    <row r="67" ht="15.95" customHeight="1"/>
    <row r="68" ht="15.95" customHeight="1"/>
    <row r="69" ht="15.95" customHeight="1"/>
    <row r="70" ht="15.95" customHeight="1"/>
    <row r="71" ht="15.95" customHeight="1"/>
    <row r="72" ht="15.95" customHeight="1"/>
    <row r="73" ht="15.95" customHeight="1"/>
    <row r="74" ht="15.95" customHeight="1"/>
    <row r="75" ht="15.95" customHeight="1"/>
    <row r="76" ht="15.95" customHeight="1"/>
    <row r="77" ht="15.95" customHeight="1"/>
    <row r="78" ht="15.95" customHeight="1"/>
    <row r="79" ht="15.95" customHeight="1"/>
    <row r="80" ht="15.95" customHeight="1"/>
    <row r="81" ht="15.95" customHeight="1"/>
    <row r="82" ht="15.95" customHeight="1"/>
    <row r="83" ht="15.95" customHeight="1"/>
    <row r="84" ht="15.95" customHeight="1"/>
    <row r="85" ht="15.95" customHeight="1"/>
    <row r="86" ht="15.95" customHeight="1"/>
    <row r="87" ht="15.95" customHeight="1"/>
    <row r="88" ht="15.95" customHeight="1"/>
    <row r="89" ht="15.95" customHeight="1"/>
    <row r="90" ht="15.95" customHeight="1"/>
    <row r="91" ht="15.95" customHeight="1"/>
    <row r="92" ht="15.95" customHeight="1"/>
    <row r="93" ht="15.95" customHeight="1"/>
    <row r="94" ht="15.95" customHeight="1"/>
    <row r="95" ht="15.95" customHeight="1"/>
    <row r="96" ht="15.95" customHeight="1"/>
    <row r="97" ht="15.95" customHeight="1"/>
    <row r="98" ht="15.95" customHeight="1"/>
    <row r="99" ht="15.95" customHeight="1"/>
    <row r="100" ht="15.95" customHeight="1"/>
    <row r="101" ht="15.95" customHeight="1"/>
    <row r="102" ht="15.95" customHeight="1"/>
    <row r="103" ht="15.95" customHeight="1"/>
    <row r="104" ht="15.95" customHeight="1"/>
    <row r="105" ht="15.95" customHeight="1"/>
    <row r="106" ht="15.95" customHeight="1"/>
    <row r="107" ht="15.95" customHeight="1"/>
    <row r="108" ht="15.95" customHeight="1"/>
    <row r="109" ht="15.95" customHeight="1"/>
    <row r="110" ht="15.95" customHeight="1"/>
    <row r="111" ht="15.95" customHeight="1"/>
    <row r="112"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row r="155" ht="15.95" customHeight="1"/>
    <row r="156" ht="15.95" customHeight="1"/>
    <row r="157" ht="15.95" customHeight="1"/>
    <row r="158" ht="15.95" customHeight="1"/>
    <row r="159" ht="15.95" customHeight="1"/>
    <row r="160" ht="15.95" customHeight="1"/>
    <row r="161" ht="15.95" customHeight="1"/>
    <row r="162" ht="15.95" customHeight="1"/>
    <row r="163" ht="15.95" customHeight="1"/>
    <row r="164" ht="15.95" customHeight="1"/>
    <row r="165" ht="15.95" customHeight="1"/>
    <row r="166" ht="15.95" customHeight="1"/>
    <row r="167" ht="15.95" customHeight="1"/>
    <row r="168" ht="15.95" customHeight="1"/>
    <row r="169" ht="15.95" customHeight="1"/>
    <row r="170" ht="15.95" customHeight="1"/>
    <row r="171" ht="15.95" customHeight="1"/>
    <row r="172" ht="15.95" customHeight="1"/>
    <row r="173" ht="15.95" customHeight="1"/>
    <row r="174" ht="15.95" customHeight="1"/>
    <row r="175" ht="15.95" customHeight="1"/>
    <row r="176" ht="15.95" customHeight="1"/>
    <row r="177" ht="15.95" customHeight="1"/>
    <row r="178" ht="15.95" customHeight="1"/>
    <row r="179" ht="15.95" customHeight="1"/>
    <row r="180" ht="15.95" customHeight="1"/>
    <row r="181" ht="15.95" customHeight="1"/>
    <row r="182" ht="15.95" customHeight="1"/>
    <row r="183" ht="15.95" customHeight="1"/>
    <row r="184" ht="15.95" customHeight="1"/>
    <row r="185" ht="15.95" customHeight="1"/>
    <row r="186" ht="15.95" customHeight="1"/>
    <row r="187" ht="15.95" customHeight="1"/>
    <row r="188" ht="15.95" customHeight="1"/>
    <row r="189" ht="15.95" customHeight="1"/>
    <row r="190" ht="15.95" customHeight="1"/>
    <row r="191" ht="15.95" customHeight="1"/>
    <row r="192" ht="15.95" customHeight="1"/>
    <row r="193" ht="15.95" customHeight="1"/>
    <row r="194" ht="15.95" customHeight="1"/>
    <row r="195" ht="15.95" customHeight="1"/>
    <row r="196" ht="15.95" customHeight="1"/>
    <row r="197" ht="15.95" customHeight="1"/>
    <row r="198" ht="15.95" customHeight="1"/>
    <row r="199" ht="15.95" customHeight="1"/>
    <row r="200" ht="15.95" customHeight="1"/>
    <row r="201" ht="15.95" customHeight="1"/>
    <row r="202" ht="15.95" customHeight="1"/>
    <row r="203" ht="15.95" customHeight="1"/>
    <row r="204" ht="15.95" customHeight="1"/>
    <row r="205" ht="15.95" customHeight="1"/>
    <row r="206" ht="15.95" customHeight="1"/>
    <row r="207" ht="15.95" customHeight="1"/>
    <row r="208" ht="15.95" customHeight="1"/>
    <row r="209" ht="15.95" customHeight="1"/>
    <row r="210" ht="15.95" customHeight="1"/>
    <row r="211" ht="15.95" customHeight="1"/>
    <row r="212" ht="15.95" customHeight="1"/>
    <row r="213" ht="15.95" customHeight="1"/>
    <row r="214" ht="15.95" customHeight="1"/>
    <row r="215" ht="15.95" customHeight="1"/>
    <row r="216" ht="15.95" customHeight="1"/>
    <row r="217" ht="15.95" customHeight="1"/>
    <row r="218" ht="15.95" customHeight="1"/>
    <row r="219" ht="15.95" customHeight="1"/>
    <row r="220" ht="15.95" customHeight="1"/>
    <row r="221" ht="15.95" customHeight="1"/>
    <row r="222" ht="15.95" customHeight="1"/>
    <row r="223" ht="15.95" customHeight="1"/>
    <row r="224" ht="15.95" customHeight="1"/>
    <row r="225" ht="15.95" customHeight="1"/>
    <row r="226" ht="15.95" customHeight="1"/>
    <row r="227" ht="15.95" customHeight="1"/>
    <row r="228" ht="15.95" customHeight="1"/>
    <row r="229" ht="15.95" customHeight="1"/>
    <row r="230" ht="15.95" customHeight="1"/>
    <row r="231" ht="15.95" customHeight="1"/>
    <row r="232" ht="15.95" customHeight="1"/>
    <row r="233" ht="15.95" customHeight="1"/>
    <row r="234" ht="15.95" customHeight="1"/>
    <row r="235" ht="15.95" customHeight="1"/>
    <row r="236" ht="15.95" customHeight="1"/>
    <row r="237" ht="15.95" customHeight="1"/>
    <row r="238" ht="15.95" customHeight="1"/>
    <row r="239" ht="15.95" customHeight="1"/>
    <row r="240" ht="15.95" customHeight="1"/>
    <row r="241" ht="15.95" customHeight="1"/>
    <row r="242" ht="15.95" customHeight="1"/>
    <row r="243" ht="15.95" customHeight="1"/>
    <row r="244" ht="15.95" customHeight="1"/>
    <row r="245" ht="15.95" customHeight="1"/>
    <row r="246" ht="15.95" customHeight="1"/>
    <row r="247" ht="15.95" customHeight="1"/>
    <row r="248" ht="15.95" customHeight="1"/>
    <row r="249" ht="15.95" customHeight="1"/>
    <row r="250" ht="15.95" customHeight="1"/>
    <row r="251" ht="15.95" customHeight="1"/>
  </sheetData>
  <sheetProtection sheet="1" selectLockedCells="1"/>
  <mergeCells count="16">
    <mergeCell ref="A2:AR2"/>
    <mergeCell ref="B27:AP27"/>
    <mergeCell ref="AD5:AF5"/>
    <mergeCell ref="G41:AN42"/>
    <mergeCell ref="J30:AN31"/>
    <mergeCell ref="AG5:AH5"/>
    <mergeCell ref="AK5:AL5"/>
    <mergeCell ref="S10:AQ11"/>
    <mergeCell ref="S22:AQ23"/>
    <mergeCell ref="S16:AQ17"/>
    <mergeCell ref="AO5:AP5"/>
    <mergeCell ref="S13:AQ14"/>
    <mergeCell ref="S19:AQ20"/>
    <mergeCell ref="S25:AQ26"/>
    <mergeCell ref="C34:AO34"/>
    <mergeCell ref="G37:AN38"/>
  </mergeCells>
  <phoneticPr fontId="63"/>
  <pageMargins left="0.70866141732283472" right="0.19685039370078741" top="0.39370078740157483" bottom="0.19685039370078741" header="0.39370078740157483" footer="0.39370078740157483"/>
  <pageSetup paperSize="9" scale="99"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3185" r:id="rId4" name="Check Box 1">
              <controlPr defaultSize="0" autoFill="0" autoLine="0" autoPict="0">
                <anchor moveWithCells="1">
                  <from>
                    <xdr:col>6</xdr:col>
                    <xdr:colOff>133350</xdr:colOff>
                    <xdr:row>44</xdr:row>
                    <xdr:rowOff>133350</xdr:rowOff>
                  </from>
                  <to>
                    <xdr:col>8</xdr:col>
                    <xdr:colOff>104775</xdr:colOff>
                    <xdr:row>46</xdr:row>
                    <xdr:rowOff>85725</xdr:rowOff>
                  </to>
                </anchor>
              </controlPr>
            </control>
          </mc:Choice>
        </mc:AlternateContent>
        <mc:AlternateContent xmlns:mc="http://schemas.openxmlformats.org/markup-compatibility/2006">
          <mc:Choice Requires="x14">
            <control shapeId="93186" r:id="rId5" name="Check Box 2">
              <controlPr defaultSize="0" autoFill="0" autoLine="0" autoPict="0">
                <anchor moveWithCells="1">
                  <from>
                    <xdr:col>6</xdr:col>
                    <xdr:colOff>133350</xdr:colOff>
                    <xdr:row>46</xdr:row>
                    <xdr:rowOff>142875</xdr:rowOff>
                  </from>
                  <to>
                    <xdr:col>8</xdr:col>
                    <xdr:colOff>104775</xdr:colOff>
                    <xdr:row>48</xdr:row>
                    <xdr:rowOff>95250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J60"/>
  <sheetViews>
    <sheetView showGridLines="0" view="pageBreakPreview" zoomScaleNormal="100" zoomScaleSheetLayoutView="100" workbookViewId="0">
      <selection activeCell="H5" sqref="H5:AD5"/>
    </sheetView>
  </sheetViews>
  <sheetFormatPr defaultColWidth="9" defaultRowHeight="11.25"/>
  <cols>
    <col min="1" max="1" width="3.375" style="6" customWidth="1"/>
    <col min="2" max="30" width="2.875" style="6" customWidth="1"/>
    <col min="31" max="31" width="4.375" style="6" customWidth="1"/>
    <col min="32" max="32" width="2.875" style="6" customWidth="1"/>
    <col min="33" max="35" width="9" style="6"/>
    <col min="36" max="36" width="9" style="6" hidden="1" customWidth="1"/>
    <col min="37" max="16384" width="9" style="6"/>
  </cols>
  <sheetData>
    <row r="1" spans="1:34" s="2" customFormat="1" ht="6.75" customHeight="1">
      <c r="AF1" s="330"/>
      <c r="AG1" s="330"/>
      <c r="AH1" s="330"/>
    </row>
    <row r="2" spans="1:34" s="2" customFormat="1" ht="16.5" customHeight="1">
      <c r="A2" s="558" t="s">
        <v>205</v>
      </c>
      <c r="B2" s="558"/>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F2" s="330"/>
      <c r="AG2" s="331" t="s">
        <v>206</v>
      </c>
      <c r="AH2" s="330"/>
    </row>
    <row r="3" spans="1:34" s="2" customFormat="1" ht="6" customHeight="1">
      <c r="AF3" s="330"/>
      <c r="AG3" s="330"/>
      <c r="AH3" s="330"/>
    </row>
    <row r="4" spans="1:34" s="2" customFormat="1" ht="18" customHeight="1" thickBot="1">
      <c r="A4" s="2" t="s">
        <v>207</v>
      </c>
      <c r="AF4" s="330"/>
      <c r="AG4" s="330"/>
      <c r="AH4" s="330"/>
    </row>
    <row r="5" spans="1:34" s="3" customFormat="1" ht="18" customHeight="1">
      <c r="B5" s="559" t="s">
        <v>208</v>
      </c>
      <c r="C5" s="560"/>
      <c r="D5" s="560"/>
      <c r="E5" s="560"/>
      <c r="F5" s="560"/>
      <c r="G5" s="560"/>
      <c r="H5" s="561"/>
      <c r="I5" s="561"/>
      <c r="J5" s="561"/>
      <c r="K5" s="561"/>
      <c r="L5" s="561"/>
      <c r="M5" s="561"/>
      <c r="N5" s="561"/>
      <c r="O5" s="561"/>
      <c r="P5" s="561"/>
      <c r="Q5" s="561"/>
      <c r="R5" s="561"/>
      <c r="S5" s="561"/>
      <c r="T5" s="561"/>
      <c r="U5" s="561"/>
      <c r="V5" s="561"/>
      <c r="W5" s="561"/>
      <c r="X5" s="561"/>
      <c r="Y5" s="561"/>
      <c r="Z5" s="561"/>
      <c r="AA5" s="561"/>
      <c r="AB5" s="561"/>
      <c r="AC5" s="561"/>
      <c r="AD5" s="562"/>
      <c r="AF5" s="332"/>
      <c r="AG5" s="332"/>
      <c r="AH5" s="332"/>
    </row>
    <row r="6" spans="1:34" s="3" customFormat="1" ht="18" customHeight="1">
      <c r="B6" s="563" t="s">
        <v>209</v>
      </c>
      <c r="C6" s="564"/>
      <c r="D6" s="564"/>
      <c r="E6" s="564"/>
      <c r="F6" s="564"/>
      <c r="G6" s="564"/>
      <c r="H6" s="565" t="str">
        <f>IF('２面'!AU6=0,"申請書2面を記入して下さい",'２面'!AV8)</f>
        <v>申請書2面を記入して下さい</v>
      </c>
      <c r="I6" s="565"/>
      <c r="J6" s="565"/>
      <c r="K6" s="565"/>
      <c r="L6" s="565"/>
      <c r="M6" s="565"/>
      <c r="N6" s="565"/>
      <c r="O6" s="565"/>
      <c r="P6" s="565"/>
      <c r="Q6" s="565"/>
      <c r="R6" s="565"/>
      <c r="S6" s="565"/>
      <c r="T6" s="565"/>
      <c r="U6" s="565"/>
      <c r="V6" s="565"/>
      <c r="W6" s="565"/>
      <c r="X6" s="565"/>
      <c r="Y6" s="565"/>
      <c r="Z6" s="565"/>
      <c r="AA6" s="565"/>
      <c r="AB6" s="565"/>
      <c r="AC6" s="565"/>
      <c r="AD6" s="566"/>
      <c r="AF6" s="332"/>
      <c r="AG6" s="332"/>
      <c r="AH6" s="332"/>
    </row>
    <row r="7" spans="1:34" s="3" customFormat="1" ht="18" customHeight="1">
      <c r="B7" s="563" t="s">
        <v>210</v>
      </c>
      <c r="C7" s="564"/>
      <c r="D7" s="564"/>
      <c r="E7" s="564"/>
      <c r="F7" s="564"/>
      <c r="G7" s="564"/>
      <c r="H7" s="569" t="str">
        <f>IF('３面'!J5=0,"申請書3面を記入して下さい",'３面'!J5)</f>
        <v>申請書3面を記入して下さい</v>
      </c>
      <c r="I7" s="569"/>
      <c r="J7" s="569"/>
      <c r="K7" s="569"/>
      <c r="L7" s="569"/>
      <c r="M7" s="569"/>
      <c r="N7" s="569"/>
      <c r="O7" s="569"/>
      <c r="P7" s="569"/>
      <c r="Q7" s="569"/>
      <c r="R7" s="569"/>
      <c r="S7" s="569"/>
      <c r="T7" s="569"/>
      <c r="U7" s="569"/>
      <c r="V7" s="569"/>
      <c r="W7" s="569"/>
      <c r="X7" s="569"/>
      <c r="Y7" s="569"/>
      <c r="Z7" s="569"/>
      <c r="AA7" s="569"/>
      <c r="AB7" s="569"/>
      <c r="AC7" s="569"/>
      <c r="AD7" s="570"/>
      <c r="AF7" s="332"/>
      <c r="AG7" s="332"/>
      <c r="AH7" s="332"/>
    </row>
    <row r="8" spans="1:34" s="3" customFormat="1" ht="18" customHeight="1">
      <c r="B8" s="563" t="s">
        <v>211</v>
      </c>
      <c r="C8" s="564"/>
      <c r="D8" s="564"/>
      <c r="E8" s="564"/>
      <c r="F8" s="564"/>
      <c r="G8" s="564"/>
      <c r="H8" s="567">
        <f>はじめに!B7</f>
        <v>0</v>
      </c>
      <c r="I8" s="567"/>
      <c r="J8" s="567"/>
      <c r="K8" s="567"/>
      <c r="L8" s="567"/>
      <c r="M8" s="567"/>
      <c r="N8" s="567"/>
      <c r="O8" s="567"/>
      <c r="P8" s="567"/>
      <c r="Q8" s="567"/>
      <c r="R8" s="567"/>
      <c r="S8" s="567"/>
      <c r="T8" s="567"/>
      <c r="U8" s="567"/>
      <c r="V8" s="567"/>
      <c r="W8" s="567"/>
      <c r="X8" s="567"/>
      <c r="Y8" s="567"/>
      <c r="Z8" s="567"/>
      <c r="AA8" s="567"/>
      <c r="AB8" s="567"/>
      <c r="AC8" s="567"/>
      <c r="AD8" s="568"/>
      <c r="AF8" s="332"/>
      <c r="AG8" s="332"/>
      <c r="AH8" s="332"/>
    </row>
    <row r="9" spans="1:34" s="3" customFormat="1" ht="18" customHeight="1" thickBot="1">
      <c r="B9" s="500" t="s">
        <v>212</v>
      </c>
      <c r="C9" s="501"/>
      <c r="D9" s="501"/>
      <c r="E9" s="501"/>
      <c r="F9" s="501"/>
      <c r="G9" s="501"/>
      <c r="H9" s="502"/>
      <c r="I9" s="502"/>
      <c r="J9" s="502"/>
      <c r="K9" s="502"/>
      <c r="L9" s="502"/>
      <c r="M9" s="502"/>
      <c r="N9" s="502"/>
      <c r="O9" s="502"/>
      <c r="P9" s="502"/>
      <c r="Q9" s="502"/>
      <c r="R9" s="502"/>
      <c r="S9" s="502"/>
      <c r="T9" s="502"/>
      <c r="U9" s="502"/>
      <c r="V9" s="502"/>
      <c r="W9" s="502"/>
      <c r="X9" s="502"/>
      <c r="Y9" s="502"/>
      <c r="Z9" s="502"/>
      <c r="AA9" s="502"/>
      <c r="AB9" s="502"/>
      <c r="AC9" s="502"/>
      <c r="AD9" s="503"/>
      <c r="AF9" s="332"/>
      <c r="AG9" s="332"/>
      <c r="AH9" s="332"/>
    </row>
    <row r="10" spans="1:34" s="3" customFormat="1" ht="12.75" customHeight="1">
      <c r="B10" s="512" t="s">
        <v>213</v>
      </c>
      <c r="C10" s="512"/>
      <c r="D10" s="512"/>
      <c r="E10" s="512"/>
      <c r="F10" s="430"/>
      <c r="G10" s="415" t="s">
        <v>214</v>
      </c>
      <c r="J10" s="430" t="b">
        <v>0</v>
      </c>
      <c r="K10" s="415" t="s">
        <v>215</v>
      </c>
      <c r="M10" s="430"/>
      <c r="N10" s="415" t="s">
        <v>216</v>
      </c>
      <c r="O10" s="2"/>
      <c r="P10" s="2"/>
      <c r="R10" s="2"/>
      <c r="S10" s="430"/>
      <c r="T10" s="415" t="s">
        <v>217</v>
      </c>
      <c r="U10" s="2"/>
      <c r="V10" s="2"/>
      <c r="W10" s="2"/>
      <c r="X10" s="2"/>
      <c r="Z10" s="430"/>
      <c r="AA10" s="415" t="s">
        <v>218</v>
      </c>
      <c r="AB10" s="2"/>
      <c r="AC10" s="2"/>
      <c r="AD10" s="2"/>
      <c r="AE10" s="2"/>
      <c r="AF10" s="332"/>
      <c r="AG10" s="332"/>
      <c r="AH10" s="332"/>
    </row>
    <row r="11" spans="1:34" s="3" customFormat="1" ht="13.5" customHeight="1">
      <c r="B11" s="513"/>
      <c r="C11" s="513"/>
      <c r="D11" s="513"/>
      <c r="E11" s="513"/>
      <c r="F11" s="431"/>
      <c r="G11" s="415" t="s">
        <v>219</v>
      </c>
      <c r="H11" s="401"/>
      <c r="J11" s="2"/>
      <c r="K11" s="416"/>
      <c r="L11" s="416"/>
      <c r="M11" s="431"/>
      <c r="N11" s="415" t="s">
        <v>220</v>
      </c>
      <c r="O11" s="2"/>
      <c r="P11" s="417"/>
      <c r="Q11" s="514"/>
      <c r="R11" s="514"/>
      <c r="S11" s="514"/>
      <c r="T11" s="514"/>
      <c r="U11" s="514"/>
      <c r="V11" s="514"/>
      <c r="W11" s="514"/>
      <c r="X11" s="514"/>
      <c r="Y11" s="514"/>
      <c r="Z11" s="514"/>
      <c r="AA11" s="514"/>
      <c r="AB11" s="514"/>
      <c r="AC11" s="514"/>
      <c r="AD11" s="514"/>
      <c r="AE11" s="2" t="s">
        <v>221</v>
      </c>
      <c r="AF11" s="332"/>
      <c r="AG11" s="332"/>
      <c r="AH11" s="332"/>
    </row>
    <row r="12" spans="1:34" s="2" customFormat="1" ht="14.25" customHeight="1">
      <c r="B12" s="3" t="s">
        <v>222</v>
      </c>
      <c r="K12" s="416"/>
      <c r="L12" s="416"/>
      <c r="M12" s="416"/>
      <c r="N12" s="416"/>
      <c r="O12" s="416"/>
      <c r="P12" s="416"/>
      <c r="Q12" s="416"/>
      <c r="AF12" s="330"/>
      <c r="AG12" s="330"/>
      <c r="AH12" s="330"/>
    </row>
    <row r="13" spans="1:34" s="2" customFormat="1" ht="3.75" customHeight="1">
      <c r="B13" s="3"/>
      <c r="K13" s="416"/>
      <c r="L13" s="416"/>
      <c r="M13" s="416"/>
      <c r="N13" s="416"/>
      <c r="O13" s="416"/>
      <c r="P13" s="416"/>
      <c r="Q13" s="416"/>
      <c r="AF13" s="330"/>
      <c r="AG13" s="330"/>
      <c r="AH13" s="330"/>
    </row>
    <row r="14" spans="1:34" s="2" customFormat="1" ht="16.5" customHeight="1">
      <c r="A14" s="2" t="s">
        <v>223</v>
      </c>
      <c r="AF14" s="330"/>
      <c r="AG14" s="330"/>
      <c r="AH14" s="330"/>
    </row>
    <row r="15" spans="1:34" s="2" customFormat="1" ht="14.25" customHeight="1">
      <c r="B15" s="3" t="s">
        <v>224</v>
      </c>
      <c r="K15" s="416"/>
      <c r="L15" s="416"/>
      <c r="M15" s="416"/>
      <c r="N15" s="416"/>
      <c r="O15" s="416"/>
      <c r="P15" s="416"/>
      <c r="Q15" s="416"/>
      <c r="AF15" s="330"/>
      <c r="AG15" s="330"/>
      <c r="AH15" s="330"/>
    </row>
    <row r="16" spans="1:34" s="2" customFormat="1" ht="14.25" customHeight="1">
      <c r="B16" s="431" t="b">
        <v>1</v>
      </c>
      <c r="C16" s="418" t="s">
        <v>225</v>
      </c>
      <c r="K16" s="416"/>
      <c r="L16" s="416"/>
      <c r="M16" s="416"/>
      <c r="N16" s="416"/>
      <c r="O16" s="416"/>
      <c r="P16" s="416"/>
      <c r="Q16" s="416"/>
      <c r="AF16" s="330"/>
      <c r="AG16" s="330"/>
      <c r="AH16" s="330"/>
    </row>
    <row r="17" spans="1:34" s="2" customFormat="1" ht="14.25" customHeight="1">
      <c r="B17" s="431" t="b">
        <v>1</v>
      </c>
      <c r="C17" s="418" t="s">
        <v>226</v>
      </c>
      <c r="K17" s="416"/>
      <c r="L17" s="416"/>
      <c r="M17" s="416"/>
      <c r="N17" s="416"/>
      <c r="O17" s="416"/>
      <c r="P17" s="416"/>
      <c r="Q17" s="416"/>
      <c r="AF17" s="330"/>
      <c r="AG17" s="330"/>
      <c r="AH17" s="330"/>
    </row>
    <row r="18" spans="1:34" s="2" customFormat="1" ht="3" customHeight="1">
      <c r="B18" s="3"/>
      <c r="K18" s="416"/>
      <c r="L18" s="416"/>
      <c r="M18" s="416"/>
      <c r="N18" s="416"/>
      <c r="O18" s="416"/>
      <c r="P18" s="416"/>
      <c r="Q18" s="416"/>
      <c r="AF18" s="330"/>
      <c r="AG18" s="330"/>
      <c r="AH18" s="330"/>
    </row>
    <row r="19" spans="1:34" s="2" customFormat="1" ht="16.5" customHeight="1" thickBot="1">
      <c r="A19" s="2" t="s">
        <v>227</v>
      </c>
      <c r="AF19" s="330"/>
      <c r="AG19" s="330"/>
      <c r="AH19" s="330"/>
    </row>
    <row r="20" spans="1:34" s="3" customFormat="1" ht="12" customHeight="1">
      <c r="B20" s="504" t="s">
        <v>228</v>
      </c>
      <c r="C20" s="505"/>
      <c r="D20" s="505"/>
      <c r="E20" s="529"/>
      <c r="F20" s="529"/>
      <c r="G20" s="529"/>
      <c r="H20" s="529"/>
      <c r="I20" s="529"/>
      <c r="J20" s="529"/>
      <c r="K20" s="529"/>
      <c r="L20" s="529"/>
      <c r="M20" s="529"/>
      <c r="N20" s="529"/>
      <c r="O20" s="571"/>
      <c r="P20" s="534" t="s">
        <v>229</v>
      </c>
      <c r="Q20" s="505"/>
      <c r="R20" s="505"/>
      <c r="S20" s="403"/>
      <c r="T20" s="535" t="str">
        <f>ASC(PHONETIC(T21))</f>
        <v/>
      </c>
      <c r="U20" s="535"/>
      <c r="V20" s="535"/>
      <c r="W20" s="535"/>
      <c r="X20" s="535"/>
      <c r="Y20" s="535"/>
      <c r="Z20" s="535"/>
      <c r="AA20" s="535"/>
      <c r="AB20" s="535"/>
      <c r="AC20" s="535"/>
      <c r="AD20" s="536"/>
      <c r="AF20" s="332"/>
      <c r="AG20" s="332"/>
      <c r="AH20" s="332"/>
    </row>
    <row r="21" spans="1:34" s="3" customFormat="1" ht="18" customHeight="1">
      <c r="B21" s="506"/>
      <c r="C21" s="507"/>
      <c r="D21" s="507"/>
      <c r="E21" s="508"/>
      <c r="F21" s="508"/>
      <c r="G21" s="508"/>
      <c r="H21" s="508"/>
      <c r="I21" s="508"/>
      <c r="J21" s="508"/>
      <c r="K21" s="508"/>
      <c r="L21" s="508"/>
      <c r="M21" s="508"/>
      <c r="N21" s="508"/>
      <c r="O21" s="509"/>
      <c r="P21" s="499" t="s">
        <v>230</v>
      </c>
      <c r="Q21" s="496"/>
      <c r="R21" s="496"/>
      <c r="S21" s="404"/>
      <c r="T21" s="518"/>
      <c r="U21" s="518"/>
      <c r="V21" s="518"/>
      <c r="W21" s="518"/>
      <c r="X21" s="518"/>
      <c r="Y21" s="518"/>
      <c r="Z21" s="518"/>
      <c r="AA21" s="518"/>
      <c r="AB21" s="518"/>
      <c r="AC21" s="518"/>
      <c r="AD21" s="519"/>
      <c r="AF21" s="332"/>
      <c r="AG21" s="332"/>
      <c r="AH21" s="332"/>
    </row>
    <row r="22" spans="1:34" s="3" customFormat="1" ht="18" customHeight="1">
      <c r="B22" s="495" t="s">
        <v>231</v>
      </c>
      <c r="C22" s="496"/>
      <c r="D22" s="496"/>
      <c r="E22" s="497"/>
      <c r="F22" s="497"/>
      <c r="G22" s="497"/>
      <c r="H22" s="497"/>
      <c r="I22" s="497"/>
      <c r="J22" s="497"/>
      <c r="K22" s="497"/>
      <c r="L22" s="497"/>
      <c r="M22" s="497"/>
      <c r="N22" s="497"/>
      <c r="O22" s="498"/>
      <c r="P22" s="499" t="s">
        <v>232</v>
      </c>
      <c r="Q22" s="496"/>
      <c r="R22" s="496"/>
      <c r="S22" s="404"/>
      <c r="T22" s="518"/>
      <c r="U22" s="518"/>
      <c r="V22" s="518"/>
      <c r="W22" s="518"/>
      <c r="X22" s="518"/>
      <c r="Y22" s="518"/>
      <c r="Z22" s="518"/>
      <c r="AA22" s="518"/>
      <c r="AB22" s="518"/>
      <c r="AC22" s="518"/>
      <c r="AD22" s="519"/>
      <c r="AF22" s="332"/>
      <c r="AG22" s="332"/>
      <c r="AH22" s="332"/>
    </row>
    <row r="23" spans="1:34" s="3" customFormat="1" ht="18" customHeight="1">
      <c r="B23" s="493" t="s">
        <v>233</v>
      </c>
      <c r="C23" s="494"/>
      <c r="D23" s="494"/>
      <c r="E23" s="3" t="s">
        <v>234</v>
      </c>
      <c r="F23" s="508"/>
      <c r="G23" s="508"/>
      <c r="H23" s="508"/>
      <c r="I23" s="508"/>
      <c r="J23" s="508"/>
      <c r="K23" s="508"/>
      <c r="L23" s="508"/>
      <c r="M23" s="508"/>
      <c r="N23" s="508"/>
      <c r="O23" s="509"/>
      <c r="P23" s="499" t="s">
        <v>235</v>
      </c>
      <c r="Q23" s="496"/>
      <c r="R23" s="496"/>
      <c r="S23" s="404"/>
      <c r="T23" s="510"/>
      <c r="U23" s="510"/>
      <c r="V23" s="510"/>
      <c r="W23" s="510"/>
      <c r="X23" s="510"/>
      <c r="Y23" s="510"/>
      <c r="Z23" s="510"/>
      <c r="AA23" s="510"/>
      <c r="AB23" s="510"/>
      <c r="AC23" s="510"/>
      <c r="AD23" s="511"/>
      <c r="AF23" s="332"/>
      <c r="AG23" s="332"/>
      <c r="AH23" s="332"/>
    </row>
    <row r="24" spans="1:34" s="2" customFormat="1" ht="18" customHeight="1">
      <c r="B24" s="405"/>
      <c r="C24" s="508"/>
      <c r="D24" s="508"/>
      <c r="E24" s="508"/>
      <c r="F24" s="508"/>
      <c r="G24" s="508"/>
      <c r="H24" s="508"/>
      <c r="I24" s="508"/>
      <c r="J24" s="508"/>
      <c r="K24" s="508"/>
      <c r="L24" s="508"/>
      <c r="M24" s="508"/>
      <c r="N24" s="508"/>
      <c r="O24" s="509"/>
      <c r="P24" s="520" t="s">
        <v>236</v>
      </c>
      <c r="Q24" s="494"/>
      <c r="R24" s="494"/>
      <c r="T24" s="521"/>
      <c r="U24" s="522"/>
      <c r="V24" s="522"/>
      <c r="W24" s="522"/>
      <c r="X24" s="522"/>
      <c r="Y24" s="522"/>
      <c r="Z24" s="522"/>
      <c r="AA24" s="522"/>
      <c r="AB24" s="522"/>
      <c r="AC24" s="522"/>
      <c r="AD24" s="523"/>
      <c r="AF24" s="330"/>
      <c r="AG24" s="330"/>
      <c r="AH24" s="330"/>
    </row>
    <row r="25" spans="1:34" s="2" customFormat="1" ht="18" customHeight="1">
      <c r="B25" s="524" t="s">
        <v>237</v>
      </c>
      <c r="C25" s="525"/>
      <c r="D25" s="525"/>
      <c r="E25" s="525"/>
      <c r="F25" s="525"/>
      <c r="G25" s="432" t="b">
        <v>0</v>
      </c>
      <c r="H25" s="515" t="s">
        <v>238</v>
      </c>
      <c r="I25" s="515"/>
      <c r="J25" s="515"/>
      <c r="K25" s="515"/>
      <c r="L25" s="515"/>
      <c r="M25" s="515"/>
      <c r="N25" s="515"/>
      <c r="O25" s="515"/>
      <c r="P25" s="515"/>
      <c r="Q25" s="433"/>
      <c r="R25" s="516" t="s">
        <v>239</v>
      </c>
      <c r="S25" s="516"/>
      <c r="T25" s="516"/>
      <c r="U25" s="516"/>
      <c r="V25" s="516"/>
      <c r="W25" s="516"/>
      <c r="X25" s="516"/>
      <c r="Y25" s="516"/>
      <c r="Z25" s="516"/>
      <c r="AA25" s="516"/>
      <c r="AB25" s="516"/>
      <c r="AC25" s="516"/>
      <c r="AD25" s="517"/>
      <c r="AF25" s="330"/>
      <c r="AG25" s="330"/>
      <c r="AH25" s="330"/>
    </row>
    <row r="26" spans="1:34" s="2" customFormat="1" ht="18.75" customHeight="1" thickBot="1">
      <c r="B26" s="500"/>
      <c r="C26" s="501"/>
      <c r="D26" s="501"/>
      <c r="E26" s="501"/>
      <c r="F26" s="501"/>
      <c r="G26" s="526" t="str">
        <f>IF(G25,E20,"")</f>
        <v/>
      </c>
      <c r="H26" s="527"/>
      <c r="I26" s="527"/>
      <c r="J26" s="527"/>
      <c r="K26" s="527"/>
      <c r="L26" s="527"/>
      <c r="M26" s="527"/>
      <c r="N26" s="527"/>
      <c r="O26" s="527"/>
      <c r="P26" s="527"/>
      <c r="Q26" s="527"/>
      <c r="R26" s="527"/>
      <c r="S26" s="527"/>
      <c r="T26" s="527"/>
      <c r="U26" s="527"/>
      <c r="V26" s="527"/>
      <c r="W26" s="527"/>
      <c r="X26" s="527"/>
      <c r="Y26" s="527"/>
      <c r="Z26" s="527"/>
      <c r="AA26" s="527"/>
      <c r="AB26" s="527"/>
      <c r="AC26" s="527"/>
      <c r="AD26" s="528"/>
      <c r="AF26" s="330"/>
      <c r="AG26" s="330"/>
      <c r="AH26" s="330"/>
    </row>
    <row r="27" spans="1:34" s="2" customFormat="1" ht="13.5" customHeight="1">
      <c r="B27" s="3" t="s">
        <v>240</v>
      </c>
      <c r="AF27" s="330"/>
      <c r="AG27" s="330"/>
      <c r="AH27" s="330"/>
    </row>
    <row r="28" spans="1:34" s="2" customFormat="1" ht="4.5" customHeight="1">
      <c r="B28" s="3"/>
      <c r="AF28" s="330"/>
      <c r="AG28" s="330"/>
      <c r="AH28" s="330"/>
    </row>
    <row r="29" spans="1:34" s="2" customFormat="1" ht="18.75" customHeight="1" thickBot="1">
      <c r="A29" s="2" t="s">
        <v>241</v>
      </c>
      <c r="E29" s="434" t="b">
        <v>0</v>
      </c>
      <c r="F29" s="348" t="s">
        <v>242</v>
      </c>
      <c r="AF29" s="330"/>
      <c r="AG29" s="330"/>
      <c r="AH29" s="330"/>
    </row>
    <row r="30" spans="1:34" s="3" customFormat="1" ht="12" customHeight="1">
      <c r="B30" s="504" t="s">
        <v>228</v>
      </c>
      <c r="C30" s="505"/>
      <c r="D30" s="505"/>
      <c r="E30" s="529" t="str">
        <f>IF(E29,E20,"")</f>
        <v/>
      </c>
      <c r="F30" s="530"/>
      <c r="G30" s="530"/>
      <c r="H30" s="530"/>
      <c r="I30" s="530"/>
      <c r="J30" s="530"/>
      <c r="K30" s="530"/>
      <c r="L30" s="530"/>
      <c r="M30" s="530"/>
      <c r="N30" s="530"/>
      <c r="O30" s="531"/>
      <c r="P30" s="534" t="s">
        <v>229</v>
      </c>
      <c r="Q30" s="505"/>
      <c r="R30" s="505"/>
      <c r="S30" s="403"/>
      <c r="T30" s="535" t="str">
        <f>ASC(PHONETIC(T31))</f>
        <v/>
      </c>
      <c r="U30" s="535"/>
      <c r="V30" s="535"/>
      <c r="W30" s="535"/>
      <c r="X30" s="535"/>
      <c r="Y30" s="535"/>
      <c r="Z30" s="535"/>
      <c r="AA30" s="535"/>
      <c r="AB30" s="535"/>
      <c r="AC30" s="535"/>
      <c r="AD30" s="536"/>
      <c r="AF30" s="332"/>
      <c r="AG30" s="332"/>
      <c r="AH30" s="332"/>
    </row>
    <row r="31" spans="1:34" s="3" customFormat="1" ht="17.45" customHeight="1">
      <c r="B31" s="506"/>
      <c r="C31" s="507"/>
      <c r="D31" s="507"/>
      <c r="E31" s="532"/>
      <c r="F31" s="532"/>
      <c r="G31" s="532"/>
      <c r="H31" s="532"/>
      <c r="I31" s="532"/>
      <c r="J31" s="532"/>
      <c r="K31" s="532"/>
      <c r="L31" s="532"/>
      <c r="M31" s="532"/>
      <c r="N31" s="532"/>
      <c r="O31" s="533"/>
      <c r="P31" s="499" t="s">
        <v>230</v>
      </c>
      <c r="Q31" s="496"/>
      <c r="R31" s="496"/>
      <c r="S31" s="404"/>
      <c r="T31" s="518" t="str">
        <f>IF(E29,T21,"")</f>
        <v/>
      </c>
      <c r="U31" s="518"/>
      <c r="V31" s="518"/>
      <c r="W31" s="518"/>
      <c r="X31" s="518"/>
      <c r="Y31" s="518"/>
      <c r="Z31" s="518"/>
      <c r="AA31" s="518"/>
      <c r="AB31" s="518"/>
      <c r="AC31" s="518"/>
      <c r="AD31" s="519"/>
      <c r="AF31" s="332"/>
      <c r="AG31" s="332"/>
      <c r="AH31" s="332"/>
    </row>
    <row r="32" spans="1:34" s="3" customFormat="1" ht="17.45" customHeight="1">
      <c r="B32" s="495" t="s">
        <v>231</v>
      </c>
      <c r="C32" s="496"/>
      <c r="D32" s="496"/>
      <c r="E32" s="497" t="str">
        <f>IF(E29,E22,"")</f>
        <v/>
      </c>
      <c r="F32" s="497"/>
      <c r="G32" s="497"/>
      <c r="H32" s="497"/>
      <c r="I32" s="497"/>
      <c r="J32" s="497"/>
      <c r="K32" s="497"/>
      <c r="L32" s="497"/>
      <c r="M32" s="497"/>
      <c r="N32" s="497"/>
      <c r="O32" s="498"/>
      <c r="P32" s="499" t="s">
        <v>232</v>
      </c>
      <c r="Q32" s="496"/>
      <c r="R32" s="496"/>
      <c r="S32" s="404"/>
      <c r="T32" s="518" t="str">
        <f>IF(E29,T22,"")</f>
        <v/>
      </c>
      <c r="U32" s="518"/>
      <c r="V32" s="518"/>
      <c r="W32" s="518"/>
      <c r="X32" s="518"/>
      <c r="Y32" s="518"/>
      <c r="Z32" s="518"/>
      <c r="AA32" s="518"/>
      <c r="AB32" s="518"/>
      <c r="AC32" s="518"/>
      <c r="AD32" s="519"/>
      <c r="AF32" s="332"/>
      <c r="AG32" s="332"/>
      <c r="AH32" s="332"/>
    </row>
    <row r="33" spans="1:36" s="3" customFormat="1" ht="17.45" customHeight="1">
      <c r="B33" s="493" t="s">
        <v>233</v>
      </c>
      <c r="C33" s="494"/>
      <c r="D33" s="494"/>
      <c r="E33" s="3" t="s">
        <v>234</v>
      </c>
      <c r="F33" s="508" t="str">
        <f>IF(E29,F23,"")</f>
        <v/>
      </c>
      <c r="G33" s="508"/>
      <c r="H33" s="508"/>
      <c r="I33" s="508"/>
      <c r="J33" s="508"/>
      <c r="K33" s="508"/>
      <c r="L33" s="508"/>
      <c r="M33" s="508"/>
      <c r="N33" s="508"/>
      <c r="O33" s="509"/>
      <c r="P33" s="499" t="s">
        <v>235</v>
      </c>
      <c r="Q33" s="496"/>
      <c r="R33" s="496"/>
      <c r="S33" s="404"/>
      <c r="T33" s="518" t="str">
        <f>IF(E29,T23,"")</f>
        <v/>
      </c>
      <c r="U33" s="518"/>
      <c r="V33" s="518"/>
      <c r="W33" s="518"/>
      <c r="X33" s="518"/>
      <c r="Y33" s="518"/>
      <c r="Z33" s="518"/>
      <c r="AA33" s="518"/>
      <c r="AB33" s="518"/>
      <c r="AC33" s="518"/>
      <c r="AD33" s="519"/>
      <c r="AF33" s="332"/>
      <c r="AG33" s="332"/>
      <c r="AH33" s="332"/>
    </row>
    <row r="34" spans="1:36" s="2" customFormat="1" ht="17.45" customHeight="1" thickBot="1">
      <c r="B34" s="407"/>
      <c r="C34" s="541" t="str">
        <f>IF(E29,C24,"")</f>
        <v/>
      </c>
      <c r="D34" s="541"/>
      <c r="E34" s="541"/>
      <c r="F34" s="541"/>
      <c r="G34" s="541"/>
      <c r="H34" s="541"/>
      <c r="I34" s="541"/>
      <c r="J34" s="541"/>
      <c r="K34" s="541"/>
      <c r="L34" s="541"/>
      <c r="M34" s="541"/>
      <c r="N34" s="541"/>
      <c r="O34" s="542"/>
      <c r="P34" s="543" t="s">
        <v>236</v>
      </c>
      <c r="Q34" s="501"/>
      <c r="R34" s="501"/>
      <c r="S34" s="408"/>
      <c r="T34" s="544" t="str">
        <f>IF(E29,T24,"")</f>
        <v/>
      </c>
      <c r="U34" s="544"/>
      <c r="V34" s="544"/>
      <c r="W34" s="544"/>
      <c r="X34" s="544"/>
      <c r="Y34" s="544"/>
      <c r="Z34" s="544"/>
      <c r="AA34" s="544"/>
      <c r="AB34" s="544"/>
      <c r="AC34" s="544"/>
      <c r="AD34" s="545"/>
      <c r="AF34" s="330"/>
      <c r="AG34" s="330"/>
      <c r="AH34" s="330"/>
    </row>
    <row r="35" spans="1:36" s="4" customFormat="1" ht="6" customHeight="1">
      <c r="P35" s="409"/>
      <c r="Q35" s="409"/>
      <c r="R35" s="409"/>
      <c r="T35" s="410"/>
      <c r="U35" s="410"/>
      <c r="V35" s="410"/>
      <c r="W35" s="410"/>
      <c r="X35" s="410"/>
      <c r="Y35" s="410"/>
      <c r="Z35" s="410"/>
      <c r="AA35" s="410"/>
      <c r="AB35" s="410"/>
      <c r="AC35" s="410"/>
      <c r="AD35" s="410"/>
      <c r="AF35" s="333"/>
      <c r="AG35" s="333"/>
      <c r="AH35" s="333"/>
    </row>
    <row r="36" spans="1:36" s="2" customFormat="1" ht="16.5" customHeight="1">
      <c r="A36" s="2" t="s">
        <v>243</v>
      </c>
      <c r="M36" s="434"/>
      <c r="N36" s="348" t="s">
        <v>244</v>
      </c>
      <c r="AF36" s="330"/>
      <c r="AG36" s="330"/>
      <c r="AH36" s="330"/>
    </row>
    <row r="37" spans="1:36" s="2" customFormat="1" ht="16.5" customHeight="1" thickBot="1">
      <c r="M37" s="434" t="b">
        <v>0</v>
      </c>
      <c r="N37" s="348" t="s">
        <v>245</v>
      </c>
      <c r="AF37" s="330"/>
      <c r="AG37" s="330"/>
      <c r="AH37" s="330"/>
    </row>
    <row r="38" spans="1:36" s="2" customFormat="1" ht="12" customHeight="1">
      <c r="B38" s="504" t="s">
        <v>228</v>
      </c>
      <c r="C38" s="505"/>
      <c r="D38" s="505"/>
      <c r="E38" s="529" t="str">
        <f>IF(M36,E20,IF(M37,E30,""))</f>
        <v/>
      </c>
      <c r="F38" s="530"/>
      <c r="G38" s="530"/>
      <c r="H38" s="530"/>
      <c r="I38" s="530"/>
      <c r="J38" s="530"/>
      <c r="K38" s="530"/>
      <c r="L38" s="530"/>
      <c r="M38" s="530"/>
      <c r="N38" s="530"/>
      <c r="O38" s="531"/>
      <c r="P38" s="534" t="s">
        <v>229</v>
      </c>
      <c r="Q38" s="505"/>
      <c r="R38" s="505"/>
      <c r="S38" s="403"/>
      <c r="T38" s="535" t="str">
        <f>ASC(PHONETIC(T39))</f>
        <v/>
      </c>
      <c r="U38" s="535"/>
      <c r="V38" s="535"/>
      <c r="W38" s="535"/>
      <c r="X38" s="535"/>
      <c r="Y38" s="535"/>
      <c r="Z38" s="535"/>
      <c r="AA38" s="535"/>
      <c r="AB38" s="535"/>
      <c r="AC38" s="535"/>
      <c r="AD38" s="536"/>
      <c r="AF38" s="330"/>
      <c r="AG38" s="330"/>
      <c r="AH38" s="330"/>
    </row>
    <row r="39" spans="1:36" s="2" customFormat="1" ht="18" customHeight="1">
      <c r="B39" s="506"/>
      <c r="C39" s="507"/>
      <c r="D39" s="507"/>
      <c r="E39" s="532"/>
      <c r="F39" s="532"/>
      <c r="G39" s="532"/>
      <c r="H39" s="532"/>
      <c r="I39" s="532"/>
      <c r="J39" s="532"/>
      <c r="K39" s="532"/>
      <c r="L39" s="532"/>
      <c r="M39" s="532"/>
      <c r="N39" s="532"/>
      <c r="O39" s="533"/>
      <c r="P39" s="499" t="s">
        <v>230</v>
      </c>
      <c r="Q39" s="496"/>
      <c r="R39" s="496"/>
      <c r="S39" s="404"/>
      <c r="T39" s="518" t="str">
        <f>IF(M36,T21,IF(M37,T31,""))</f>
        <v/>
      </c>
      <c r="U39" s="518"/>
      <c r="V39" s="518"/>
      <c r="W39" s="518"/>
      <c r="X39" s="518"/>
      <c r="Y39" s="518"/>
      <c r="Z39" s="518"/>
      <c r="AA39" s="518"/>
      <c r="AB39" s="518"/>
      <c r="AC39" s="518"/>
      <c r="AD39" s="519"/>
      <c r="AF39" s="330"/>
      <c r="AG39" s="330"/>
      <c r="AH39" s="330"/>
    </row>
    <row r="40" spans="1:36" s="5" customFormat="1" ht="18" customHeight="1">
      <c r="B40" s="495" t="s">
        <v>231</v>
      </c>
      <c r="C40" s="496"/>
      <c r="D40" s="496"/>
      <c r="E40" s="497" t="str">
        <f>IF(M36,E22,IF(M37,E32,""))</f>
        <v/>
      </c>
      <c r="F40" s="497"/>
      <c r="G40" s="497"/>
      <c r="H40" s="497"/>
      <c r="I40" s="497"/>
      <c r="J40" s="497"/>
      <c r="K40" s="497"/>
      <c r="L40" s="497"/>
      <c r="M40" s="497"/>
      <c r="N40" s="497"/>
      <c r="O40" s="498"/>
      <c r="P40" s="499" t="s">
        <v>232</v>
      </c>
      <c r="Q40" s="496"/>
      <c r="R40" s="496"/>
      <c r="S40" s="404"/>
      <c r="T40" s="518" t="str">
        <f>IF(M36,T22,IF(M37,T32,""))</f>
        <v/>
      </c>
      <c r="U40" s="518"/>
      <c r="V40" s="518"/>
      <c r="W40" s="518"/>
      <c r="X40" s="518"/>
      <c r="Y40" s="518"/>
      <c r="Z40" s="518"/>
      <c r="AA40" s="518"/>
      <c r="AB40" s="518"/>
      <c r="AC40" s="518"/>
      <c r="AD40" s="519"/>
      <c r="AF40" s="334"/>
      <c r="AG40" s="334"/>
      <c r="AH40" s="334"/>
    </row>
    <row r="41" spans="1:36" s="5" customFormat="1" ht="18" customHeight="1">
      <c r="B41" s="493" t="s">
        <v>233</v>
      </c>
      <c r="C41" s="494"/>
      <c r="D41" s="494"/>
      <c r="E41" s="3" t="s">
        <v>234</v>
      </c>
      <c r="F41" s="508" t="str">
        <f>IF(M36,F23,IF(M37,F33,""))</f>
        <v/>
      </c>
      <c r="G41" s="508"/>
      <c r="H41" s="508"/>
      <c r="I41" s="508"/>
      <c r="J41" s="508"/>
      <c r="K41" s="508"/>
      <c r="L41" s="508"/>
      <c r="M41" s="508"/>
      <c r="N41" s="508"/>
      <c r="O41" s="509"/>
      <c r="P41" s="499" t="s">
        <v>235</v>
      </c>
      <c r="Q41" s="496"/>
      <c r="R41" s="496"/>
      <c r="S41" s="404"/>
      <c r="T41" s="518" t="str">
        <f>IF(M36,T23,IF(M37,T33,""))</f>
        <v/>
      </c>
      <c r="U41" s="518"/>
      <c r="V41" s="518"/>
      <c r="W41" s="518"/>
      <c r="X41" s="518"/>
      <c r="Y41" s="518"/>
      <c r="Z41" s="518"/>
      <c r="AA41" s="518"/>
      <c r="AB41" s="518"/>
      <c r="AC41" s="518"/>
      <c r="AD41" s="519"/>
      <c r="AF41" s="334"/>
      <c r="AG41" s="334"/>
      <c r="AH41" s="334"/>
    </row>
    <row r="42" spans="1:36" s="5" customFormat="1" ht="18" customHeight="1" thickBot="1">
      <c r="B42" s="407"/>
      <c r="C42" s="541" t="str">
        <f>IF(M36,C24,IF(M37,C34,""))</f>
        <v/>
      </c>
      <c r="D42" s="541"/>
      <c r="E42" s="541"/>
      <c r="F42" s="541"/>
      <c r="G42" s="541"/>
      <c r="H42" s="541"/>
      <c r="I42" s="541"/>
      <c r="J42" s="541"/>
      <c r="K42" s="541"/>
      <c r="L42" s="541"/>
      <c r="M42" s="541"/>
      <c r="N42" s="541"/>
      <c r="O42" s="542"/>
      <c r="P42" s="543" t="s">
        <v>236</v>
      </c>
      <c r="Q42" s="501"/>
      <c r="R42" s="501"/>
      <c r="S42" s="408"/>
      <c r="T42" s="544" t="str">
        <f>IF(M36,T24,IF(M37,T34,""))</f>
        <v/>
      </c>
      <c r="U42" s="544"/>
      <c r="V42" s="544"/>
      <c r="W42" s="544"/>
      <c r="X42" s="544"/>
      <c r="Y42" s="544"/>
      <c r="Z42" s="544"/>
      <c r="AA42" s="544"/>
      <c r="AB42" s="544"/>
      <c r="AC42" s="544"/>
      <c r="AD42" s="545"/>
      <c r="AF42" s="334"/>
      <c r="AG42" s="334"/>
      <c r="AH42" s="334"/>
      <c r="AJ42" s="5" t="s">
        <v>246</v>
      </c>
    </row>
    <row r="43" spans="1:36" s="5" customFormat="1" ht="5.25" customHeight="1">
      <c r="AF43" s="334"/>
      <c r="AG43" s="334"/>
      <c r="AH43" s="334"/>
      <c r="AJ43" s="5" t="s">
        <v>247</v>
      </c>
    </row>
    <row r="44" spans="1:36" ht="18" customHeight="1" thickBot="1">
      <c r="A44" s="2" t="s">
        <v>248</v>
      </c>
      <c r="B44" s="2"/>
      <c r="C44" s="2"/>
      <c r="D44" s="2"/>
      <c r="E44" s="2"/>
      <c r="F44" s="2"/>
      <c r="G44" s="2"/>
      <c r="H44" s="2"/>
      <c r="I44" s="2"/>
      <c r="J44" s="2"/>
      <c r="K44" s="554"/>
      <c r="L44" s="554"/>
      <c r="M44" s="554"/>
      <c r="N44" s="412" t="s">
        <v>249</v>
      </c>
      <c r="O44" s="554"/>
      <c r="P44" s="554"/>
      <c r="Q44" s="412" t="s">
        <v>250</v>
      </c>
      <c r="R44" s="554"/>
      <c r="S44" s="554"/>
      <c r="T44" s="412" t="s">
        <v>251</v>
      </c>
      <c r="U44" s="549" t="s">
        <v>252</v>
      </c>
      <c r="V44" s="549"/>
      <c r="W44" s="549"/>
      <c r="X44" s="549"/>
      <c r="Y44" s="549"/>
      <c r="Z44" s="549"/>
      <c r="AA44" s="549"/>
      <c r="AB44" s="549"/>
      <c r="AC44" s="549"/>
      <c r="AD44" s="549"/>
      <c r="AE44" s="549"/>
      <c r="AF44" s="335"/>
      <c r="AG44" s="335"/>
      <c r="AH44" s="335"/>
      <c r="AJ44" s="5" t="s">
        <v>253</v>
      </c>
    </row>
    <row r="45" spans="1:36" ht="6.75" customHeight="1">
      <c r="A45" s="411"/>
      <c r="B45" s="411"/>
      <c r="C45" s="411"/>
      <c r="D45" s="411"/>
      <c r="E45" s="411"/>
      <c r="F45" s="411"/>
      <c r="G45" s="411"/>
      <c r="H45" s="411"/>
      <c r="I45" s="411"/>
      <c r="J45" s="411"/>
      <c r="K45" s="411"/>
      <c r="L45" s="411"/>
      <c r="M45" s="411"/>
      <c r="N45" s="411"/>
      <c r="O45" s="411"/>
      <c r="P45" s="411"/>
      <c r="Q45" s="411"/>
      <c r="R45" s="411"/>
      <c r="S45" s="411"/>
      <c r="T45" s="411"/>
      <c r="U45" s="411"/>
      <c r="V45" s="411"/>
      <c r="W45" s="411"/>
      <c r="X45" s="411"/>
      <c r="Y45" s="411"/>
      <c r="Z45" s="411"/>
      <c r="AA45" s="411"/>
      <c r="AB45" s="411"/>
      <c r="AC45" s="411"/>
      <c r="AD45" s="411"/>
      <c r="AE45" s="411"/>
      <c r="AF45" s="335"/>
      <c r="AG45" s="335"/>
      <c r="AH45" s="335"/>
    </row>
    <row r="46" spans="1:36" ht="17.25" customHeight="1">
      <c r="A46" s="400" t="s">
        <v>254</v>
      </c>
      <c r="B46" s="348"/>
      <c r="C46" s="411"/>
      <c r="D46" s="411"/>
      <c r="E46" s="411"/>
      <c r="F46" s="411"/>
      <c r="G46" s="411"/>
      <c r="H46" s="411"/>
      <c r="I46" s="411"/>
      <c r="J46" s="411"/>
      <c r="K46" s="411"/>
      <c r="L46" s="411"/>
      <c r="M46" s="411"/>
      <c r="N46" s="411"/>
      <c r="O46" s="411"/>
      <c r="P46" s="411"/>
      <c r="Q46" s="411"/>
      <c r="R46" s="411"/>
      <c r="S46" s="411"/>
      <c r="T46" s="411"/>
      <c r="U46" s="411"/>
      <c r="V46" s="411"/>
      <c r="W46" s="411"/>
      <c r="X46" s="411"/>
      <c r="Y46" s="411"/>
      <c r="Z46" s="411"/>
      <c r="AA46" s="411"/>
      <c r="AB46" s="411"/>
      <c r="AC46" s="411"/>
      <c r="AD46" s="411"/>
      <c r="AE46" s="411"/>
      <c r="AF46" s="335"/>
      <c r="AG46" s="335"/>
      <c r="AH46" s="335"/>
    </row>
    <row r="47" spans="1:36" ht="15" customHeight="1">
      <c r="A47" s="411"/>
      <c r="B47" s="3" t="s">
        <v>255</v>
      </c>
      <c r="C47" s="411"/>
      <c r="D47" s="411"/>
      <c r="E47" s="411"/>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1"/>
      <c r="AE47" s="411"/>
      <c r="AF47" s="335"/>
      <c r="AG47" s="335"/>
      <c r="AH47" s="335"/>
    </row>
    <row r="48" spans="1:36" ht="15.75" customHeight="1">
      <c r="A48" s="411"/>
      <c r="B48" s="411"/>
      <c r="C48" s="434" t="b">
        <v>0</v>
      </c>
      <c r="D48" s="414" t="s">
        <v>256</v>
      </c>
      <c r="E48" s="2"/>
      <c r="F48" s="2"/>
      <c r="G48" s="2"/>
      <c r="H48" s="2"/>
      <c r="I48" s="2"/>
      <c r="J48" s="2"/>
      <c r="K48" s="2"/>
      <c r="L48" s="2"/>
      <c r="M48" s="2"/>
      <c r="N48" s="2"/>
      <c r="O48" s="2"/>
      <c r="P48" s="2"/>
      <c r="Q48" s="2"/>
      <c r="R48" s="2"/>
      <c r="S48" s="2"/>
      <c r="T48" s="411"/>
      <c r="U48" s="411"/>
      <c r="V48" s="411"/>
      <c r="W48" s="411"/>
      <c r="X48" s="411"/>
      <c r="Y48" s="411"/>
      <c r="Z48" s="411"/>
      <c r="AA48" s="411"/>
      <c r="AB48" s="411"/>
      <c r="AC48" s="411"/>
      <c r="AD48" s="411"/>
      <c r="AE48" s="411"/>
      <c r="AF48" s="335"/>
      <c r="AG48" s="335"/>
      <c r="AH48" s="335"/>
    </row>
    <row r="49" spans="1:34" ht="20.25" customHeight="1">
      <c r="A49" s="400" t="s">
        <v>257</v>
      </c>
      <c r="B49" s="348"/>
      <c r="C49" s="411"/>
      <c r="D49" s="411"/>
      <c r="E49" s="411"/>
      <c r="F49" s="411"/>
      <c r="G49" s="411"/>
      <c r="H49" s="411"/>
      <c r="I49" s="411"/>
      <c r="J49" s="411"/>
      <c r="K49" s="411"/>
      <c r="L49" s="411"/>
      <c r="M49" s="411"/>
      <c r="N49" s="411"/>
      <c r="O49" s="411"/>
      <c r="P49" s="411"/>
      <c r="Q49" s="411"/>
      <c r="R49" s="411"/>
      <c r="S49" s="411"/>
      <c r="T49" s="411"/>
      <c r="U49" s="411"/>
      <c r="V49" s="411"/>
      <c r="W49" s="411"/>
      <c r="X49" s="411"/>
      <c r="Y49" s="411"/>
      <c r="Z49" s="411"/>
      <c r="AA49" s="411"/>
      <c r="AB49" s="411"/>
      <c r="AC49" s="411"/>
      <c r="AD49" s="411"/>
      <c r="AE49" s="411"/>
      <c r="AF49" s="335"/>
      <c r="AG49" s="335"/>
      <c r="AH49" s="335"/>
    </row>
    <row r="50" spans="1:34" s="229" customFormat="1" ht="12" customHeight="1">
      <c r="B50" s="3" t="s">
        <v>258</v>
      </c>
      <c r="AF50" s="336"/>
      <c r="AG50" s="336"/>
      <c r="AH50" s="336"/>
    </row>
    <row r="51" spans="1:34" s="229" customFormat="1" ht="15" customHeight="1">
      <c r="B51" s="3" t="s">
        <v>259</v>
      </c>
      <c r="AF51" s="336"/>
      <c r="AG51" s="336"/>
      <c r="AH51" s="336"/>
    </row>
    <row r="52" spans="1:34" ht="16.5" customHeight="1">
      <c r="A52" s="411"/>
      <c r="B52" s="411"/>
      <c r="C52" s="434" t="b">
        <v>0</v>
      </c>
      <c r="D52" s="414" t="s">
        <v>260</v>
      </c>
      <c r="E52" s="2"/>
      <c r="F52" s="2"/>
      <c r="G52" s="2"/>
      <c r="H52" s="2"/>
      <c r="I52" s="2"/>
      <c r="J52" s="2"/>
      <c r="K52" s="2"/>
      <c r="L52" s="2"/>
      <c r="M52" s="2"/>
      <c r="N52" s="2"/>
      <c r="O52" s="2"/>
      <c r="P52" s="2"/>
      <c r="Q52" s="2"/>
      <c r="R52" s="2"/>
      <c r="S52" s="2"/>
      <c r="T52" s="411"/>
      <c r="U52" s="411"/>
      <c r="V52" s="411"/>
      <c r="W52" s="411"/>
      <c r="X52" s="411"/>
      <c r="Y52" s="411"/>
      <c r="Z52" s="411"/>
      <c r="AA52" s="411"/>
      <c r="AB52" s="411"/>
      <c r="AC52" s="411"/>
      <c r="AD52" s="411"/>
      <c r="AE52" s="411"/>
      <c r="AF52" s="335"/>
      <c r="AG52" s="335"/>
      <c r="AH52" s="335"/>
    </row>
    <row r="53" spans="1:34" ht="9.75" customHeight="1" thickBot="1">
      <c r="A53" s="411"/>
      <c r="B53" s="411"/>
      <c r="C53" s="2"/>
      <c r="D53" s="414"/>
      <c r="E53" s="2"/>
      <c r="F53" s="2"/>
      <c r="G53" s="2"/>
      <c r="H53" s="2"/>
      <c r="I53" s="2"/>
      <c r="J53" s="2"/>
      <c r="K53" s="2"/>
      <c r="L53" s="2"/>
      <c r="M53" s="2"/>
      <c r="N53" s="2"/>
      <c r="O53" s="2"/>
      <c r="P53" s="2"/>
      <c r="Q53" s="2"/>
      <c r="R53" s="2"/>
      <c r="S53" s="2"/>
      <c r="T53" s="411"/>
      <c r="U53" s="411"/>
      <c r="V53" s="411"/>
      <c r="W53" s="411"/>
      <c r="X53" s="411"/>
      <c r="Y53" s="411"/>
      <c r="Z53" s="411"/>
      <c r="AA53" s="411"/>
      <c r="AB53" s="411"/>
      <c r="AC53" s="411"/>
      <c r="AD53" s="411"/>
      <c r="AE53" s="411"/>
      <c r="AF53" s="335"/>
      <c r="AG53" s="335"/>
      <c r="AH53" s="335"/>
    </row>
    <row r="54" spans="1:34" ht="16.899999999999999" customHeight="1">
      <c r="A54" s="2" t="s">
        <v>261</v>
      </c>
      <c r="B54" s="411"/>
      <c r="C54" s="2"/>
      <c r="D54" s="555" t="s">
        <v>262</v>
      </c>
      <c r="E54" s="556"/>
      <c r="F54" s="556"/>
      <c r="G54" s="556"/>
      <c r="H54" s="556"/>
      <c r="I54" s="556"/>
      <c r="J54" s="556"/>
      <c r="K54" s="556"/>
      <c r="L54" s="556"/>
      <c r="M54" s="556"/>
      <c r="N54" s="556"/>
      <c r="O54" s="556"/>
      <c r="P54" s="556"/>
      <c r="Q54" s="556"/>
      <c r="R54" s="556"/>
      <c r="S54" s="556"/>
      <c r="T54" s="556"/>
      <c r="U54" s="556"/>
      <c r="V54" s="556"/>
      <c r="W54" s="556"/>
      <c r="X54" s="556"/>
      <c r="Y54" s="556"/>
      <c r="Z54" s="556"/>
      <c r="AA54" s="556"/>
      <c r="AB54" s="556"/>
      <c r="AC54" s="556"/>
      <c r="AD54" s="557"/>
      <c r="AE54" s="411"/>
      <c r="AF54" s="335"/>
      <c r="AG54" s="335"/>
      <c r="AH54" s="335"/>
    </row>
    <row r="55" spans="1:34" ht="35.450000000000003" customHeight="1" thickBot="1">
      <c r="A55" s="2"/>
      <c r="B55" s="348"/>
      <c r="C55" s="411"/>
      <c r="D55" s="546"/>
      <c r="E55" s="547"/>
      <c r="F55" s="547"/>
      <c r="G55" s="547"/>
      <c r="H55" s="547"/>
      <c r="I55" s="547"/>
      <c r="J55" s="547"/>
      <c r="K55" s="547"/>
      <c r="L55" s="547"/>
      <c r="M55" s="547"/>
      <c r="N55" s="547"/>
      <c r="O55" s="547"/>
      <c r="P55" s="547"/>
      <c r="Q55" s="547"/>
      <c r="R55" s="547"/>
      <c r="S55" s="547"/>
      <c r="T55" s="547"/>
      <c r="U55" s="547"/>
      <c r="V55" s="547"/>
      <c r="W55" s="547"/>
      <c r="X55" s="547"/>
      <c r="Y55" s="547"/>
      <c r="Z55" s="547"/>
      <c r="AA55" s="547"/>
      <c r="AB55" s="547"/>
      <c r="AC55" s="547"/>
      <c r="AD55" s="548"/>
      <c r="AE55" s="411"/>
      <c r="AF55" s="335"/>
      <c r="AG55" s="335"/>
      <c r="AH55" s="335"/>
    </row>
    <row r="56" spans="1:34" ht="6" customHeight="1">
      <c r="A56" s="411"/>
      <c r="B56" s="348"/>
      <c r="C56" s="411"/>
      <c r="D56" s="411"/>
      <c r="E56" s="411"/>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1"/>
      <c r="AE56" s="411"/>
      <c r="AF56" s="335"/>
      <c r="AG56" s="335"/>
      <c r="AH56" s="335"/>
    </row>
    <row r="57" spans="1:34">
      <c r="A57" s="335"/>
      <c r="B57" s="335"/>
      <c r="C57" s="335"/>
      <c r="D57" s="335"/>
      <c r="E57" s="335"/>
      <c r="F57" s="335"/>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5"/>
      <c r="AE57" s="335"/>
      <c r="AF57" s="335"/>
      <c r="AG57" s="335"/>
      <c r="AH57" s="335"/>
    </row>
    <row r="58" spans="1:34" ht="13.5">
      <c r="A58" s="537" t="s">
        <v>263</v>
      </c>
      <c r="B58" s="538"/>
      <c r="C58" s="538"/>
      <c r="D58" s="538"/>
      <c r="E58" s="538"/>
      <c r="F58" s="538"/>
      <c r="G58" s="538"/>
      <c r="H58" s="538"/>
      <c r="I58" s="538"/>
      <c r="J58" s="538"/>
      <c r="K58" s="538"/>
      <c r="L58" s="538"/>
      <c r="M58" s="538"/>
      <c r="N58" s="538"/>
      <c r="O58" s="538"/>
      <c r="P58" s="538"/>
      <c r="Q58" s="538"/>
      <c r="R58" s="538"/>
      <c r="S58" s="538"/>
      <c r="T58" s="538"/>
      <c r="U58" s="538"/>
      <c r="V58" s="538"/>
      <c r="W58" s="538"/>
      <c r="X58" s="538"/>
      <c r="Y58" s="538"/>
      <c r="Z58" s="538"/>
      <c r="AA58" s="538"/>
      <c r="AB58" s="538"/>
      <c r="AC58" s="538"/>
      <c r="AD58" s="538"/>
      <c r="AE58" s="538"/>
      <c r="AF58" s="538"/>
      <c r="AG58" s="538"/>
      <c r="AH58" s="538"/>
    </row>
    <row r="59" spans="1:34" ht="12">
      <c r="A59" s="337"/>
      <c r="B59" s="539" t="s">
        <v>264</v>
      </c>
      <c r="C59" s="540"/>
      <c r="D59" s="540"/>
      <c r="E59" s="540"/>
      <c r="F59" s="540"/>
      <c r="G59" s="540"/>
      <c r="H59" s="540"/>
      <c r="I59" s="540"/>
      <c r="J59" s="540"/>
      <c r="K59" s="540"/>
      <c r="L59" s="540"/>
      <c r="M59" s="540"/>
      <c r="N59" s="540"/>
      <c r="O59" s="540"/>
      <c r="P59" s="540"/>
      <c r="Q59" s="540"/>
      <c r="R59" s="540"/>
      <c r="S59" s="540"/>
      <c r="T59" s="540"/>
      <c r="U59" s="540"/>
      <c r="V59" s="540"/>
      <c r="W59" s="540"/>
      <c r="X59" s="540"/>
      <c r="Y59" s="540"/>
      <c r="Z59" s="540"/>
      <c r="AA59" s="540"/>
      <c r="AB59" s="540"/>
      <c r="AC59" s="540"/>
      <c r="AD59" s="540"/>
      <c r="AE59" s="540"/>
      <c r="AF59" s="540"/>
      <c r="AG59" s="540"/>
      <c r="AH59" s="540"/>
    </row>
    <row r="60" spans="1:34" ht="12">
      <c r="A60" s="337"/>
      <c r="B60" s="550"/>
      <c r="C60" s="550"/>
      <c r="D60" s="550"/>
      <c r="E60" s="550"/>
      <c r="F60" s="550"/>
      <c r="G60" s="551"/>
      <c r="H60" s="551"/>
      <c r="I60" s="551"/>
      <c r="J60" s="551"/>
      <c r="K60" s="551"/>
      <c r="L60" s="551"/>
      <c r="M60" s="551"/>
      <c r="N60" s="551"/>
      <c r="O60" s="551"/>
      <c r="P60" s="551"/>
      <c r="Q60" s="551"/>
      <c r="R60" s="551"/>
      <c r="S60" s="551"/>
      <c r="T60" s="551"/>
      <c r="U60" s="551"/>
      <c r="V60" s="551"/>
      <c r="W60" s="551"/>
      <c r="X60" s="552"/>
      <c r="Y60" s="551"/>
      <c r="Z60" s="551"/>
      <c r="AA60" s="553"/>
      <c r="AB60" s="553"/>
      <c r="AC60" s="553"/>
      <c r="AD60" s="553"/>
      <c r="AE60" s="553"/>
      <c r="AF60" s="553"/>
      <c r="AG60" s="553"/>
      <c r="AH60" s="553"/>
    </row>
  </sheetData>
  <sheetProtection algorithmName="SHA-512" hashValue="DMGP+1Mz3TiAsJ9FqWPKZ7Se+SP8slDi2Moi/MwB/8WYlFlnpgvkN4UDwXuD9KwbqINqwAHQOMxpTK1RpojZtA==" saltValue="tXWxTvM/S1f3M4rFo+A+IQ==" spinCount="100000" sheet="1" selectLockedCells="1"/>
  <mergeCells count="77">
    <mergeCell ref="B8:G8"/>
    <mergeCell ref="H8:AD8"/>
    <mergeCell ref="B7:G7"/>
    <mergeCell ref="H7:AD7"/>
    <mergeCell ref="B22:D22"/>
    <mergeCell ref="E22:O22"/>
    <mergeCell ref="P22:R22"/>
    <mergeCell ref="T22:AD22"/>
    <mergeCell ref="T21:AD21"/>
    <mergeCell ref="E20:O21"/>
    <mergeCell ref="P20:R20"/>
    <mergeCell ref="T20:AD20"/>
    <mergeCell ref="P21:R21"/>
    <mergeCell ref="A2:AD2"/>
    <mergeCell ref="B5:G5"/>
    <mergeCell ref="H5:AD5"/>
    <mergeCell ref="B6:G6"/>
    <mergeCell ref="H6:AD6"/>
    <mergeCell ref="B60:AH60"/>
    <mergeCell ref="C42:O42"/>
    <mergeCell ref="P42:R42"/>
    <mergeCell ref="T42:AD42"/>
    <mergeCell ref="B40:D40"/>
    <mergeCell ref="E40:O40"/>
    <mergeCell ref="P40:R40"/>
    <mergeCell ref="T40:AD40"/>
    <mergeCell ref="B41:D41"/>
    <mergeCell ref="F41:O41"/>
    <mergeCell ref="P41:R41"/>
    <mergeCell ref="T41:AD41"/>
    <mergeCell ref="K44:M44"/>
    <mergeCell ref="O44:P44"/>
    <mergeCell ref="R44:S44"/>
    <mergeCell ref="D54:AD54"/>
    <mergeCell ref="A58:AH58"/>
    <mergeCell ref="B59:AH59"/>
    <mergeCell ref="C34:O34"/>
    <mergeCell ref="P34:R34"/>
    <mergeCell ref="T34:AD34"/>
    <mergeCell ref="B38:D39"/>
    <mergeCell ref="E38:O39"/>
    <mergeCell ref="P38:R38"/>
    <mergeCell ref="T38:AD38"/>
    <mergeCell ref="P39:R39"/>
    <mergeCell ref="T39:AD39"/>
    <mergeCell ref="D55:AD55"/>
    <mergeCell ref="U44:AE44"/>
    <mergeCell ref="B33:D33"/>
    <mergeCell ref="F33:O33"/>
    <mergeCell ref="P33:R33"/>
    <mergeCell ref="T33:AD33"/>
    <mergeCell ref="C24:O24"/>
    <mergeCell ref="P24:R24"/>
    <mergeCell ref="T24:AD24"/>
    <mergeCell ref="B25:F26"/>
    <mergeCell ref="G26:AD26"/>
    <mergeCell ref="B30:D31"/>
    <mergeCell ref="E30:O31"/>
    <mergeCell ref="P30:R30"/>
    <mergeCell ref="T30:AD30"/>
    <mergeCell ref="P31:R31"/>
    <mergeCell ref="T31:AD31"/>
    <mergeCell ref="T32:AD32"/>
    <mergeCell ref="B23:D23"/>
    <mergeCell ref="B32:D32"/>
    <mergeCell ref="E32:O32"/>
    <mergeCell ref="P32:R32"/>
    <mergeCell ref="B9:G9"/>
    <mergeCell ref="H9:AD9"/>
    <mergeCell ref="B20:D21"/>
    <mergeCell ref="F23:O23"/>
    <mergeCell ref="P23:R23"/>
    <mergeCell ref="T23:AD23"/>
    <mergeCell ref="B10:E11"/>
    <mergeCell ref="Q11:AD11"/>
    <mergeCell ref="H25:P25"/>
    <mergeCell ref="R25:AD25"/>
  </mergeCells>
  <phoneticPr fontId="7"/>
  <dataValidations disablePrompts="1" count="1">
    <dataValidation type="list" allowBlank="1" showInputMessage="1" showErrorMessage="1" sqref="R44" xr:uid="{00000000-0002-0000-0200-000000000000}">
      <formula1>$AJ$42:$AJ$44</formula1>
    </dataValidation>
  </dataValidations>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&amp;R&amp;8一般財団法人ベターリビング&amp;L2026年8月4日　更新</oddFooter>
  </headerFooter>
  <ignoredErrors>
    <ignoredError sqref="T20 T30 T38"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5</xdr:col>
                    <xdr:colOff>47625</xdr:colOff>
                    <xdr:row>8</xdr:row>
                    <xdr:rowOff>171450</xdr:rowOff>
                  </from>
                  <to>
                    <xdr:col>6</xdr:col>
                    <xdr:colOff>76200</xdr:colOff>
                    <xdr:row>10</xdr:row>
                    <xdr:rowOff>57150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9</xdr:col>
                    <xdr:colOff>38100</xdr:colOff>
                    <xdr:row>8</xdr:row>
                    <xdr:rowOff>171450</xdr:rowOff>
                  </from>
                  <to>
                    <xdr:col>10</xdr:col>
                    <xdr:colOff>66675</xdr:colOff>
                    <xdr:row>10</xdr:row>
                    <xdr:rowOff>57150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12</xdr:col>
                    <xdr:colOff>9525</xdr:colOff>
                    <xdr:row>8</xdr:row>
                    <xdr:rowOff>171450</xdr:rowOff>
                  </from>
                  <to>
                    <xdr:col>13</xdr:col>
                    <xdr:colOff>38100</xdr:colOff>
                    <xdr:row>10</xdr:row>
                    <xdr:rowOff>57150</xdr:rowOff>
                  </to>
                </anchor>
              </controlPr>
            </control>
          </mc:Choice>
        </mc:AlternateContent>
        <mc:AlternateContent xmlns:mc="http://schemas.openxmlformats.org/markup-compatibility/2006">
          <mc:Choice Requires="x14">
            <control shapeId="84996" r:id="rId7" name="Check Box 4">
              <controlPr defaultSize="0" autoFill="0" autoLine="0" autoPict="0">
                <anchor moveWithCells="1">
                  <from>
                    <xdr:col>18</xdr:col>
                    <xdr:colOff>9525</xdr:colOff>
                    <xdr:row>8</xdr:row>
                    <xdr:rowOff>171450</xdr:rowOff>
                  </from>
                  <to>
                    <xdr:col>19</xdr:col>
                    <xdr:colOff>38100</xdr:colOff>
                    <xdr:row>10</xdr:row>
                    <xdr:rowOff>57150</xdr:rowOff>
                  </to>
                </anchor>
              </controlPr>
            </control>
          </mc:Choice>
        </mc:AlternateContent>
        <mc:AlternateContent xmlns:mc="http://schemas.openxmlformats.org/markup-compatibility/2006">
          <mc:Choice Requires="x14">
            <control shapeId="84997" r:id="rId8" name="Check Box 5">
              <controlPr defaultSize="0" autoFill="0" autoLine="0" autoPict="0">
                <anchor moveWithCells="1">
                  <from>
                    <xdr:col>25</xdr:col>
                    <xdr:colOff>38100</xdr:colOff>
                    <xdr:row>8</xdr:row>
                    <xdr:rowOff>171450</xdr:rowOff>
                  </from>
                  <to>
                    <xdr:col>26</xdr:col>
                    <xdr:colOff>66675</xdr:colOff>
                    <xdr:row>10</xdr:row>
                    <xdr:rowOff>57150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12</xdr:col>
                    <xdr:colOff>9525</xdr:colOff>
                    <xdr:row>9</xdr:row>
                    <xdr:rowOff>104775</xdr:rowOff>
                  </from>
                  <to>
                    <xdr:col>13</xdr:col>
                    <xdr:colOff>38100</xdr:colOff>
                    <xdr:row>11</xdr:row>
                    <xdr:rowOff>47625</xdr:rowOff>
                  </to>
                </anchor>
              </controlPr>
            </control>
          </mc:Choice>
        </mc:AlternateContent>
        <mc:AlternateContent xmlns:mc="http://schemas.openxmlformats.org/markup-compatibility/2006">
          <mc:Choice Requires="x14">
            <control shapeId="85000" r:id="rId10" name="Check Box 8">
              <controlPr defaultSize="0" autoFill="0" autoLine="0" autoPict="0">
                <anchor moveWithCells="1">
                  <from>
                    <xdr:col>5</xdr:col>
                    <xdr:colOff>47625</xdr:colOff>
                    <xdr:row>9</xdr:row>
                    <xdr:rowOff>104775</xdr:rowOff>
                  </from>
                  <to>
                    <xdr:col>6</xdr:col>
                    <xdr:colOff>76200</xdr:colOff>
                    <xdr:row>11</xdr:row>
                    <xdr:rowOff>38100</xdr:rowOff>
                  </to>
                </anchor>
              </controlPr>
            </control>
          </mc:Choice>
        </mc:AlternateContent>
        <mc:AlternateContent xmlns:mc="http://schemas.openxmlformats.org/markup-compatibility/2006">
          <mc:Choice Requires="x14">
            <control shapeId="85001" r:id="rId11" name="Check Box 9">
              <controlPr defaultSize="0" autoFill="0" autoLine="0" autoPict="0">
                <anchor moveWithCells="1">
                  <from>
                    <xdr:col>1</xdr:col>
                    <xdr:colOff>47625</xdr:colOff>
                    <xdr:row>14</xdr:row>
                    <xdr:rowOff>142875</xdr:rowOff>
                  </from>
                  <to>
                    <xdr:col>2</xdr:col>
                    <xdr:colOff>76200</xdr:colOff>
                    <xdr:row>16</xdr:row>
                    <xdr:rowOff>47625</xdr:rowOff>
                  </to>
                </anchor>
              </controlPr>
            </control>
          </mc:Choice>
        </mc:AlternateContent>
        <mc:AlternateContent xmlns:mc="http://schemas.openxmlformats.org/markup-compatibility/2006">
          <mc:Choice Requires="x14">
            <control shapeId="85002" r:id="rId12" name="Check Box 10">
              <controlPr defaultSize="0" autoFill="0" autoLine="0" autoPict="0">
                <anchor moveWithCells="1">
                  <from>
                    <xdr:col>1</xdr:col>
                    <xdr:colOff>47625</xdr:colOff>
                    <xdr:row>15</xdr:row>
                    <xdr:rowOff>142875</xdr:rowOff>
                  </from>
                  <to>
                    <xdr:col>2</xdr:col>
                    <xdr:colOff>76200</xdr:colOff>
                    <xdr:row>18</xdr:row>
                    <xdr:rowOff>19050</xdr:rowOff>
                  </to>
                </anchor>
              </controlPr>
            </control>
          </mc:Choice>
        </mc:AlternateContent>
        <mc:AlternateContent xmlns:mc="http://schemas.openxmlformats.org/markup-compatibility/2006">
          <mc:Choice Requires="x14">
            <control shapeId="85003" r:id="rId13" name="Check Box 11">
              <controlPr defaultSize="0" autoFill="0" autoLine="0" autoPict="0">
                <anchor moveWithCells="1">
                  <from>
                    <xdr:col>6</xdr:col>
                    <xdr:colOff>19050</xdr:colOff>
                    <xdr:row>23</xdr:row>
                    <xdr:rowOff>209550</xdr:rowOff>
                  </from>
                  <to>
                    <xdr:col>7</xdr:col>
                    <xdr:colOff>47625</xdr:colOff>
                    <xdr:row>25</xdr:row>
                    <xdr:rowOff>19050</xdr:rowOff>
                  </to>
                </anchor>
              </controlPr>
            </control>
          </mc:Choice>
        </mc:AlternateContent>
        <mc:AlternateContent xmlns:mc="http://schemas.openxmlformats.org/markup-compatibility/2006">
          <mc:Choice Requires="x14">
            <control shapeId="85004" r:id="rId14" name="Check Box 12">
              <controlPr defaultSize="0" autoFill="0" autoLine="0" autoPict="0">
                <anchor moveWithCells="1">
                  <from>
                    <xdr:col>16</xdr:col>
                    <xdr:colOff>28575</xdr:colOff>
                    <xdr:row>23</xdr:row>
                    <xdr:rowOff>209550</xdr:rowOff>
                  </from>
                  <to>
                    <xdr:col>17</xdr:col>
                    <xdr:colOff>57150</xdr:colOff>
                    <xdr:row>25</xdr:row>
                    <xdr:rowOff>19050</xdr:rowOff>
                  </to>
                </anchor>
              </controlPr>
            </control>
          </mc:Choice>
        </mc:AlternateContent>
        <mc:AlternateContent xmlns:mc="http://schemas.openxmlformats.org/markup-compatibility/2006">
          <mc:Choice Requires="x14">
            <control shapeId="85005" r:id="rId15" name="Check Box 13">
              <controlPr defaultSize="0" autoFill="0" autoLine="0" autoPict="0">
                <anchor moveWithCells="1">
                  <from>
                    <xdr:col>4</xdr:col>
                    <xdr:colOff>28575</xdr:colOff>
                    <xdr:row>27</xdr:row>
                    <xdr:rowOff>47625</xdr:rowOff>
                  </from>
                  <to>
                    <xdr:col>5</xdr:col>
                    <xdr:colOff>57150</xdr:colOff>
                    <xdr:row>29</xdr:row>
                    <xdr:rowOff>19050</xdr:rowOff>
                  </to>
                </anchor>
              </controlPr>
            </control>
          </mc:Choice>
        </mc:AlternateContent>
        <mc:AlternateContent xmlns:mc="http://schemas.openxmlformats.org/markup-compatibility/2006">
          <mc:Choice Requires="x14">
            <control shapeId="85006" r:id="rId16" name="Check Box 14">
              <controlPr defaultSize="0" autoFill="0" autoLine="0" autoPict="0">
                <anchor moveWithCells="1">
                  <from>
                    <xdr:col>12</xdr:col>
                    <xdr:colOff>28575</xdr:colOff>
                    <xdr:row>34</xdr:row>
                    <xdr:rowOff>47625</xdr:rowOff>
                  </from>
                  <to>
                    <xdr:col>13</xdr:col>
                    <xdr:colOff>57150</xdr:colOff>
                    <xdr:row>36</xdr:row>
                    <xdr:rowOff>28575</xdr:rowOff>
                  </to>
                </anchor>
              </controlPr>
            </control>
          </mc:Choice>
        </mc:AlternateContent>
        <mc:AlternateContent xmlns:mc="http://schemas.openxmlformats.org/markup-compatibility/2006">
          <mc:Choice Requires="x14">
            <control shapeId="85007" r:id="rId17" name="Check Box 15">
              <controlPr defaultSize="0" autoFill="0" autoLine="0" autoPict="0">
                <anchor moveWithCells="1">
                  <from>
                    <xdr:col>12</xdr:col>
                    <xdr:colOff>28575</xdr:colOff>
                    <xdr:row>35</xdr:row>
                    <xdr:rowOff>180975</xdr:rowOff>
                  </from>
                  <to>
                    <xdr:col>13</xdr:col>
                    <xdr:colOff>57150</xdr:colOff>
                    <xdr:row>37</xdr:row>
                    <xdr:rowOff>28575</xdr:rowOff>
                  </to>
                </anchor>
              </controlPr>
            </control>
          </mc:Choice>
        </mc:AlternateContent>
        <mc:AlternateContent xmlns:mc="http://schemas.openxmlformats.org/markup-compatibility/2006">
          <mc:Choice Requires="x14">
            <control shapeId="85008" r:id="rId18" name="Check Box 16">
              <controlPr defaultSize="0" autoFill="0" autoLine="0" autoPict="0">
                <anchor moveWithCells="1">
                  <from>
                    <xdr:col>2</xdr:col>
                    <xdr:colOff>19050</xdr:colOff>
                    <xdr:row>46</xdr:row>
                    <xdr:rowOff>161925</xdr:rowOff>
                  </from>
                  <to>
                    <xdr:col>3</xdr:col>
                    <xdr:colOff>47625</xdr:colOff>
                    <xdr:row>48</xdr:row>
                    <xdr:rowOff>28575</xdr:rowOff>
                  </to>
                </anchor>
              </controlPr>
            </control>
          </mc:Choice>
        </mc:AlternateContent>
        <mc:AlternateContent xmlns:mc="http://schemas.openxmlformats.org/markup-compatibility/2006">
          <mc:Choice Requires="x14">
            <control shapeId="85009" r:id="rId19" name="Check Box 17">
              <controlPr defaultSize="0" autoFill="0" autoLine="0" autoPict="0">
                <anchor moveWithCells="1">
                  <from>
                    <xdr:col>2</xdr:col>
                    <xdr:colOff>19050</xdr:colOff>
                    <xdr:row>50</xdr:row>
                    <xdr:rowOff>171450</xdr:rowOff>
                  </from>
                  <to>
                    <xdr:col>3</xdr:col>
                    <xdr:colOff>47625</xdr:colOff>
                    <xdr:row>52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D0FE1-803C-417B-AD63-C56DF0671648}">
  <sheetPr codeName="Sheet26"/>
  <dimension ref="A1:AJ56"/>
  <sheetViews>
    <sheetView showGridLines="0" view="pageBreakPreview" zoomScaleNormal="100" zoomScaleSheetLayoutView="100" workbookViewId="0">
      <selection activeCell="H5" sqref="H5:AD5"/>
    </sheetView>
  </sheetViews>
  <sheetFormatPr defaultColWidth="9" defaultRowHeight="11.25"/>
  <cols>
    <col min="1" max="32" width="2.875" style="6" customWidth="1"/>
    <col min="33" max="35" width="9" style="6"/>
    <col min="36" max="36" width="0" style="6" hidden="1" customWidth="1"/>
    <col min="37" max="16384" width="9" style="6"/>
  </cols>
  <sheetData>
    <row r="1" spans="1:34" s="2" customFormat="1" ht="6" customHeight="1">
      <c r="AF1" s="330"/>
      <c r="AG1" s="330"/>
      <c r="AH1" s="330"/>
    </row>
    <row r="2" spans="1:34" s="2" customFormat="1" ht="18.75" customHeight="1">
      <c r="A2" s="558" t="s">
        <v>265</v>
      </c>
      <c r="B2" s="558"/>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F2" s="330"/>
      <c r="AG2" s="330"/>
      <c r="AH2" s="330"/>
    </row>
    <row r="3" spans="1:34" s="2" customFormat="1" ht="3" customHeight="1">
      <c r="I3" s="590"/>
      <c r="J3" s="590"/>
      <c r="K3" s="590"/>
      <c r="L3" s="590"/>
      <c r="M3" s="590"/>
      <c r="N3" s="590"/>
      <c r="O3" s="590"/>
      <c r="P3" s="590"/>
      <c r="Q3" s="590"/>
      <c r="R3" s="590"/>
      <c r="S3" s="590"/>
      <c r="T3" s="590"/>
      <c r="U3" s="590"/>
      <c r="V3" s="590"/>
      <c r="AF3" s="330"/>
      <c r="AG3" s="330"/>
      <c r="AH3" s="330"/>
    </row>
    <row r="4" spans="1:34" s="2" customFormat="1" ht="21" customHeight="1" thickBot="1">
      <c r="A4" s="2" t="s">
        <v>207</v>
      </c>
      <c r="AF4" s="330"/>
      <c r="AG4" s="330"/>
      <c r="AH4" s="330"/>
    </row>
    <row r="5" spans="1:34" s="3" customFormat="1" ht="21" customHeight="1">
      <c r="B5" s="559" t="s">
        <v>208</v>
      </c>
      <c r="C5" s="560"/>
      <c r="D5" s="560"/>
      <c r="E5" s="560"/>
      <c r="F5" s="560"/>
      <c r="G5" s="560"/>
      <c r="H5" s="561"/>
      <c r="I5" s="561"/>
      <c r="J5" s="561"/>
      <c r="K5" s="561"/>
      <c r="L5" s="561"/>
      <c r="M5" s="561"/>
      <c r="N5" s="561"/>
      <c r="O5" s="561"/>
      <c r="P5" s="561"/>
      <c r="Q5" s="561"/>
      <c r="R5" s="561"/>
      <c r="S5" s="561"/>
      <c r="T5" s="561"/>
      <c r="U5" s="561"/>
      <c r="V5" s="561"/>
      <c r="W5" s="561"/>
      <c r="X5" s="561"/>
      <c r="Y5" s="561"/>
      <c r="Z5" s="561"/>
      <c r="AA5" s="561"/>
      <c r="AB5" s="561"/>
      <c r="AC5" s="561"/>
      <c r="AD5" s="562"/>
      <c r="AF5" s="332"/>
      <c r="AG5" s="332"/>
      <c r="AH5" s="332"/>
    </row>
    <row r="6" spans="1:34" s="3" customFormat="1" ht="21" customHeight="1">
      <c r="B6" s="563" t="s">
        <v>209</v>
      </c>
      <c r="C6" s="564"/>
      <c r="D6" s="564"/>
      <c r="E6" s="564"/>
      <c r="F6" s="564"/>
      <c r="G6" s="564"/>
      <c r="H6" s="565" t="str">
        <f>IF('２面'!L6=0,"申請書2面を記入して下さい",'２面'!L6)</f>
        <v>申請書2面を記入して下さい</v>
      </c>
      <c r="I6" s="565"/>
      <c r="J6" s="565"/>
      <c r="K6" s="565"/>
      <c r="L6" s="565"/>
      <c r="M6" s="565"/>
      <c r="N6" s="565"/>
      <c r="O6" s="565"/>
      <c r="P6" s="565"/>
      <c r="Q6" s="565"/>
      <c r="R6" s="565"/>
      <c r="S6" s="565"/>
      <c r="T6" s="565"/>
      <c r="U6" s="565"/>
      <c r="V6" s="565"/>
      <c r="W6" s="565"/>
      <c r="X6" s="565"/>
      <c r="Y6" s="565"/>
      <c r="Z6" s="565"/>
      <c r="AA6" s="565"/>
      <c r="AB6" s="565"/>
      <c r="AC6" s="565"/>
      <c r="AD6" s="566"/>
      <c r="AF6" s="332"/>
      <c r="AG6" s="332"/>
      <c r="AH6" s="332"/>
    </row>
    <row r="7" spans="1:34" s="3" customFormat="1" ht="21" customHeight="1">
      <c r="B7" s="586" t="s">
        <v>210</v>
      </c>
      <c r="C7" s="587"/>
      <c r="D7" s="587"/>
      <c r="E7" s="587"/>
      <c r="F7" s="587"/>
      <c r="G7" s="587"/>
      <c r="H7" s="569" t="str">
        <f>IF('３面'!J5=0,"申請書3面を記入して下さい",'３面'!J5)</f>
        <v>申請書3面を記入して下さい</v>
      </c>
      <c r="I7" s="569"/>
      <c r="J7" s="569"/>
      <c r="K7" s="569"/>
      <c r="L7" s="569"/>
      <c r="M7" s="569"/>
      <c r="N7" s="569"/>
      <c r="O7" s="569"/>
      <c r="P7" s="569"/>
      <c r="Q7" s="569"/>
      <c r="R7" s="569"/>
      <c r="S7" s="569"/>
      <c r="T7" s="569"/>
      <c r="U7" s="569"/>
      <c r="V7" s="569"/>
      <c r="W7" s="569"/>
      <c r="X7" s="569"/>
      <c r="Y7" s="569"/>
      <c r="Z7" s="569"/>
      <c r="AA7" s="569"/>
      <c r="AB7" s="569"/>
      <c r="AC7" s="569"/>
      <c r="AD7" s="570"/>
      <c r="AF7" s="332"/>
      <c r="AG7" s="332"/>
      <c r="AH7" s="332"/>
    </row>
    <row r="8" spans="1:34" s="2" customFormat="1" ht="21" customHeight="1" thickBot="1">
      <c r="B8" s="588" t="s">
        <v>266</v>
      </c>
      <c r="C8" s="589"/>
      <c r="D8" s="589"/>
      <c r="E8" s="589"/>
      <c r="F8" s="589"/>
      <c r="G8" s="589"/>
      <c r="H8" s="502"/>
      <c r="I8" s="502"/>
      <c r="J8" s="502"/>
      <c r="K8" s="502"/>
      <c r="L8" s="502"/>
      <c r="M8" s="502"/>
      <c r="N8" s="502"/>
      <c r="O8" s="502"/>
      <c r="P8" s="502"/>
      <c r="Q8" s="502"/>
      <c r="R8" s="502"/>
      <c r="S8" s="502"/>
      <c r="T8" s="502"/>
      <c r="U8" s="502"/>
      <c r="V8" s="502"/>
      <c r="W8" s="502"/>
      <c r="X8" s="502"/>
      <c r="Y8" s="502"/>
      <c r="Z8" s="502"/>
      <c r="AA8" s="502"/>
      <c r="AB8" s="502"/>
      <c r="AC8" s="502"/>
      <c r="AD8" s="503"/>
      <c r="AF8" s="330"/>
      <c r="AG8" s="330"/>
      <c r="AH8" s="330"/>
    </row>
    <row r="9" spans="1:34" s="2" customFormat="1" ht="3.75" customHeight="1">
      <c r="B9" s="401"/>
      <c r="C9" s="401"/>
      <c r="D9" s="401"/>
      <c r="E9" s="401"/>
      <c r="F9" s="401"/>
      <c r="G9" s="401"/>
      <c r="H9" s="402"/>
      <c r="I9" s="402"/>
      <c r="J9" s="402"/>
      <c r="K9" s="402"/>
      <c r="L9" s="402"/>
      <c r="M9" s="402"/>
      <c r="N9" s="402"/>
      <c r="O9" s="402"/>
      <c r="P9" s="402"/>
      <c r="Q9" s="402"/>
      <c r="R9" s="402"/>
      <c r="S9" s="402"/>
      <c r="T9" s="402"/>
      <c r="U9" s="402"/>
      <c r="V9" s="402"/>
      <c r="W9" s="402"/>
      <c r="X9" s="402"/>
      <c r="Y9" s="402"/>
      <c r="Z9" s="402"/>
      <c r="AA9" s="402"/>
      <c r="AB9" s="402"/>
      <c r="AC9" s="402"/>
      <c r="AD9" s="402"/>
      <c r="AF9" s="330"/>
      <c r="AG9" s="330"/>
      <c r="AH9" s="330"/>
    </row>
    <row r="10" spans="1:34" s="2" customFormat="1" ht="15" customHeight="1">
      <c r="A10" s="2" t="s">
        <v>223</v>
      </c>
      <c r="B10" s="401"/>
      <c r="C10" s="401"/>
      <c r="D10" s="401"/>
      <c r="E10" s="401"/>
      <c r="F10" s="401"/>
      <c r="G10" s="401"/>
      <c r="H10" s="402"/>
      <c r="I10" s="402"/>
      <c r="J10" s="402"/>
      <c r="K10" s="402"/>
      <c r="L10" s="402"/>
      <c r="M10" s="402"/>
      <c r="N10" s="402"/>
      <c r="O10" s="402"/>
      <c r="P10" s="402"/>
      <c r="Q10" s="402"/>
      <c r="R10" s="402"/>
      <c r="S10" s="402"/>
      <c r="T10" s="402"/>
      <c r="U10" s="402"/>
      <c r="V10" s="402"/>
      <c r="W10" s="402"/>
      <c r="X10" s="402"/>
      <c r="Y10" s="402"/>
      <c r="Z10" s="402"/>
      <c r="AA10" s="402"/>
      <c r="AB10" s="402"/>
      <c r="AC10" s="402"/>
      <c r="AD10" s="402"/>
      <c r="AF10" s="330"/>
      <c r="AG10" s="330"/>
      <c r="AH10" s="330"/>
    </row>
    <row r="11" spans="1:34" s="2" customFormat="1" ht="14.25" customHeight="1">
      <c r="B11" s="3" t="s">
        <v>267</v>
      </c>
      <c r="D11" s="401"/>
      <c r="E11" s="401"/>
      <c r="F11" s="401"/>
      <c r="G11" s="401"/>
      <c r="H11" s="402"/>
      <c r="I11" s="402"/>
      <c r="J11" s="402"/>
      <c r="K11" s="402"/>
      <c r="L11" s="402"/>
      <c r="M11" s="402"/>
      <c r="N11" s="402"/>
      <c r="O11" s="402"/>
      <c r="P11" s="402"/>
      <c r="Q11" s="402"/>
      <c r="R11" s="402"/>
      <c r="S11" s="402"/>
      <c r="T11" s="402"/>
      <c r="U11" s="402"/>
      <c r="V11" s="402"/>
      <c r="W11" s="402"/>
      <c r="X11" s="402"/>
      <c r="Y11" s="402"/>
      <c r="Z11" s="402"/>
      <c r="AA11" s="402"/>
      <c r="AB11" s="402"/>
      <c r="AC11" s="402"/>
      <c r="AD11" s="402"/>
      <c r="AF11" s="330"/>
      <c r="AG11" s="330"/>
      <c r="AH11" s="330"/>
    </row>
    <row r="12" spans="1:34" s="2" customFormat="1" ht="14.25" customHeight="1">
      <c r="B12" s="472"/>
      <c r="C12" s="348" t="s">
        <v>268</v>
      </c>
      <c r="D12" s="401"/>
      <c r="E12" s="401"/>
      <c r="F12" s="401"/>
      <c r="G12" s="401"/>
      <c r="H12" s="402"/>
      <c r="I12" s="402"/>
      <c r="J12" s="402"/>
      <c r="K12" s="402"/>
      <c r="L12" s="402"/>
      <c r="M12" s="402"/>
      <c r="N12" s="402"/>
      <c r="O12" s="402"/>
      <c r="P12" s="402"/>
      <c r="Q12" s="402"/>
      <c r="R12" s="402"/>
      <c r="S12" s="402"/>
      <c r="T12" s="402"/>
      <c r="U12" s="402"/>
      <c r="V12" s="402"/>
      <c r="W12" s="402"/>
      <c r="X12" s="402"/>
      <c r="Y12" s="402"/>
      <c r="Z12" s="402"/>
      <c r="AA12" s="402"/>
      <c r="AB12" s="402"/>
      <c r="AC12" s="402"/>
      <c r="AD12" s="402"/>
      <c r="AF12" s="330"/>
      <c r="AG12" s="330"/>
      <c r="AH12" s="330"/>
    </row>
    <row r="13" spans="1:34" s="2" customFormat="1" ht="14.25" customHeight="1">
      <c r="B13" s="472"/>
      <c r="C13" s="348" t="s">
        <v>269</v>
      </c>
      <c r="D13" s="401"/>
      <c r="E13" s="401"/>
      <c r="F13" s="401"/>
      <c r="G13" s="401"/>
      <c r="H13" s="402"/>
      <c r="I13" s="402"/>
      <c r="J13" s="402"/>
      <c r="K13" s="402"/>
      <c r="L13" s="402"/>
      <c r="M13" s="402"/>
      <c r="N13" s="402"/>
      <c r="O13" s="402"/>
      <c r="P13" s="402"/>
      <c r="Q13" s="402"/>
      <c r="R13" s="402"/>
      <c r="S13" s="402"/>
      <c r="T13" s="402"/>
      <c r="U13" s="402"/>
      <c r="V13" s="402"/>
      <c r="W13" s="402"/>
      <c r="X13" s="402"/>
      <c r="Y13" s="402"/>
      <c r="Z13" s="402"/>
      <c r="AA13" s="402"/>
      <c r="AB13" s="402"/>
      <c r="AC13" s="402"/>
      <c r="AD13" s="402"/>
      <c r="AF13" s="330"/>
      <c r="AG13" s="330"/>
      <c r="AH13" s="330"/>
    </row>
    <row r="14" spans="1:34" s="2" customFormat="1" ht="3" customHeight="1">
      <c r="B14" s="401"/>
      <c r="C14" s="401"/>
      <c r="D14" s="401"/>
      <c r="E14" s="401"/>
      <c r="F14" s="401"/>
      <c r="G14" s="401"/>
      <c r="H14" s="402"/>
      <c r="I14" s="402"/>
      <c r="J14" s="402"/>
      <c r="K14" s="402"/>
      <c r="L14" s="402"/>
      <c r="M14" s="402"/>
      <c r="N14" s="402"/>
      <c r="O14" s="402"/>
      <c r="P14" s="402"/>
      <c r="Q14" s="402"/>
      <c r="R14" s="402"/>
      <c r="S14" s="402"/>
      <c r="T14" s="402"/>
      <c r="U14" s="402"/>
      <c r="V14" s="402"/>
      <c r="W14" s="402"/>
      <c r="X14" s="402"/>
      <c r="Y14" s="402"/>
      <c r="Z14" s="402"/>
      <c r="AA14" s="402"/>
      <c r="AB14" s="402"/>
      <c r="AC14" s="402"/>
      <c r="AD14" s="402"/>
      <c r="AF14" s="330"/>
      <c r="AG14" s="330"/>
      <c r="AH14" s="330"/>
    </row>
    <row r="15" spans="1:34" s="2" customFormat="1" ht="15.75" customHeight="1" thickBot="1">
      <c r="A15" s="2" t="s">
        <v>270</v>
      </c>
      <c r="AF15" s="330"/>
      <c r="AG15" s="330"/>
      <c r="AH15" s="330"/>
    </row>
    <row r="16" spans="1:34" s="3" customFormat="1" ht="12.75" customHeight="1">
      <c r="B16" s="504" t="s">
        <v>228</v>
      </c>
      <c r="C16" s="505"/>
      <c r="D16" s="505"/>
      <c r="E16" s="529"/>
      <c r="F16" s="530"/>
      <c r="G16" s="530"/>
      <c r="H16" s="530"/>
      <c r="I16" s="530"/>
      <c r="J16" s="530"/>
      <c r="K16" s="530"/>
      <c r="L16" s="530"/>
      <c r="M16" s="530"/>
      <c r="N16" s="530"/>
      <c r="O16" s="531"/>
      <c r="P16" s="534" t="s">
        <v>229</v>
      </c>
      <c r="Q16" s="505"/>
      <c r="R16" s="505"/>
      <c r="S16" s="403"/>
      <c r="T16" s="529" t="str">
        <f>ASC(PHONETIC(T17))</f>
        <v/>
      </c>
      <c r="U16" s="529"/>
      <c r="V16" s="529"/>
      <c r="W16" s="529"/>
      <c r="X16" s="529"/>
      <c r="Y16" s="529"/>
      <c r="Z16" s="529"/>
      <c r="AA16" s="529"/>
      <c r="AB16" s="529"/>
      <c r="AC16" s="529"/>
      <c r="AD16" s="579"/>
      <c r="AF16" s="332"/>
      <c r="AG16" s="332"/>
      <c r="AH16" s="332"/>
    </row>
    <row r="17" spans="1:34" s="3" customFormat="1" ht="18" customHeight="1">
      <c r="B17" s="506"/>
      <c r="C17" s="507"/>
      <c r="D17" s="507"/>
      <c r="E17" s="532"/>
      <c r="F17" s="532"/>
      <c r="G17" s="532"/>
      <c r="H17" s="532"/>
      <c r="I17" s="532"/>
      <c r="J17" s="532"/>
      <c r="K17" s="532"/>
      <c r="L17" s="532"/>
      <c r="M17" s="532"/>
      <c r="N17" s="532"/>
      <c r="O17" s="533"/>
      <c r="P17" s="499" t="s">
        <v>230</v>
      </c>
      <c r="Q17" s="496"/>
      <c r="R17" s="496"/>
      <c r="S17" s="404"/>
      <c r="T17" s="497"/>
      <c r="U17" s="497"/>
      <c r="V17" s="497"/>
      <c r="W17" s="497"/>
      <c r="X17" s="497"/>
      <c r="Y17" s="497"/>
      <c r="Z17" s="497"/>
      <c r="AA17" s="497"/>
      <c r="AB17" s="497"/>
      <c r="AC17" s="497"/>
      <c r="AD17" s="578"/>
      <c r="AF17" s="332"/>
      <c r="AG17" s="332"/>
      <c r="AH17" s="332"/>
    </row>
    <row r="18" spans="1:34" s="3" customFormat="1" ht="18" customHeight="1">
      <c r="B18" s="495" t="s">
        <v>231</v>
      </c>
      <c r="C18" s="496"/>
      <c r="D18" s="496"/>
      <c r="E18" s="497"/>
      <c r="F18" s="497"/>
      <c r="G18" s="497"/>
      <c r="H18" s="497"/>
      <c r="I18" s="497"/>
      <c r="J18" s="497"/>
      <c r="K18" s="497"/>
      <c r="L18" s="497"/>
      <c r="M18" s="497"/>
      <c r="N18" s="497"/>
      <c r="O18" s="498"/>
      <c r="P18" s="499" t="s">
        <v>232</v>
      </c>
      <c r="Q18" s="496"/>
      <c r="R18" s="496"/>
      <c r="S18" s="404"/>
      <c r="T18" s="497"/>
      <c r="U18" s="497"/>
      <c r="V18" s="497"/>
      <c r="W18" s="497"/>
      <c r="X18" s="497"/>
      <c r="Y18" s="497"/>
      <c r="Z18" s="497"/>
      <c r="AA18" s="497"/>
      <c r="AB18" s="497"/>
      <c r="AC18" s="497"/>
      <c r="AD18" s="578"/>
      <c r="AF18" s="332"/>
      <c r="AG18" s="332"/>
      <c r="AH18" s="332"/>
    </row>
    <row r="19" spans="1:34" s="3" customFormat="1" ht="18" customHeight="1">
      <c r="B19" s="493" t="s">
        <v>233</v>
      </c>
      <c r="C19" s="494"/>
      <c r="D19" s="494"/>
      <c r="E19" s="3" t="s">
        <v>234</v>
      </c>
      <c r="F19" s="508"/>
      <c r="G19" s="508"/>
      <c r="H19" s="508"/>
      <c r="I19" s="508"/>
      <c r="J19" s="508"/>
      <c r="K19" s="508"/>
      <c r="L19" s="508"/>
      <c r="M19" s="508"/>
      <c r="N19" s="508"/>
      <c r="O19" s="509"/>
      <c r="P19" s="499" t="s">
        <v>235</v>
      </c>
      <c r="Q19" s="496"/>
      <c r="R19" s="496"/>
      <c r="S19" s="404"/>
      <c r="T19" s="497"/>
      <c r="U19" s="497"/>
      <c r="V19" s="497"/>
      <c r="W19" s="497"/>
      <c r="X19" s="497"/>
      <c r="Y19" s="497"/>
      <c r="Z19" s="497"/>
      <c r="AA19" s="497"/>
      <c r="AB19" s="497"/>
      <c r="AC19" s="497"/>
      <c r="AD19" s="578"/>
      <c r="AF19" s="332"/>
      <c r="AG19" s="332"/>
      <c r="AH19" s="332"/>
    </row>
    <row r="20" spans="1:34" s="2" customFormat="1" ht="18" customHeight="1">
      <c r="B20" s="405"/>
      <c r="C20" s="580"/>
      <c r="D20" s="580"/>
      <c r="E20" s="580"/>
      <c r="F20" s="580"/>
      <c r="G20" s="580"/>
      <c r="H20" s="580"/>
      <c r="I20" s="580"/>
      <c r="J20" s="580"/>
      <c r="K20" s="580"/>
      <c r="L20" s="580"/>
      <c r="M20" s="580"/>
      <c r="N20" s="580"/>
      <c r="O20" s="581"/>
      <c r="P20" s="520" t="s">
        <v>236</v>
      </c>
      <c r="Q20" s="494"/>
      <c r="R20" s="494"/>
      <c r="T20" s="580"/>
      <c r="U20" s="580"/>
      <c r="V20" s="580"/>
      <c r="W20" s="580"/>
      <c r="X20" s="580"/>
      <c r="Y20" s="580"/>
      <c r="Z20" s="580"/>
      <c r="AA20" s="580"/>
      <c r="AB20" s="580"/>
      <c r="AC20" s="580"/>
      <c r="AD20" s="582"/>
      <c r="AF20" s="330"/>
      <c r="AG20" s="330"/>
      <c r="AH20" s="330"/>
    </row>
    <row r="21" spans="1:34" s="2" customFormat="1" ht="24" customHeight="1">
      <c r="B21" s="524" t="s">
        <v>237</v>
      </c>
      <c r="C21" s="525"/>
      <c r="D21" s="525"/>
      <c r="E21" s="525"/>
      <c r="F21" s="525"/>
      <c r="G21" s="470"/>
      <c r="H21" s="515" t="s">
        <v>238</v>
      </c>
      <c r="I21" s="515"/>
      <c r="J21" s="515"/>
      <c r="K21" s="515"/>
      <c r="L21" s="515"/>
      <c r="M21" s="515"/>
      <c r="N21" s="515"/>
      <c r="O21" s="515"/>
      <c r="P21" s="515"/>
      <c r="Q21" s="471"/>
      <c r="R21" s="516" t="s">
        <v>239</v>
      </c>
      <c r="S21" s="516"/>
      <c r="T21" s="516"/>
      <c r="U21" s="516"/>
      <c r="V21" s="516"/>
      <c r="W21" s="516"/>
      <c r="X21" s="516"/>
      <c r="Y21" s="516"/>
      <c r="Z21" s="516"/>
      <c r="AA21" s="516"/>
      <c r="AB21" s="516"/>
      <c r="AC21" s="516"/>
      <c r="AD21" s="517"/>
      <c r="AF21" s="330"/>
      <c r="AG21" s="330"/>
      <c r="AH21" s="330"/>
    </row>
    <row r="22" spans="1:34" s="2" customFormat="1" ht="18.600000000000001" customHeight="1" thickBot="1">
      <c r="B22" s="500"/>
      <c r="C22" s="501"/>
      <c r="D22" s="501"/>
      <c r="E22" s="501"/>
      <c r="F22" s="501"/>
      <c r="G22" s="583"/>
      <c r="H22" s="584"/>
      <c r="I22" s="584"/>
      <c r="J22" s="584"/>
      <c r="K22" s="584"/>
      <c r="L22" s="584"/>
      <c r="M22" s="584"/>
      <c r="N22" s="584"/>
      <c r="O22" s="584"/>
      <c r="P22" s="584"/>
      <c r="Q22" s="584"/>
      <c r="R22" s="584"/>
      <c r="S22" s="584"/>
      <c r="T22" s="584"/>
      <c r="U22" s="584"/>
      <c r="V22" s="584"/>
      <c r="W22" s="584"/>
      <c r="X22" s="584"/>
      <c r="Y22" s="584"/>
      <c r="Z22" s="584"/>
      <c r="AA22" s="584"/>
      <c r="AB22" s="584"/>
      <c r="AC22" s="584"/>
      <c r="AD22" s="585"/>
      <c r="AF22" s="330"/>
      <c r="AG22" s="330"/>
      <c r="AH22" s="330"/>
    </row>
    <row r="23" spans="1:34" s="2" customFormat="1" ht="15.6" customHeight="1">
      <c r="B23" s="406" t="s">
        <v>271</v>
      </c>
      <c r="AF23" s="330"/>
      <c r="AG23" s="330"/>
      <c r="AH23" s="330"/>
    </row>
    <row r="24" spans="1:34" s="2" customFormat="1" ht="20.25" customHeight="1" thickBot="1">
      <c r="A24" s="2" t="s">
        <v>241</v>
      </c>
      <c r="E24" s="469"/>
      <c r="F24" s="348" t="s">
        <v>272</v>
      </c>
      <c r="AF24" s="330"/>
      <c r="AG24" s="330"/>
      <c r="AH24" s="330"/>
    </row>
    <row r="25" spans="1:34" s="3" customFormat="1" ht="12.6" customHeight="1">
      <c r="B25" s="504" t="s">
        <v>228</v>
      </c>
      <c r="C25" s="505"/>
      <c r="D25" s="505"/>
      <c r="E25" s="529"/>
      <c r="F25" s="530"/>
      <c r="G25" s="530"/>
      <c r="H25" s="530"/>
      <c r="I25" s="530"/>
      <c r="J25" s="530"/>
      <c r="K25" s="530"/>
      <c r="L25" s="530"/>
      <c r="M25" s="530"/>
      <c r="N25" s="530"/>
      <c r="O25" s="531"/>
      <c r="P25" s="534" t="s">
        <v>229</v>
      </c>
      <c r="Q25" s="505"/>
      <c r="R25" s="505"/>
      <c r="S25" s="403"/>
      <c r="T25" s="529" t="str">
        <f>ASC(PHONETIC(T26))</f>
        <v/>
      </c>
      <c r="U25" s="529"/>
      <c r="V25" s="529"/>
      <c r="W25" s="529"/>
      <c r="X25" s="529"/>
      <c r="Y25" s="529"/>
      <c r="Z25" s="529"/>
      <c r="AA25" s="529"/>
      <c r="AB25" s="529"/>
      <c r="AC25" s="529"/>
      <c r="AD25" s="579"/>
      <c r="AF25" s="332"/>
      <c r="AG25" s="332"/>
      <c r="AH25" s="332"/>
    </row>
    <row r="26" spans="1:34" s="3" customFormat="1" ht="18" customHeight="1">
      <c r="B26" s="506"/>
      <c r="C26" s="507"/>
      <c r="D26" s="507"/>
      <c r="E26" s="532"/>
      <c r="F26" s="532"/>
      <c r="G26" s="532"/>
      <c r="H26" s="532"/>
      <c r="I26" s="532"/>
      <c r="J26" s="532"/>
      <c r="K26" s="532"/>
      <c r="L26" s="532"/>
      <c r="M26" s="532"/>
      <c r="N26" s="532"/>
      <c r="O26" s="533"/>
      <c r="P26" s="499" t="s">
        <v>230</v>
      </c>
      <c r="Q26" s="496"/>
      <c r="R26" s="496"/>
      <c r="S26" s="404"/>
      <c r="T26" s="497"/>
      <c r="U26" s="497"/>
      <c r="V26" s="497"/>
      <c r="W26" s="497"/>
      <c r="X26" s="497"/>
      <c r="Y26" s="497"/>
      <c r="Z26" s="497"/>
      <c r="AA26" s="497"/>
      <c r="AB26" s="497"/>
      <c r="AC26" s="497"/>
      <c r="AD26" s="578"/>
      <c r="AF26" s="332"/>
      <c r="AG26" s="332"/>
      <c r="AH26" s="332"/>
    </row>
    <row r="27" spans="1:34" s="3" customFormat="1" ht="18" customHeight="1">
      <c r="B27" s="495" t="s">
        <v>231</v>
      </c>
      <c r="C27" s="496"/>
      <c r="D27" s="496"/>
      <c r="E27" s="497"/>
      <c r="F27" s="497"/>
      <c r="G27" s="497"/>
      <c r="H27" s="497"/>
      <c r="I27" s="497"/>
      <c r="J27" s="497"/>
      <c r="K27" s="497"/>
      <c r="L27" s="497"/>
      <c r="M27" s="497"/>
      <c r="N27" s="497"/>
      <c r="O27" s="498"/>
      <c r="P27" s="499" t="s">
        <v>232</v>
      </c>
      <c r="Q27" s="496"/>
      <c r="R27" s="496"/>
      <c r="S27" s="404"/>
      <c r="T27" s="497"/>
      <c r="U27" s="497"/>
      <c r="V27" s="497"/>
      <c r="W27" s="497"/>
      <c r="X27" s="497"/>
      <c r="Y27" s="497"/>
      <c r="Z27" s="497"/>
      <c r="AA27" s="497"/>
      <c r="AB27" s="497"/>
      <c r="AC27" s="497"/>
      <c r="AD27" s="578"/>
      <c r="AF27" s="332"/>
      <c r="AG27" s="332"/>
      <c r="AH27" s="332"/>
    </row>
    <row r="28" spans="1:34" s="3" customFormat="1" ht="18" customHeight="1">
      <c r="B28" s="493" t="s">
        <v>233</v>
      </c>
      <c r="C28" s="494"/>
      <c r="D28" s="494"/>
      <c r="E28" s="3" t="s">
        <v>234</v>
      </c>
      <c r="F28" s="508"/>
      <c r="G28" s="508"/>
      <c r="H28" s="508"/>
      <c r="I28" s="508"/>
      <c r="J28" s="508"/>
      <c r="K28" s="508"/>
      <c r="L28" s="508"/>
      <c r="M28" s="508"/>
      <c r="N28" s="508"/>
      <c r="O28" s="509"/>
      <c r="P28" s="499" t="s">
        <v>235</v>
      </c>
      <c r="Q28" s="496"/>
      <c r="R28" s="496"/>
      <c r="S28" s="404"/>
      <c r="T28" s="497"/>
      <c r="U28" s="497"/>
      <c r="V28" s="497"/>
      <c r="W28" s="497"/>
      <c r="X28" s="497"/>
      <c r="Y28" s="497"/>
      <c r="Z28" s="497"/>
      <c r="AA28" s="497"/>
      <c r="AB28" s="497"/>
      <c r="AC28" s="497"/>
      <c r="AD28" s="578"/>
      <c r="AF28" s="332"/>
      <c r="AG28" s="332"/>
      <c r="AH28" s="332"/>
    </row>
    <row r="29" spans="1:34" s="2" customFormat="1" ht="18" customHeight="1" thickBot="1">
      <c r="B29" s="407"/>
      <c r="C29" s="575"/>
      <c r="D29" s="575"/>
      <c r="E29" s="575"/>
      <c r="F29" s="575"/>
      <c r="G29" s="575"/>
      <c r="H29" s="575"/>
      <c r="I29" s="575"/>
      <c r="J29" s="575"/>
      <c r="K29" s="575"/>
      <c r="L29" s="575"/>
      <c r="M29" s="575"/>
      <c r="N29" s="575"/>
      <c r="O29" s="576"/>
      <c r="P29" s="543" t="s">
        <v>236</v>
      </c>
      <c r="Q29" s="501"/>
      <c r="R29" s="501"/>
      <c r="S29" s="408"/>
      <c r="T29" s="575"/>
      <c r="U29" s="575"/>
      <c r="V29" s="575"/>
      <c r="W29" s="575"/>
      <c r="X29" s="575"/>
      <c r="Y29" s="575"/>
      <c r="Z29" s="575"/>
      <c r="AA29" s="575"/>
      <c r="AB29" s="575"/>
      <c r="AC29" s="575"/>
      <c r="AD29" s="577"/>
      <c r="AF29" s="330"/>
      <c r="AG29" s="330"/>
      <c r="AH29" s="330"/>
    </row>
    <row r="30" spans="1:34" s="4" customFormat="1" ht="4.1500000000000004" customHeight="1">
      <c r="B30" s="406"/>
      <c r="P30" s="409"/>
      <c r="Q30" s="409"/>
      <c r="R30" s="409"/>
      <c r="T30" s="410"/>
      <c r="U30" s="410"/>
      <c r="V30" s="410"/>
      <c r="W30" s="410"/>
      <c r="X30" s="410"/>
      <c r="Y30" s="410"/>
      <c r="Z30" s="410"/>
      <c r="AA30" s="410"/>
      <c r="AB30" s="410"/>
      <c r="AC30" s="410"/>
      <c r="AD30" s="410"/>
      <c r="AF30" s="333"/>
      <c r="AG30" s="333"/>
      <c r="AH30" s="333"/>
    </row>
    <row r="31" spans="1:34" s="2" customFormat="1" ht="15" customHeight="1">
      <c r="A31" s="2" t="s">
        <v>273</v>
      </c>
      <c r="AF31" s="330"/>
      <c r="AG31" s="330"/>
      <c r="AH31" s="330"/>
    </row>
    <row r="32" spans="1:34" s="2" customFormat="1" ht="13.5" customHeight="1">
      <c r="E32" s="469"/>
      <c r="F32" s="348" t="s">
        <v>274</v>
      </c>
      <c r="AF32" s="330"/>
      <c r="AG32" s="330"/>
      <c r="AH32" s="330"/>
    </row>
    <row r="33" spans="1:36" s="2" customFormat="1" ht="15.75" customHeight="1" thickBot="1">
      <c r="E33" s="469"/>
      <c r="F33" s="348" t="s">
        <v>245</v>
      </c>
      <c r="AF33" s="330"/>
      <c r="AG33" s="330"/>
      <c r="AH33" s="330"/>
    </row>
    <row r="34" spans="1:36" s="2" customFormat="1" ht="12.6" customHeight="1">
      <c r="B34" s="504" t="s">
        <v>228</v>
      </c>
      <c r="C34" s="505"/>
      <c r="D34" s="505"/>
      <c r="E34" s="529"/>
      <c r="F34" s="530"/>
      <c r="G34" s="530"/>
      <c r="H34" s="530"/>
      <c r="I34" s="530"/>
      <c r="J34" s="530"/>
      <c r="K34" s="530"/>
      <c r="L34" s="530"/>
      <c r="M34" s="530"/>
      <c r="N34" s="530"/>
      <c r="O34" s="531"/>
      <c r="P34" s="534" t="s">
        <v>229</v>
      </c>
      <c r="Q34" s="505"/>
      <c r="R34" s="505"/>
      <c r="S34" s="403"/>
      <c r="T34" s="529" t="str">
        <f>ASC(PHONETIC(T35))</f>
        <v/>
      </c>
      <c r="U34" s="529"/>
      <c r="V34" s="529"/>
      <c r="W34" s="529"/>
      <c r="X34" s="529"/>
      <c r="Y34" s="529"/>
      <c r="Z34" s="529"/>
      <c r="AA34" s="529"/>
      <c r="AB34" s="529"/>
      <c r="AC34" s="529"/>
      <c r="AD34" s="579"/>
      <c r="AF34" s="330"/>
      <c r="AG34" s="330"/>
      <c r="AH34" s="330"/>
    </row>
    <row r="35" spans="1:36" s="2" customFormat="1" ht="18" customHeight="1">
      <c r="B35" s="506"/>
      <c r="C35" s="507"/>
      <c r="D35" s="507"/>
      <c r="E35" s="532"/>
      <c r="F35" s="532"/>
      <c r="G35" s="532"/>
      <c r="H35" s="532"/>
      <c r="I35" s="532"/>
      <c r="J35" s="532"/>
      <c r="K35" s="532"/>
      <c r="L35" s="532"/>
      <c r="M35" s="532"/>
      <c r="N35" s="532"/>
      <c r="O35" s="533"/>
      <c r="P35" s="499" t="s">
        <v>230</v>
      </c>
      <c r="Q35" s="496"/>
      <c r="R35" s="496"/>
      <c r="S35" s="404"/>
      <c r="T35" s="497"/>
      <c r="U35" s="497"/>
      <c r="V35" s="497"/>
      <c r="W35" s="497"/>
      <c r="X35" s="497"/>
      <c r="Y35" s="497"/>
      <c r="Z35" s="497"/>
      <c r="AA35" s="497"/>
      <c r="AB35" s="497"/>
      <c r="AC35" s="497"/>
      <c r="AD35" s="578"/>
      <c r="AF35" s="330"/>
      <c r="AG35" s="330"/>
      <c r="AH35" s="330"/>
    </row>
    <row r="36" spans="1:36" s="5" customFormat="1" ht="18" customHeight="1">
      <c r="B36" s="495" t="s">
        <v>231</v>
      </c>
      <c r="C36" s="496"/>
      <c r="D36" s="496"/>
      <c r="E36" s="497"/>
      <c r="F36" s="497"/>
      <c r="G36" s="497"/>
      <c r="H36" s="497"/>
      <c r="I36" s="497"/>
      <c r="J36" s="497"/>
      <c r="K36" s="497"/>
      <c r="L36" s="497"/>
      <c r="M36" s="497"/>
      <c r="N36" s="497"/>
      <c r="O36" s="498"/>
      <c r="P36" s="499" t="s">
        <v>232</v>
      </c>
      <c r="Q36" s="496"/>
      <c r="R36" s="496"/>
      <c r="S36" s="404"/>
      <c r="T36" s="497"/>
      <c r="U36" s="497"/>
      <c r="V36" s="497"/>
      <c r="W36" s="497"/>
      <c r="X36" s="497"/>
      <c r="Y36" s="497"/>
      <c r="Z36" s="497"/>
      <c r="AA36" s="497"/>
      <c r="AB36" s="497"/>
      <c r="AC36" s="497"/>
      <c r="AD36" s="578"/>
      <c r="AF36" s="334"/>
      <c r="AG36" s="334"/>
      <c r="AH36" s="334"/>
    </row>
    <row r="37" spans="1:36" s="5" customFormat="1" ht="18" customHeight="1">
      <c r="B37" s="493" t="s">
        <v>233</v>
      </c>
      <c r="C37" s="494"/>
      <c r="D37" s="494"/>
      <c r="E37" s="3" t="s">
        <v>234</v>
      </c>
      <c r="F37" s="508"/>
      <c r="G37" s="508"/>
      <c r="H37" s="508"/>
      <c r="I37" s="508"/>
      <c r="J37" s="508"/>
      <c r="K37" s="508"/>
      <c r="L37" s="508"/>
      <c r="M37" s="508"/>
      <c r="N37" s="508"/>
      <c r="O37" s="509"/>
      <c r="P37" s="499" t="s">
        <v>235</v>
      </c>
      <c r="Q37" s="496"/>
      <c r="R37" s="496"/>
      <c r="S37" s="404"/>
      <c r="T37" s="497"/>
      <c r="U37" s="497"/>
      <c r="V37" s="497"/>
      <c r="W37" s="497"/>
      <c r="X37" s="497"/>
      <c r="Y37" s="497"/>
      <c r="Z37" s="497"/>
      <c r="AA37" s="497"/>
      <c r="AB37" s="497"/>
      <c r="AC37" s="497"/>
      <c r="AD37" s="578"/>
      <c r="AF37" s="334"/>
      <c r="AG37" s="334"/>
      <c r="AH37" s="334"/>
      <c r="AJ37" s="5" t="s">
        <v>275</v>
      </c>
    </row>
    <row r="38" spans="1:36" s="5" customFormat="1" ht="18" customHeight="1" thickBot="1">
      <c r="B38" s="407"/>
      <c r="C38" s="575"/>
      <c r="D38" s="575"/>
      <c r="E38" s="575"/>
      <c r="F38" s="575"/>
      <c r="G38" s="575"/>
      <c r="H38" s="575"/>
      <c r="I38" s="575"/>
      <c r="J38" s="575"/>
      <c r="K38" s="575"/>
      <c r="L38" s="575"/>
      <c r="M38" s="575"/>
      <c r="N38" s="575"/>
      <c r="O38" s="576"/>
      <c r="P38" s="543" t="s">
        <v>236</v>
      </c>
      <c r="Q38" s="501"/>
      <c r="R38" s="501"/>
      <c r="S38" s="408"/>
      <c r="T38" s="575"/>
      <c r="U38" s="575"/>
      <c r="V38" s="575"/>
      <c r="W38" s="575"/>
      <c r="X38" s="575"/>
      <c r="Y38" s="575"/>
      <c r="Z38" s="575"/>
      <c r="AA38" s="575"/>
      <c r="AB38" s="575"/>
      <c r="AC38" s="575"/>
      <c r="AD38" s="577"/>
      <c r="AF38" s="334"/>
      <c r="AG38" s="334"/>
      <c r="AH38" s="334"/>
      <c r="AJ38" s="5" t="s">
        <v>276</v>
      </c>
    </row>
    <row r="39" spans="1:36" s="5" customFormat="1" ht="4.5" customHeight="1">
      <c r="AF39" s="334"/>
      <c r="AG39" s="334"/>
      <c r="AH39" s="334"/>
      <c r="AJ39" s="5" t="s">
        <v>277</v>
      </c>
    </row>
    <row r="40" spans="1:36" ht="21.75" customHeight="1" thickBot="1">
      <c r="A40" s="2" t="s">
        <v>278</v>
      </c>
      <c r="B40" s="411"/>
      <c r="C40" s="411"/>
      <c r="D40" s="411"/>
      <c r="E40" s="411"/>
      <c r="F40" s="411"/>
      <c r="G40" s="411"/>
      <c r="H40" s="411"/>
      <c r="I40" s="411"/>
      <c r="J40" s="411"/>
      <c r="K40" s="411"/>
      <c r="L40" s="411"/>
      <c r="M40" s="411"/>
      <c r="N40" s="411"/>
      <c r="O40" s="412"/>
      <c r="P40" s="554"/>
      <c r="Q40" s="554"/>
      <c r="R40" s="554"/>
      <c r="S40" s="412" t="s">
        <v>249</v>
      </c>
      <c r="T40" s="554"/>
      <c r="U40" s="554"/>
      <c r="V40" s="412" t="s">
        <v>250</v>
      </c>
      <c r="W40" s="554"/>
      <c r="X40" s="554"/>
      <c r="Y40" s="412" t="s">
        <v>251</v>
      </c>
      <c r="Z40" s="411"/>
      <c r="AA40" s="411"/>
      <c r="AB40" s="411"/>
      <c r="AC40" s="411"/>
      <c r="AD40" s="411"/>
      <c r="AE40" s="411"/>
      <c r="AF40" s="335"/>
      <c r="AG40" s="335"/>
      <c r="AH40" s="335"/>
      <c r="AJ40" s="5"/>
    </row>
    <row r="41" spans="1:36" s="348" customFormat="1" ht="15.75" customHeight="1">
      <c r="C41" s="348" t="s">
        <v>279</v>
      </c>
      <c r="AF41" s="331"/>
      <c r="AG41" s="331"/>
      <c r="AH41" s="331"/>
    </row>
    <row r="42" spans="1:36" ht="19.5" customHeight="1">
      <c r="A42" s="400" t="s">
        <v>280</v>
      </c>
      <c r="B42" s="348"/>
      <c r="C42" s="411"/>
      <c r="D42" s="411"/>
      <c r="E42" s="411"/>
      <c r="F42" s="411"/>
      <c r="G42" s="411"/>
      <c r="H42" s="411"/>
      <c r="I42" s="411"/>
      <c r="J42" s="411"/>
      <c r="K42" s="411"/>
      <c r="L42" s="411"/>
      <c r="M42" s="411"/>
      <c r="N42" s="411"/>
      <c r="O42" s="411"/>
      <c r="P42" s="411"/>
      <c r="Q42" s="411"/>
      <c r="R42" s="411"/>
      <c r="S42" s="411"/>
      <c r="T42" s="411"/>
      <c r="U42" s="411"/>
      <c r="V42" s="411"/>
      <c r="W42" s="411"/>
      <c r="X42" s="411"/>
      <c r="Y42" s="411"/>
      <c r="Z42" s="411"/>
      <c r="AA42" s="411"/>
      <c r="AB42" s="411"/>
      <c r="AC42" s="411"/>
      <c r="AD42" s="411"/>
      <c r="AE42" s="411"/>
      <c r="AF42" s="335"/>
      <c r="AG42" s="335"/>
      <c r="AH42" s="335"/>
    </row>
    <row r="43" spans="1:36" ht="15" customHeight="1">
      <c r="A43" s="411"/>
      <c r="B43" s="348" t="s">
        <v>281</v>
      </c>
      <c r="C43" s="411"/>
      <c r="D43" s="411"/>
      <c r="E43" s="411"/>
      <c r="F43" s="411"/>
      <c r="G43" s="411"/>
      <c r="H43" s="411"/>
      <c r="I43" s="411"/>
      <c r="J43" s="411"/>
      <c r="K43" s="411"/>
      <c r="L43" s="411"/>
      <c r="M43" s="411"/>
      <c r="N43" s="411"/>
      <c r="O43" s="411"/>
      <c r="P43" s="411"/>
      <c r="Q43" s="411"/>
      <c r="R43" s="411"/>
      <c r="S43" s="411"/>
      <c r="T43" s="411"/>
      <c r="U43" s="411"/>
      <c r="V43" s="411"/>
      <c r="W43" s="411"/>
      <c r="X43" s="411"/>
      <c r="Y43" s="411"/>
      <c r="Z43" s="411"/>
      <c r="AA43" s="411"/>
      <c r="AB43" s="411"/>
      <c r="AC43" s="411"/>
      <c r="AD43" s="411"/>
      <c r="AE43" s="411"/>
      <c r="AF43" s="335"/>
      <c r="AG43" s="335"/>
      <c r="AH43" s="335"/>
    </row>
    <row r="44" spans="1:36" ht="17.25" customHeight="1">
      <c r="A44" s="411"/>
      <c r="B44" s="411"/>
      <c r="C44" s="469"/>
      <c r="D44" s="413" t="s">
        <v>983</v>
      </c>
      <c r="E44" s="2"/>
      <c r="F44" s="2"/>
      <c r="G44" s="2"/>
      <c r="H44" s="2"/>
      <c r="I44" s="2"/>
      <c r="J44" s="2"/>
      <c r="K44" s="2"/>
      <c r="L44" s="2"/>
      <c r="M44" s="2"/>
      <c r="N44" s="2"/>
      <c r="O44" s="2"/>
      <c r="P44" s="2"/>
      <c r="Q44" s="2"/>
      <c r="R44" s="2"/>
      <c r="S44" s="2"/>
      <c r="T44" s="411"/>
      <c r="U44" s="411"/>
      <c r="V44" s="411"/>
      <c r="W44" s="411"/>
      <c r="X44" s="411"/>
      <c r="Y44" s="411"/>
      <c r="Z44" s="411"/>
      <c r="AA44" s="411"/>
      <c r="AB44" s="411"/>
      <c r="AC44" s="411"/>
      <c r="AD44" s="411"/>
      <c r="AE44" s="411"/>
      <c r="AF44" s="335"/>
      <c r="AG44" s="335"/>
      <c r="AH44" s="335"/>
    </row>
    <row r="45" spans="1:36" ht="21" customHeight="1">
      <c r="A45" s="400" t="s">
        <v>282</v>
      </c>
      <c r="B45" s="348"/>
      <c r="C45" s="411"/>
      <c r="D45" s="411"/>
      <c r="E45" s="411"/>
      <c r="F45" s="411"/>
      <c r="G45" s="411"/>
      <c r="H45" s="411"/>
      <c r="I45" s="411"/>
      <c r="J45" s="411"/>
      <c r="K45" s="411"/>
      <c r="L45" s="411"/>
      <c r="M45" s="411"/>
      <c r="N45" s="411"/>
      <c r="O45" s="411"/>
      <c r="P45" s="411"/>
      <c r="Q45" s="411"/>
      <c r="R45" s="411"/>
      <c r="S45" s="411"/>
      <c r="T45" s="411"/>
      <c r="U45" s="411"/>
      <c r="V45" s="411"/>
      <c r="W45" s="411"/>
      <c r="X45" s="411"/>
      <c r="Y45" s="411"/>
      <c r="Z45" s="411"/>
      <c r="AA45" s="411"/>
      <c r="AB45" s="411"/>
      <c r="AC45" s="411"/>
      <c r="AD45" s="411"/>
      <c r="AE45" s="411"/>
      <c r="AF45" s="335"/>
      <c r="AG45" s="335"/>
      <c r="AH45" s="335"/>
    </row>
    <row r="46" spans="1:36" s="229" customFormat="1" ht="12" customHeight="1">
      <c r="B46" s="3" t="s">
        <v>283</v>
      </c>
      <c r="AF46" s="336"/>
      <c r="AG46" s="336"/>
      <c r="AH46" s="336"/>
    </row>
    <row r="47" spans="1:36" s="229" customFormat="1" ht="15" customHeight="1">
      <c r="B47" s="3" t="s">
        <v>284</v>
      </c>
      <c r="AF47" s="336"/>
      <c r="AG47" s="336"/>
      <c r="AH47" s="336"/>
    </row>
    <row r="48" spans="1:36" ht="18" customHeight="1">
      <c r="A48" s="411"/>
      <c r="B48" s="411"/>
      <c r="C48" s="469"/>
      <c r="D48" s="414" t="s">
        <v>260</v>
      </c>
      <c r="E48" s="2"/>
      <c r="F48" s="2"/>
      <c r="G48" s="2"/>
      <c r="H48" s="2"/>
      <c r="I48" s="2"/>
      <c r="J48" s="2"/>
      <c r="K48" s="2"/>
      <c r="L48" s="2"/>
      <c r="M48" s="2"/>
      <c r="N48" s="2"/>
      <c r="O48" s="2"/>
      <c r="P48" s="2"/>
      <c r="Q48" s="2"/>
      <c r="R48" s="2"/>
      <c r="S48" s="2"/>
      <c r="T48" s="411"/>
      <c r="U48" s="411"/>
      <c r="V48" s="411"/>
      <c r="W48" s="411"/>
      <c r="X48" s="411"/>
      <c r="Y48" s="411"/>
      <c r="Z48" s="411"/>
      <c r="AA48" s="411"/>
      <c r="AB48" s="411"/>
      <c r="AC48" s="411"/>
      <c r="AD48" s="411"/>
      <c r="AE48" s="411"/>
      <c r="AF48" s="335"/>
      <c r="AG48" s="335"/>
      <c r="AH48" s="335"/>
    </row>
    <row r="49" spans="1:36" ht="3.75" customHeight="1" thickBot="1">
      <c r="A49" s="411"/>
      <c r="B49" s="411"/>
      <c r="C49" s="2"/>
      <c r="D49" s="2"/>
      <c r="E49" s="2"/>
      <c r="F49" s="2"/>
      <c r="G49" s="2"/>
      <c r="H49" s="2"/>
      <c r="I49" s="2"/>
      <c r="J49" s="2"/>
      <c r="K49" s="2"/>
      <c r="L49" s="2"/>
      <c r="M49" s="2"/>
      <c r="N49" s="2"/>
      <c r="O49" s="2"/>
      <c r="P49" s="2"/>
      <c r="Q49" s="2"/>
      <c r="R49" s="2"/>
      <c r="S49" s="2"/>
      <c r="T49" s="411"/>
      <c r="U49" s="411"/>
      <c r="V49" s="411"/>
      <c r="W49" s="411"/>
      <c r="X49" s="411"/>
      <c r="Y49" s="411"/>
      <c r="Z49" s="411"/>
      <c r="AA49" s="411"/>
      <c r="AB49" s="411"/>
      <c r="AC49" s="411"/>
      <c r="AD49" s="411"/>
      <c r="AE49" s="411"/>
      <c r="AF49" s="335"/>
      <c r="AG49" s="335"/>
      <c r="AH49" s="335"/>
    </row>
    <row r="50" spans="1:36" ht="17.45" customHeight="1">
      <c r="A50" s="2" t="s">
        <v>285</v>
      </c>
      <c r="B50" s="411"/>
      <c r="C50" s="2"/>
      <c r="D50" s="555" t="s">
        <v>286</v>
      </c>
      <c r="E50" s="556"/>
      <c r="F50" s="556"/>
      <c r="G50" s="556"/>
      <c r="H50" s="556"/>
      <c r="I50" s="556"/>
      <c r="J50" s="556"/>
      <c r="K50" s="556"/>
      <c r="L50" s="556"/>
      <c r="M50" s="556"/>
      <c r="N50" s="556"/>
      <c r="O50" s="556"/>
      <c r="P50" s="556"/>
      <c r="Q50" s="556"/>
      <c r="R50" s="556"/>
      <c r="S50" s="556"/>
      <c r="T50" s="556"/>
      <c r="U50" s="556"/>
      <c r="V50" s="556"/>
      <c r="W50" s="556"/>
      <c r="X50" s="556"/>
      <c r="Y50" s="556"/>
      <c r="Z50" s="556"/>
      <c r="AA50" s="556"/>
      <c r="AB50" s="556"/>
      <c r="AC50" s="556"/>
      <c r="AD50" s="557"/>
      <c r="AE50" s="411"/>
      <c r="AF50" s="335"/>
      <c r="AG50" s="335"/>
      <c r="AH50" s="335"/>
    </row>
    <row r="51" spans="1:36" ht="30" customHeight="1" thickBot="1">
      <c r="A51" s="2"/>
      <c r="B51" s="348"/>
      <c r="C51" s="411"/>
      <c r="D51" s="572"/>
      <c r="E51" s="573"/>
      <c r="F51" s="573"/>
      <c r="G51" s="573"/>
      <c r="H51" s="573"/>
      <c r="I51" s="573"/>
      <c r="J51" s="573"/>
      <c r="K51" s="573"/>
      <c r="L51" s="573"/>
      <c r="M51" s="573"/>
      <c r="N51" s="573"/>
      <c r="O51" s="573"/>
      <c r="P51" s="573"/>
      <c r="Q51" s="573"/>
      <c r="R51" s="573"/>
      <c r="S51" s="573"/>
      <c r="T51" s="573"/>
      <c r="U51" s="573"/>
      <c r="V51" s="573"/>
      <c r="W51" s="573"/>
      <c r="X51" s="573"/>
      <c r="Y51" s="573"/>
      <c r="Z51" s="573"/>
      <c r="AA51" s="573"/>
      <c r="AB51" s="573"/>
      <c r="AC51" s="573"/>
      <c r="AD51" s="574"/>
      <c r="AE51" s="411"/>
      <c r="AF51" s="335"/>
      <c r="AG51" s="335"/>
      <c r="AH51" s="335"/>
    </row>
    <row r="52" spans="1:36" ht="6" customHeight="1">
      <c r="A52" s="411"/>
      <c r="B52" s="348"/>
      <c r="C52" s="411"/>
      <c r="D52" s="411"/>
      <c r="E52" s="411"/>
      <c r="F52" s="411"/>
      <c r="G52" s="411"/>
      <c r="H52" s="411"/>
      <c r="I52" s="411"/>
      <c r="J52" s="411"/>
      <c r="K52" s="411"/>
      <c r="L52" s="411"/>
      <c r="M52" s="411"/>
      <c r="N52" s="411"/>
      <c r="O52" s="411"/>
      <c r="P52" s="411"/>
      <c r="Q52" s="411"/>
      <c r="R52" s="411"/>
      <c r="S52" s="411"/>
      <c r="T52" s="411"/>
      <c r="U52" s="411"/>
      <c r="V52" s="411"/>
      <c r="W52" s="411"/>
      <c r="X52" s="411"/>
      <c r="Y52" s="411"/>
      <c r="Z52" s="411"/>
      <c r="AA52" s="411"/>
      <c r="AB52" s="411"/>
      <c r="AC52" s="411"/>
      <c r="AD52" s="411"/>
      <c r="AE52" s="411"/>
      <c r="AF52" s="335"/>
      <c r="AG52" s="335"/>
      <c r="AH52" s="335"/>
    </row>
    <row r="53" spans="1:36" ht="14.25">
      <c r="A53" s="335"/>
      <c r="B53" s="335"/>
      <c r="C53" s="335"/>
      <c r="D53" s="335"/>
      <c r="E53" s="335"/>
      <c r="F53" s="335"/>
      <c r="G53" s="335"/>
      <c r="H53" s="335"/>
      <c r="I53" s="335"/>
      <c r="J53" s="335"/>
      <c r="K53" s="335"/>
      <c r="L53" s="335"/>
      <c r="M53" s="335"/>
      <c r="N53" s="335"/>
      <c r="O53" s="335"/>
      <c r="P53" s="335"/>
      <c r="Q53" s="335"/>
      <c r="R53" s="335"/>
      <c r="S53" s="335"/>
      <c r="T53" s="335"/>
      <c r="U53" s="335"/>
      <c r="V53" s="335"/>
      <c r="W53" s="335"/>
      <c r="X53" s="335"/>
      <c r="Y53" s="335"/>
      <c r="Z53" s="335"/>
      <c r="AA53" s="335"/>
      <c r="AB53" s="335"/>
      <c r="AC53" s="335"/>
      <c r="AD53" s="335"/>
      <c r="AE53" s="335"/>
      <c r="AF53" s="335"/>
      <c r="AG53" s="335"/>
      <c r="AH53" s="335"/>
      <c r="AJ53" s="5"/>
    </row>
    <row r="54" spans="1:36" ht="13.5">
      <c r="A54" s="537" t="s">
        <v>263</v>
      </c>
      <c r="B54" s="538"/>
      <c r="C54" s="538"/>
      <c r="D54" s="538"/>
      <c r="E54" s="538"/>
      <c r="F54" s="538"/>
      <c r="G54" s="538"/>
      <c r="H54" s="538"/>
      <c r="I54" s="538"/>
      <c r="J54" s="538"/>
      <c r="K54" s="538"/>
      <c r="L54" s="538"/>
      <c r="M54" s="538"/>
      <c r="N54" s="538"/>
      <c r="O54" s="538"/>
      <c r="P54" s="538"/>
      <c r="Q54" s="538"/>
      <c r="R54" s="538"/>
      <c r="S54" s="538"/>
      <c r="T54" s="538"/>
      <c r="U54" s="538"/>
      <c r="V54" s="538"/>
      <c r="W54" s="538"/>
      <c r="X54" s="538"/>
      <c r="Y54" s="538"/>
      <c r="Z54" s="538"/>
      <c r="AA54" s="538"/>
      <c r="AB54" s="538"/>
      <c r="AC54" s="538"/>
      <c r="AD54" s="538"/>
      <c r="AE54" s="538"/>
      <c r="AF54" s="538"/>
      <c r="AG54" s="538"/>
      <c r="AH54" s="538"/>
    </row>
    <row r="55" spans="1:36" ht="12">
      <c r="A55" s="337"/>
      <c r="B55" s="539" t="s">
        <v>287</v>
      </c>
      <c r="C55" s="540"/>
      <c r="D55" s="540"/>
      <c r="E55" s="540"/>
      <c r="F55" s="540"/>
      <c r="G55" s="540"/>
      <c r="H55" s="540"/>
      <c r="I55" s="540"/>
      <c r="J55" s="540"/>
      <c r="K55" s="540"/>
      <c r="L55" s="540"/>
      <c r="M55" s="540"/>
      <c r="N55" s="540"/>
      <c r="O55" s="540"/>
      <c r="P55" s="540"/>
      <c r="Q55" s="540"/>
      <c r="R55" s="540"/>
      <c r="S55" s="540"/>
      <c r="T55" s="540"/>
      <c r="U55" s="540"/>
      <c r="V55" s="540"/>
      <c r="W55" s="540"/>
      <c r="X55" s="540"/>
      <c r="Y55" s="540"/>
      <c r="Z55" s="540"/>
      <c r="AA55" s="540"/>
      <c r="AB55" s="540"/>
      <c r="AC55" s="540"/>
      <c r="AD55" s="540"/>
      <c r="AE55" s="540"/>
      <c r="AF55" s="540"/>
      <c r="AG55" s="540"/>
      <c r="AH55" s="540"/>
    </row>
    <row r="56" spans="1:36">
      <c r="A56" s="335"/>
      <c r="B56" s="335"/>
      <c r="C56" s="335"/>
      <c r="D56" s="335"/>
      <c r="E56" s="335"/>
      <c r="F56" s="335"/>
      <c r="G56" s="335"/>
      <c r="H56" s="335"/>
      <c r="I56" s="335"/>
      <c r="J56" s="335"/>
      <c r="K56" s="335"/>
      <c r="L56" s="335"/>
      <c r="M56" s="335"/>
      <c r="N56" s="335"/>
      <c r="O56" s="335"/>
      <c r="P56" s="335"/>
      <c r="Q56" s="335"/>
      <c r="R56" s="335"/>
      <c r="S56" s="335"/>
      <c r="T56" s="335"/>
      <c r="U56" s="335"/>
      <c r="V56" s="335"/>
      <c r="W56" s="335"/>
      <c r="X56" s="335"/>
      <c r="Y56" s="335"/>
      <c r="Z56" s="335"/>
      <c r="AA56" s="335"/>
      <c r="AB56" s="335"/>
      <c r="AC56" s="335"/>
      <c r="AD56" s="335"/>
      <c r="AE56" s="335"/>
      <c r="AF56" s="335"/>
      <c r="AG56" s="335"/>
      <c r="AH56" s="335"/>
    </row>
  </sheetData>
  <sheetProtection algorithmName="SHA-512" hashValue="hUGRj6b3toEMBSZy2eag/cSz7adnyfEkKUTQPXNlQFy6rxixDQPdTan4HQ1PekiPyPmXbcVIyAcmL5z4VB2pTg==" saltValue="+9iuHahc14eD/Sbkw6nx/g==" spinCount="100000" sheet="1" selectLockedCells="1"/>
  <mergeCells count="72">
    <mergeCell ref="A2:AD2"/>
    <mergeCell ref="I3:V3"/>
    <mergeCell ref="B5:G5"/>
    <mergeCell ref="H5:AD5"/>
    <mergeCell ref="B6:G6"/>
    <mergeCell ref="H6:AD6"/>
    <mergeCell ref="B7:G7"/>
    <mergeCell ref="H7:AD7"/>
    <mergeCell ref="B8:G8"/>
    <mergeCell ref="H8:AD8"/>
    <mergeCell ref="B16:D17"/>
    <mergeCell ref="E16:O17"/>
    <mergeCell ref="P16:R16"/>
    <mergeCell ref="T16:AD16"/>
    <mergeCell ref="P17:R17"/>
    <mergeCell ref="T17:AD17"/>
    <mergeCell ref="B18:D18"/>
    <mergeCell ref="E18:O18"/>
    <mergeCell ref="P18:R18"/>
    <mergeCell ref="T18:AD18"/>
    <mergeCell ref="B19:D19"/>
    <mergeCell ref="F19:O19"/>
    <mergeCell ref="P19:R19"/>
    <mergeCell ref="T19:AD19"/>
    <mergeCell ref="B28:D28"/>
    <mergeCell ref="F28:O28"/>
    <mergeCell ref="P28:R28"/>
    <mergeCell ref="T28:AD28"/>
    <mergeCell ref="C20:O20"/>
    <mergeCell ref="P20:R20"/>
    <mergeCell ref="T20:AD20"/>
    <mergeCell ref="B21:F22"/>
    <mergeCell ref="G22:AD22"/>
    <mergeCell ref="B25:D26"/>
    <mergeCell ref="E25:O26"/>
    <mergeCell ref="P25:R25"/>
    <mergeCell ref="T25:AD25"/>
    <mergeCell ref="P26:R26"/>
    <mergeCell ref="T26:AD26"/>
    <mergeCell ref="B27:D27"/>
    <mergeCell ref="E27:O27"/>
    <mergeCell ref="P27:R27"/>
    <mergeCell ref="T27:AD27"/>
    <mergeCell ref="B37:D37"/>
    <mergeCell ref="F37:O37"/>
    <mergeCell ref="P37:R37"/>
    <mergeCell ref="T37:AD37"/>
    <mergeCell ref="C29:O29"/>
    <mergeCell ref="P29:R29"/>
    <mergeCell ref="T29:AD29"/>
    <mergeCell ref="B34:D35"/>
    <mergeCell ref="E34:O35"/>
    <mergeCell ref="P34:R34"/>
    <mergeCell ref="T34:AD34"/>
    <mergeCell ref="P35:R35"/>
    <mergeCell ref="T35:AD35"/>
    <mergeCell ref="D50:AD50"/>
    <mergeCell ref="D51:AD51"/>
    <mergeCell ref="A54:AH54"/>
    <mergeCell ref="B55:AH55"/>
    <mergeCell ref="H21:P21"/>
    <mergeCell ref="R21:AD21"/>
    <mergeCell ref="C38:O38"/>
    <mergeCell ref="P38:R38"/>
    <mergeCell ref="T38:AD38"/>
    <mergeCell ref="P40:R40"/>
    <mergeCell ref="T40:U40"/>
    <mergeCell ref="W40:X40"/>
    <mergeCell ref="B36:D36"/>
    <mergeCell ref="E36:O36"/>
    <mergeCell ref="P36:R36"/>
    <mergeCell ref="T36:AD36"/>
  </mergeCells>
  <phoneticPr fontId="63"/>
  <dataValidations count="1">
    <dataValidation type="list" allowBlank="1" showInputMessage="1" showErrorMessage="1" sqref="W40" xr:uid="{C1C66C22-BD87-430D-84FE-6E57A744695C}">
      <formula1>$AJ$37:$AJ$39</formula1>
    </dataValidation>
  </dataValidations>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6017" r:id="rId4" name="Check Box 1">
              <controlPr defaultSize="0" autoFill="0" autoLine="0" autoPict="0">
                <anchor moveWithCells="1">
                  <from>
                    <xdr:col>1</xdr:col>
                    <xdr:colOff>47625</xdr:colOff>
                    <xdr:row>10</xdr:row>
                    <xdr:rowOff>152400</xdr:rowOff>
                  </from>
                  <to>
                    <xdr:col>2</xdr:col>
                    <xdr:colOff>152400</xdr:colOff>
                    <xdr:row>12</xdr:row>
                    <xdr:rowOff>38100</xdr:rowOff>
                  </to>
                </anchor>
              </controlPr>
            </control>
          </mc:Choice>
        </mc:AlternateContent>
        <mc:AlternateContent xmlns:mc="http://schemas.openxmlformats.org/markup-compatibility/2006">
          <mc:Choice Requires="x14">
            <control shapeId="86018" r:id="rId5" name="Check Box 2">
              <controlPr defaultSize="0" autoFill="0" autoLine="0" autoPict="0">
                <anchor moveWithCells="1">
                  <from>
                    <xdr:col>1</xdr:col>
                    <xdr:colOff>47625</xdr:colOff>
                    <xdr:row>11</xdr:row>
                    <xdr:rowOff>152400</xdr:rowOff>
                  </from>
                  <to>
                    <xdr:col>2</xdr:col>
                    <xdr:colOff>152400</xdr:colOff>
                    <xdr:row>14</xdr:row>
                    <xdr:rowOff>0</xdr:rowOff>
                  </to>
                </anchor>
              </controlPr>
            </control>
          </mc:Choice>
        </mc:AlternateContent>
        <mc:AlternateContent xmlns:mc="http://schemas.openxmlformats.org/markup-compatibility/2006">
          <mc:Choice Requires="x14">
            <control shapeId="86019" r:id="rId6" name="Check Box 3">
              <controlPr defaultSize="0" autoFill="0" autoLine="0" autoPict="0">
                <anchor moveWithCells="1">
                  <from>
                    <xdr:col>6</xdr:col>
                    <xdr:colOff>19050</xdr:colOff>
                    <xdr:row>20</xdr:row>
                    <xdr:rowOff>28575</xdr:rowOff>
                  </from>
                  <to>
                    <xdr:col>7</xdr:col>
                    <xdr:colOff>123825</xdr:colOff>
                    <xdr:row>20</xdr:row>
                    <xdr:rowOff>276225</xdr:rowOff>
                  </to>
                </anchor>
              </controlPr>
            </control>
          </mc:Choice>
        </mc:AlternateContent>
        <mc:AlternateContent xmlns:mc="http://schemas.openxmlformats.org/markup-compatibility/2006">
          <mc:Choice Requires="x14">
            <control shapeId="86020" r:id="rId7" name="Check Box 4">
              <controlPr defaultSize="0" autoFill="0" autoLine="0" autoPict="0">
                <anchor moveWithCells="1">
                  <from>
                    <xdr:col>16</xdr:col>
                    <xdr:colOff>38100</xdr:colOff>
                    <xdr:row>20</xdr:row>
                    <xdr:rowOff>28575</xdr:rowOff>
                  </from>
                  <to>
                    <xdr:col>17</xdr:col>
                    <xdr:colOff>142875</xdr:colOff>
                    <xdr:row>20</xdr:row>
                    <xdr:rowOff>276225</xdr:rowOff>
                  </to>
                </anchor>
              </controlPr>
            </control>
          </mc:Choice>
        </mc:AlternateContent>
        <mc:AlternateContent xmlns:mc="http://schemas.openxmlformats.org/markup-compatibility/2006">
          <mc:Choice Requires="x14">
            <control shapeId="86021" r:id="rId8" name="Check Box 5">
              <controlPr defaultSize="0" autoFill="0" autoLine="0" autoPict="0">
                <anchor moveWithCells="1">
                  <from>
                    <xdr:col>4</xdr:col>
                    <xdr:colOff>47625</xdr:colOff>
                    <xdr:row>23</xdr:row>
                    <xdr:rowOff>9525</xdr:rowOff>
                  </from>
                  <to>
                    <xdr:col>5</xdr:col>
                    <xdr:colOff>152400</xdr:colOff>
                    <xdr:row>23</xdr:row>
                    <xdr:rowOff>257175</xdr:rowOff>
                  </to>
                </anchor>
              </controlPr>
            </control>
          </mc:Choice>
        </mc:AlternateContent>
        <mc:AlternateContent xmlns:mc="http://schemas.openxmlformats.org/markup-compatibility/2006">
          <mc:Choice Requires="x14">
            <control shapeId="86022" r:id="rId9" name="Check Box 6">
              <controlPr defaultSize="0" autoFill="0" autoLine="0" autoPict="0">
                <anchor moveWithCells="1">
                  <from>
                    <xdr:col>4</xdr:col>
                    <xdr:colOff>47625</xdr:colOff>
                    <xdr:row>30</xdr:row>
                    <xdr:rowOff>161925</xdr:rowOff>
                  </from>
                  <to>
                    <xdr:col>5</xdr:col>
                    <xdr:colOff>152400</xdr:colOff>
                    <xdr:row>32</xdr:row>
                    <xdr:rowOff>47625</xdr:rowOff>
                  </to>
                </anchor>
              </controlPr>
            </control>
          </mc:Choice>
        </mc:AlternateContent>
        <mc:AlternateContent xmlns:mc="http://schemas.openxmlformats.org/markup-compatibility/2006">
          <mc:Choice Requires="x14">
            <control shapeId="86023" r:id="rId10" name="Check Box 7">
              <controlPr defaultSize="0" autoFill="0" autoLine="0" autoPict="0">
                <anchor moveWithCells="1">
                  <from>
                    <xdr:col>4</xdr:col>
                    <xdr:colOff>47625</xdr:colOff>
                    <xdr:row>31</xdr:row>
                    <xdr:rowOff>161925</xdr:rowOff>
                  </from>
                  <to>
                    <xdr:col>5</xdr:col>
                    <xdr:colOff>152400</xdr:colOff>
                    <xdr:row>33</xdr:row>
                    <xdr:rowOff>28575</xdr:rowOff>
                  </to>
                </anchor>
              </controlPr>
            </control>
          </mc:Choice>
        </mc:AlternateContent>
        <mc:AlternateContent xmlns:mc="http://schemas.openxmlformats.org/markup-compatibility/2006">
          <mc:Choice Requires="x14">
            <control shapeId="86024" r:id="rId11" name="Check Box 8">
              <controlPr defaultSize="0" autoFill="0" autoLine="0" autoPict="0">
                <anchor moveWithCells="1">
                  <from>
                    <xdr:col>2</xdr:col>
                    <xdr:colOff>38100</xdr:colOff>
                    <xdr:row>43</xdr:row>
                    <xdr:rowOff>9525</xdr:rowOff>
                  </from>
                  <to>
                    <xdr:col>3</xdr:col>
                    <xdr:colOff>142875</xdr:colOff>
                    <xdr:row>44</xdr:row>
                    <xdr:rowOff>28575</xdr:rowOff>
                  </to>
                </anchor>
              </controlPr>
            </control>
          </mc:Choice>
        </mc:AlternateContent>
        <mc:AlternateContent xmlns:mc="http://schemas.openxmlformats.org/markup-compatibility/2006">
          <mc:Choice Requires="x14">
            <control shapeId="86025" r:id="rId12" name="Check Box 9">
              <controlPr defaultSize="0" autoFill="0" autoLine="0" autoPict="0">
                <anchor moveWithCells="1">
                  <from>
                    <xdr:col>2</xdr:col>
                    <xdr:colOff>38100</xdr:colOff>
                    <xdr:row>47</xdr:row>
                    <xdr:rowOff>9525</xdr:rowOff>
                  </from>
                  <to>
                    <xdr:col>3</xdr:col>
                    <xdr:colOff>142875</xdr:colOff>
                    <xdr:row>48</xdr:row>
                    <xdr:rowOff>9525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L79"/>
  <sheetViews>
    <sheetView view="pageBreakPreview" zoomScaleNormal="100" zoomScaleSheetLayoutView="100" workbookViewId="0">
      <selection activeCell="Z6" sqref="Z6:AA6"/>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6" width="2.375" style="11" customWidth="1"/>
    <col min="37" max="37" width="9.375" style="11" customWidth="1"/>
    <col min="38" max="38" width="4.75" style="11" customWidth="1"/>
    <col min="39" max="39" width="2.375" style="11" customWidth="1"/>
    <col min="40" max="16384" width="8.125" style="11"/>
  </cols>
  <sheetData>
    <row r="1" spans="1:38" ht="24" customHeight="1">
      <c r="A1" s="591" t="s">
        <v>288</v>
      </c>
      <c r="B1" s="591"/>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K1" s="146"/>
      <c r="AL1" s="146"/>
    </row>
    <row r="2" spans="1:38" s="12" customFormat="1" ht="15" customHeight="1">
      <c r="A2" s="594" t="s">
        <v>289</v>
      </c>
      <c r="B2" s="595"/>
      <c r="C2" s="595"/>
      <c r="D2" s="595"/>
      <c r="E2" s="595"/>
      <c r="F2" s="595"/>
      <c r="G2" s="595"/>
      <c r="H2" s="595"/>
      <c r="I2" s="595"/>
      <c r="J2" s="595"/>
      <c r="K2" s="595"/>
      <c r="L2" s="595"/>
      <c r="M2" s="595"/>
      <c r="N2" s="595"/>
      <c r="O2" s="595"/>
      <c r="P2" s="595"/>
      <c r="Q2" s="595"/>
      <c r="R2" s="595"/>
      <c r="S2" s="595"/>
      <c r="T2" s="595"/>
      <c r="U2" s="595"/>
      <c r="V2" s="595"/>
      <c r="W2" s="595"/>
      <c r="X2" s="595"/>
      <c r="Y2" s="595"/>
      <c r="Z2" s="595"/>
      <c r="AA2" s="595"/>
      <c r="AB2" s="595"/>
      <c r="AC2" s="595"/>
      <c r="AD2" s="595"/>
      <c r="AE2" s="595"/>
      <c r="AF2" s="595"/>
      <c r="AG2" s="595"/>
      <c r="AH2" s="595"/>
    </row>
    <row r="3" spans="1:38" s="12" customFormat="1" ht="15" customHeight="1">
      <c r="A3" s="135"/>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row>
    <row r="4" spans="1:38" s="12" customFormat="1" ht="30" customHeight="1">
      <c r="A4" s="606" t="s">
        <v>290</v>
      </c>
      <c r="B4" s="607"/>
      <c r="C4" s="607"/>
      <c r="D4" s="607"/>
      <c r="E4" s="607"/>
      <c r="F4" s="607"/>
      <c r="G4" s="607"/>
      <c r="H4" s="607"/>
      <c r="I4" s="607"/>
      <c r="J4" s="607"/>
      <c r="K4" s="607"/>
      <c r="L4" s="607"/>
      <c r="M4" s="607"/>
      <c r="N4" s="607"/>
      <c r="O4" s="607"/>
      <c r="P4" s="607"/>
      <c r="Q4" s="607"/>
      <c r="R4" s="607"/>
      <c r="S4" s="607"/>
      <c r="T4" s="607"/>
      <c r="U4" s="607"/>
      <c r="V4" s="607"/>
      <c r="W4" s="607"/>
      <c r="X4" s="607"/>
      <c r="Y4" s="607"/>
      <c r="Z4" s="607"/>
      <c r="AA4" s="607"/>
      <c r="AB4" s="607"/>
      <c r="AC4" s="607"/>
      <c r="AD4" s="607"/>
      <c r="AE4" s="607"/>
      <c r="AF4" s="607"/>
      <c r="AG4" s="607"/>
      <c r="AH4" s="607"/>
    </row>
    <row r="5" spans="1:38" s="12" customFormat="1" ht="15" customHeight="1">
      <c r="A5" s="37"/>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row>
    <row r="6" spans="1:38" s="12" customFormat="1" ht="20.100000000000001" customHeight="1">
      <c r="A6" s="20"/>
      <c r="B6" s="21"/>
      <c r="C6" s="22"/>
      <c r="D6" s="22"/>
      <c r="E6" s="22"/>
      <c r="F6" s="22"/>
      <c r="G6" s="23"/>
      <c r="H6" s="23"/>
      <c r="I6" s="23"/>
      <c r="J6" s="24"/>
      <c r="K6" s="24"/>
      <c r="L6" s="16"/>
      <c r="M6" s="15"/>
      <c r="N6" s="15"/>
      <c r="O6" s="15"/>
      <c r="P6" s="15"/>
      <c r="Q6" s="15"/>
      <c r="R6" s="15"/>
      <c r="S6" s="15"/>
      <c r="T6" s="15"/>
      <c r="U6" s="15"/>
      <c r="V6" s="15"/>
      <c r="W6" s="17"/>
      <c r="X6" s="18"/>
      <c r="Y6" s="41" t="s">
        <v>189</v>
      </c>
      <c r="Z6" s="603"/>
      <c r="AA6" s="603"/>
      <c r="AB6" s="80" t="s">
        <v>190</v>
      </c>
      <c r="AC6" s="603"/>
      <c r="AD6" s="603"/>
      <c r="AE6" s="80" t="s">
        <v>191</v>
      </c>
      <c r="AF6" s="603"/>
      <c r="AG6" s="603"/>
      <c r="AH6" s="24" t="s">
        <v>192</v>
      </c>
    </row>
    <row r="7" spans="1:38" s="12" customFormat="1" ht="13.9" customHeight="1">
      <c r="A7" s="20"/>
      <c r="B7" s="21"/>
      <c r="C7" s="22"/>
      <c r="D7" s="22"/>
      <c r="E7" s="22"/>
      <c r="F7" s="22"/>
      <c r="G7" s="23"/>
      <c r="H7" s="23"/>
      <c r="I7" s="23"/>
      <c r="J7" s="24"/>
      <c r="K7" s="24"/>
      <c r="L7" s="16"/>
      <c r="M7" s="15"/>
      <c r="N7" s="15"/>
      <c r="O7" s="15"/>
      <c r="P7" s="15"/>
      <c r="Q7" s="15"/>
      <c r="R7" s="15"/>
      <c r="S7" s="15"/>
      <c r="T7" s="15"/>
      <c r="U7" s="15"/>
      <c r="V7" s="15"/>
      <c r="W7" s="17"/>
      <c r="X7" s="18"/>
      <c r="Y7" s="25"/>
      <c r="Z7" s="40"/>
      <c r="AA7" s="40"/>
      <c r="AB7" s="26"/>
      <c r="AC7" s="40"/>
      <c r="AD7" s="40"/>
      <c r="AE7" s="26"/>
      <c r="AF7" s="40"/>
      <c r="AG7" s="40"/>
      <c r="AH7" s="27"/>
    </row>
    <row r="8" spans="1:38" s="12" customFormat="1" ht="18" customHeight="1">
      <c r="A8" s="596" t="s">
        <v>291</v>
      </c>
      <c r="B8" s="596"/>
      <c r="C8" s="596"/>
      <c r="D8" s="596"/>
      <c r="E8" s="596"/>
      <c r="F8" s="596"/>
      <c r="G8" s="596"/>
      <c r="H8" s="596"/>
      <c r="I8" s="596"/>
      <c r="J8" s="596"/>
      <c r="K8" s="596"/>
      <c r="L8" s="596"/>
      <c r="M8" s="596"/>
      <c r="N8" s="596"/>
      <c r="O8" s="15"/>
      <c r="P8" s="15"/>
      <c r="Q8" s="15"/>
      <c r="R8" s="15"/>
      <c r="S8" s="15"/>
      <c r="T8" s="15"/>
      <c r="U8" s="15"/>
      <c r="V8" s="15"/>
      <c r="W8" s="17"/>
      <c r="X8" s="18"/>
      <c r="Y8" s="25"/>
      <c r="Z8" s="40"/>
      <c r="AA8" s="40"/>
      <c r="AB8" s="26"/>
      <c r="AC8" s="40"/>
      <c r="AD8" s="40"/>
      <c r="AE8" s="26"/>
      <c r="AF8" s="40"/>
      <c r="AG8" s="40"/>
      <c r="AH8" s="27"/>
    </row>
    <row r="9" spans="1:38" s="12" customFormat="1" ht="30" customHeight="1">
      <c r="A9" s="28"/>
      <c r="C9" s="29"/>
      <c r="D9" s="29"/>
      <c r="E9" s="29"/>
      <c r="F9" s="29"/>
      <c r="G9" s="29"/>
      <c r="H9" s="29"/>
      <c r="I9" s="29"/>
      <c r="J9" s="29"/>
      <c r="K9" s="29"/>
      <c r="L9" s="16"/>
      <c r="M9" s="15"/>
      <c r="N9" s="15"/>
      <c r="O9" s="15"/>
      <c r="P9" s="15"/>
      <c r="Q9" s="15"/>
      <c r="R9" s="15"/>
      <c r="S9" s="15"/>
      <c r="T9" s="15"/>
      <c r="U9" s="15"/>
      <c r="V9" s="15"/>
      <c r="W9" s="17"/>
      <c r="X9" s="18"/>
      <c r="Y9" s="15"/>
      <c r="Z9" s="15"/>
      <c r="AA9" s="19"/>
      <c r="AB9" s="19"/>
      <c r="AC9" s="19"/>
      <c r="AD9" s="19"/>
      <c r="AE9" s="19"/>
      <c r="AF9" s="19"/>
      <c r="AG9" s="19"/>
      <c r="AH9" s="19"/>
    </row>
    <row r="10" spans="1:38" s="12" customFormat="1" ht="15" customHeight="1">
      <c r="A10" s="30"/>
      <c r="B10" s="31"/>
      <c r="C10" s="13"/>
      <c r="D10" s="13"/>
      <c r="E10" s="13"/>
      <c r="F10" s="13"/>
      <c r="G10" s="14"/>
      <c r="H10" s="14"/>
      <c r="I10" s="14"/>
      <c r="J10" s="16"/>
      <c r="K10" s="16"/>
      <c r="L10" s="16"/>
      <c r="M10" s="15"/>
      <c r="N10" s="15"/>
      <c r="O10" s="15"/>
      <c r="P10" s="15"/>
      <c r="Q10" s="15"/>
      <c r="R10" s="15"/>
      <c r="S10" s="15"/>
      <c r="T10" s="28" t="s">
        <v>292</v>
      </c>
      <c r="U10" s="15"/>
      <c r="V10" s="15"/>
      <c r="W10" s="17"/>
      <c r="X10" s="18"/>
      <c r="Y10" s="15"/>
      <c r="Z10" s="15"/>
      <c r="AA10" s="19"/>
      <c r="AB10" s="19"/>
      <c r="AC10" s="19"/>
      <c r="AD10" s="19"/>
      <c r="AE10" s="19"/>
      <c r="AF10" s="19"/>
      <c r="AG10" s="19"/>
      <c r="AH10" s="19"/>
    </row>
    <row r="11" spans="1:38" s="12" customFormat="1" ht="39.950000000000003" customHeight="1">
      <c r="A11" s="30"/>
      <c r="B11" s="31"/>
      <c r="C11" s="13"/>
      <c r="D11" s="13"/>
      <c r="E11" s="13"/>
      <c r="F11" s="13"/>
      <c r="G11" s="14"/>
      <c r="H11" s="14"/>
      <c r="I11" s="14"/>
      <c r="J11" s="16"/>
      <c r="K11" s="16"/>
      <c r="L11" s="16"/>
      <c r="M11" s="15"/>
      <c r="N11" s="15"/>
      <c r="O11" s="15"/>
      <c r="P11" s="15"/>
      <c r="Q11" s="15"/>
      <c r="R11" s="15"/>
      <c r="S11" s="15"/>
      <c r="T11" s="17"/>
      <c r="U11" s="604"/>
      <c r="V11" s="605"/>
      <c r="W11" s="605"/>
      <c r="X11" s="605"/>
      <c r="Y11" s="605"/>
      <c r="Z11" s="605"/>
      <c r="AA11" s="605"/>
      <c r="AB11" s="605"/>
      <c r="AC11" s="605"/>
      <c r="AD11" s="605"/>
      <c r="AE11" s="605"/>
      <c r="AF11" s="605"/>
      <c r="AG11" s="605"/>
      <c r="AH11" s="26"/>
    </row>
    <row r="12" spans="1:38" s="12" customFormat="1" ht="30" customHeight="1">
      <c r="A12" s="19"/>
      <c r="B12" s="31"/>
      <c r="C12" s="13"/>
      <c r="D12" s="13"/>
      <c r="E12" s="13"/>
      <c r="F12" s="13"/>
      <c r="G12" s="15"/>
      <c r="H12" s="15"/>
      <c r="I12" s="15"/>
      <c r="J12" s="16"/>
      <c r="K12" s="16"/>
      <c r="L12" s="16"/>
      <c r="M12" s="15"/>
      <c r="N12" s="15"/>
      <c r="O12" s="15"/>
      <c r="P12" s="15"/>
      <c r="Q12" s="15"/>
      <c r="R12" s="16"/>
      <c r="S12" s="16"/>
      <c r="T12" s="615" t="s">
        <v>293</v>
      </c>
      <c r="U12" s="597"/>
      <c r="V12" s="597"/>
      <c r="W12" s="597"/>
      <c r="X12" s="597"/>
      <c r="Y12" s="597"/>
      <c r="Z12" s="597"/>
      <c r="AA12" s="597"/>
      <c r="AB12" s="597"/>
      <c r="AC12" s="597"/>
      <c r="AD12" s="597"/>
      <c r="AE12" s="597"/>
      <c r="AF12" s="597"/>
      <c r="AG12" s="597"/>
      <c r="AH12" s="19"/>
    </row>
    <row r="13" spans="1:38" s="12" customFormat="1" ht="30" customHeight="1">
      <c r="A13" s="19"/>
      <c r="B13" s="31"/>
      <c r="C13" s="13"/>
      <c r="D13" s="13"/>
      <c r="E13" s="13"/>
      <c r="F13" s="13"/>
      <c r="G13" s="15"/>
      <c r="H13" s="15"/>
      <c r="I13" s="15"/>
      <c r="J13" s="16"/>
      <c r="K13" s="16"/>
      <c r="L13" s="16"/>
      <c r="M13" s="15"/>
      <c r="N13" s="15"/>
      <c r="O13" s="15"/>
      <c r="P13" s="15"/>
      <c r="Q13" s="15"/>
      <c r="R13" s="16"/>
      <c r="S13" s="16"/>
      <c r="T13" s="79"/>
      <c r="U13" s="608"/>
      <c r="V13" s="608"/>
      <c r="W13" s="608"/>
      <c r="X13" s="608"/>
      <c r="Y13" s="608"/>
      <c r="Z13" s="608"/>
      <c r="AA13" s="608"/>
      <c r="AB13" s="608"/>
      <c r="AC13" s="608"/>
      <c r="AD13" s="608"/>
      <c r="AE13" s="608"/>
      <c r="AF13" s="608"/>
      <c r="AG13" s="608"/>
      <c r="AH13" s="19"/>
    </row>
    <row r="14" spans="1:38" s="12" customFormat="1" ht="15" customHeight="1">
      <c r="A14" s="30"/>
      <c r="B14" s="31"/>
      <c r="C14" s="13"/>
      <c r="D14" s="13"/>
      <c r="E14" s="13"/>
      <c r="F14" s="13"/>
      <c r="G14" s="15"/>
      <c r="H14" s="15"/>
      <c r="I14" s="15"/>
      <c r="J14" s="16"/>
      <c r="K14" s="16"/>
      <c r="L14" s="16"/>
      <c r="M14" s="15"/>
      <c r="N14" s="15"/>
      <c r="O14" s="15"/>
      <c r="P14" s="15"/>
      <c r="Q14" s="15"/>
      <c r="R14" s="15"/>
      <c r="S14" s="15"/>
      <c r="T14" s="17"/>
      <c r="U14" s="616"/>
      <c r="V14" s="616"/>
      <c r="W14" s="616"/>
      <c r="X14" s="616"/>
      <c r="Y14" s="616"/>
      <c r="Z14" s="616"/>
      <c r="AA14" s="616"/>
      <c r="AB14" s="616"/>
      <c r="AC14" s="616"/>
      <c r="AD14" s="616"/>
      <c r="AE14" s="616"/>
      <c r="AF14" s="616"/>
      <c r="AG14" s="616"/>
      <c r="AH14" s="25"/>
    </row>
    <row r="15" spans="1:38" s="12" customFormat="1" ht="13.9" customHeight="1">
      <c r="A15" s="19"/>
      <c r="B15" s="31"/>
      <c r="C15" s="13"/>
      <c r="D15" s="13"/>
      <c r="E15" s="13"/>
      <c r="F15" s="13"/>
      <c r="G15" s="15"/>
      <c r="H15" s="15"/>
      <c r="I15" s="15"/>
      <c r="J15" s="16"/>
      <c r="K15" s="16"/>
      <c r="L15" s="16"/>
      <c r="M15" s="15"/>
      <c r="N15" s="15"/>
      <c r="O15" s="15"/>
      <c r="P15" s="15"/>
      <c r="Q15" s="15"/>
      <c r="R15" s="16"/>
      <c r="S15" s="16"/>
      <c r="T15" s="596" t="s">
        <v>294</v>
      </c>
      <c r="U15" s="597"/>
      <c r="V15" s="597"/>
      <c r="W15" s="597"/>
      <c r="X15" s="597"/>
      <c r="Y15" s="597"/>
      <c r="Z15" s="597"/>
      <c r="AA15" s="597"/>
      <c r="AB15" s="597"/>
      <c r="AC15" s="597"/>
      <c r="AD15" s="597"/>
      <c r="AE15" s="597"/>
      <c r="AF15" s="597"/>
      <c r="AG15" s="597"/>
      <c r="AH15" s="19"/>
    </row>
    <row r="16" spans="1:38" s="12" customFormat="1" ht="30" customHeight="1">
      <c r="A16" s="19"/>
      <c r="B16" s="31"/>
      <c r="C16" s="13"/>
      <c r="D16" s="13"/>
      <c r="E16" s="13"/>
      <c r="F16" s="13"/>
      <c r="G16" s="15"/>
      <c r="H16" s="15"/>
      <c r="I16" s="15"/>
      <c r="J16" s="16"/>
      <c r="K16" s="16"/>
      <c r="L16" s="16"/>
      <c r="M16" s="15"/>
      <c r="N16" s="15"/>
      <c r="O16" s="15"/>
      <c r="P16" s="15"/>
      <c r="Q16" s="15"/>
      <c r="R16" s="16"/>
      <c r="S16" s="16"/>
      <c r="T16" s="28"/>
      <c r="U16" s="617" t="str">
        <f>IF('２面'!M19="","２面を記入して下さい",'２面'!L21)</f>
        <v>２面を記入して下さい</v>
      </c>
      <c r="V16" s="617"/>
      <c r="W16" s="617"/>
      <c r="X16" s="617"/>
      <c r="Y16" s="617"/>
      <c r="Z16" s="617"/>
      <c r="AA16" s="617"/>
      <c r="AB16" s="617"/>
      <c r="AC16" s="617"/>
      <c r="AD16" s="617"/>
      <c r="AE16" s="617"/>
      <c r="AF16" s="617"/>
      <c r="AG16" s="617"/>
      <c r="AH16" s="19"/>
    </row>
    <row r="17" spans="1:34" s="12" customFormat="1" ht="15" customHeight="1">
      <c r="A17" s="30"/>
      <c r="B17" s="31"/>
      <c r="C17" s="13"/>
      <c r="D17" s="13"/>
      <c r="E17" s="13"/>
      <c r="F17" s="13"/>
      <c r="G17" s="15"/>
      <c r="H17" s="15"/>
      <c r="I17" s="15"/>
      <c r="J17" s="16"/>
      <c r="K17" s="16"/>
      <c r="L17" s="16"/>
      <c r="M17" s="15"/>
      <c r="N17" s="15"/>
      <c r="O17" s="15"/>
      <c r="P17" s="15"/>
      <c r="Q17" s="15"/>
      <c r="R17" s="15"/>
      <c r="S17" s="15"/>
      <c r="T17" s="17"/>
      <c r="U17" s="598" t="str">
        <f>IF('２面'!M19="","２面を記入して下さい",'２面'!M19)</f>
        <v>２面を記入して下さい</v>
      </c>
      <c r="V17" s="598"/>
      <c r="W17" s="598"/>
      <c r="X17" s="598"/>
      <c r="Y17" s="598"/>
      <c r="Z17" s="598"/>
      <c r="AA17" s="598"/>
      <c r="AB17" s="598"/>
      <c r="AC17" s="598"/>
      <c r="AD17" s="598"/>
      <c r="AE17" s="598"/>
      <c r="AF17" s="598"/>
      <c r="AG17" s="598"/>
      <c r="AH17" s="25"/>
    </row>
    <row r="18" spans="1:34" s="12" customFormat="1" ht="39.950000000000003" customHeight="1">
      <c r="A18" s="31"/>
      <c r="B18" s="31"/>
      <c r="C18" s="13"/>
      <c r="D18" s="13"/>
      <c r="E18" s="13"/>
      <c r="F18" s="13"/>
      <c r="G18" s="18"/>
      <c r="H18" s="18"/>
      <c r="I18" s="18"/>
      <c r="J18" s="16"/>
      <c r="K18" s="17"/>
      <c r="L18" s="17"/>
      <c r="M18" s="15"/>
      <c r="N18" s="15"/>
      <c r="O18" s="15"/>
      <c r="P18" s="15"/>
      <c r="Q18" s="18"/>
      <c r="R18" s="18"/>
      <c r="S18" s="18"/>
      <c r="T18" s="18"/>
      <c r="U18" s="15"/>
      <c r="V18" s="15"/>
      <c r="W18" s="17"/>
      <c r="X18" s="18"/>
      <c r="Y18" s="15"/>
      <c r="Z18" s="15"/>
      <c r="AA18" s="19"/>
      <c r="AB18" s="19"/>
      <c r="AC18" s="19"/>
      <c r="AD18" s="19"/>
      <c r="AE18" s="19"/>
      <c r="AF18" s="19"/>
      <c r="AG18" s="19"/>
      <c r="AH18" s="19"/>
    </row>
    <row r="19" spans="1:34" s="12" customFormat="1" ht="13.9" customHeight="1">
      <c r="A19" s="31"/>
      <c r="B19" s="613" t="s">
        <v>295</v>
      </c>
      <c r="C19" s="614"/>
      <c r="D19" s="614"/>
      <c r="E19" s="614"/>
      <c r="F19" s="614"/>
      <c r="G19" s="614"/>
      <c r="H19" s="614"/>
      <c r="I19" s="614"/>
      <c r="J19" s="614"/>
      <c r="K19" s="614"/>
      <c r="L19" s="614"/>
      <c r="M19" s="614"/>
      <c r="N19" s="614"/>
      <c r="O19" s="614"/>
      <c r="P19" s="614"/>
      <c r="Q19" s="614"/>
      <c r="R19" s="614"/>
      <c r="S19" s="614"/>
      <c r="T19" s="614"/>
      <c r="U19" s="614"/>
      <c r="V19" s="614"/>
      <c r="W19" s="614"/>
      <c r="X19" s="614"/>
      <c r="Y19" s="614"/>
      <c r="Z19" s="614"/>
      <c r="AA19" s="614"/>
      <c r="AB19" s="614"/>
      <c r="AC19" s="614"/>
      <c r="AD19" s="614"/>
      <c r="AE19" s="614"/>
      <c r="AF19" s="614"/>
      <c r="AG19" s="614"/>
      <c r="AH19" s="19"/>
    </row>
    <row r="20" spans="1:34" s="12" customFormat="1" ht="13.9" customHeight="1">
      <c r="A20" s="31"/>
      <c r="B20" s="614"/>
      <c r="C20" s="614"/>
      <c r="D20" s="614"/>
      <c r="E20" s="614"/>
      <c r="F20" s="614"/>
      <c r="G20" s="614"/>
      <c r="H20" s="614"/>
      <c r="I20" s="614"/>
      <c r="J20" s="614"/>
      <c r="K20" s="614"/>
      <c r="L20" s="614"/>
      <c r="M20" s="614"/>
      <c r="N20" s="614"/>
      <c r="O20" s="614"/>
      <c r="P20" s="614"/>
      <c r="Q20" s="614"/>
      <c r="R20" s="614"/>
      <c r="S20" s="614"/>
      <c r="T20" s="614"/>
      <c r="U20" s="614"/>
      <c r="V20" s="614"/>
      <c r="W20" s="614"/>
      <c r="X20" s="614"/>
      <c r="Y20" s="614"/>
      <c r="Z20" s="614"/>
      <c r="AA20" s="614"/>
      <c r="AB20" s="614"/>
      <c r="AC20" s="614"/>
      <c r="AD20" s="614"/>
      <c r="AE20" s="614"/>
      <c r="AF20" s="614"/>
      <c r="AG20" s="614"/>
      <c r="AH20" s="19"/>
    </row>
    <row r="21" spans="1:34" s="12" customFormat="1" ht="13.9" customHeight="1">
      <c r="A21" s="31"/>
      <c r="B21" s="614"/>
      <c r="C21" s="614"/>
      <c r="D21" s="614"/>
      <c r="E21" s="614"/>
      <c r="F21" s="614"/>
      <c r="G21" s="614"/>
      <c r="H21" s="614"/>
      <c r="I21" s="614"/>
      <c r="J21" s="614"/>
      <c r="K21" s="614"/>
      <c r="L21" s="614"/>
      <c r="M21" s="614"/>
      <c r="N21" s="614"/>
      <c r="O21" s="614"/>
      <c r="P21" s="614"/>
      <c r="Q21" s="614"/>
      <c r="R21" s="614"/>
      <c r="S21" s="614"/>
      <c r="T21" s="614"/>
      <c r="U21" s="614"/>
      <c r="V21" s="614"/>
      <c r="W21" s="614"/>
      <c r="X21" s="614"/>
      <c r="Y21" s="614"/>
      <c r="Z21" s="614"/>
      <c r="AA21" s="614"/>
      <c r="AB21" s="614"/>
      <c r="AC21" s="614"/>
      <c r="AD21" s="614"/>
      <c r="AE21" s="614"/>
      <c r="AF21" s="614"/>
      <c r="AG21" s="614"/>
      <c r="AH21" s="19"/>
    </row>
    <row r="22" spans="1:34" ht="60" customHeight="1">
      <c r="A22" s="32"/>
      <c r="B22" s="32"/>
      <c r="C22" s="32"/>
      <c r="D22" s="32"/>
      <c r="E22" s="32"/>
      <c r="F22" s="32"/>
      <c r="G22" s="34"/>
      <c r="H22" s="34"/>
      <c r="I22" s="34"/>
      <c r="J22" s="34"/>
      <c r="K22" s="34"/>
      <c r="L22" s="34"/>
      <c r="M22" s="34"/>
      <c r="N22" s="34"/>
      <c r="O22" s="34"/>
      <c r="P22" s="34"/>
      <c r="Q22" s="34"/>
      <c r="R22" s="34"/>
      <c r="S22" s="34"/>
      <c r="T22" s="34"/>
      <c r="U22" s="34"/>
      <c r="V22" s="34"/>
      <c r="W22" s="34"/>
      <c r="X22" s="35"/>
      <c r="Y22" s="34"/>
      <c r="Z22" s="34"/>
      <c r="AA22" s="33"/>
      <c r="AB22" s="33"/>
      <c r="AC22" s="33"/>
      <c r="AD22" s="33"/>
      <c r="AE22" s="33"/>
      <c r="AF22" s="33"/>
      <c r="AG22" s="33"/>
      <c r="AH22" s="33"/>
    </row>
    <row r="23" spans="1:34" ht="15" customHeight="1">
      <c r="A23" s="81"/>
      <c r="B23" s="81" t="s">
        <v>296</v>
      </c>
      <c r="C23" s="32"/>
      <c r="D23" s="32"/>
      <c r="E23" s="32"/>
      <c r="F23" s="32"/>
      <c r="G23" s="34"/>
      <c r="H23" s="34"/>
      <c r="I23" s="34"/>
      <c r="J23" s="34"/>
      <c r="K23" s="34"/>
      <c r="L23" s="34"/>
      <c r="M23" s="34"/>
      <c r="N23" s="34"/>
      <c r="O23" s="34"/>
      <c r="P23" s="34"/>
      <c r="Q23" s="34"/>
      <c r="R23" s="34"/>
      <c r="S23" s="34"/>
      <c r="T23" s="34"/>
      <c r="U23" s="34"/>
      <c r="V23" s="34"/>
      <c r="W23" s="34"/>
      <c r="X23" s="35"/>
      <c r="Y23" s="34"/>
      <c r="Z23" s="34"/>
      <c r="AA23" s="33"/>
      <c r="AB23" s="33"/>
      <c r="AC23" s="33"/>
      <c r="AD23" s="33"/>
      <c r="AE23" s="33"/>
      <c r="AF23" s="33"/>
      <c r="AG23" s="33"/>
      <c r="AH23" s="33"/>
    </row>
    <row r="24" spans="1:34" ht="18" customHeight="1">
      <c r="A24" s="33"/>
      <c r="B24" s="599" t="s">
        <v>297</v>
      </c>
      <c r="C24" s="600"/>
      <c r="D24" s="600"/>
      <c r="E24" s="600"/>
      <c r="F24" s="600"/>
      <c r="G24" s="600"/>
      <c r="H24" s="600"/>
      <c r="I24" s="600"/>
      <c r="J24" s="600"/>
      <c r="K24" s="600"/>
      <c r="L24" s="600"/>
      <c r="M24" s="601"/>
      <c r="N24" s="599" t="s">
        <v>298</v>
      </c>
      <c r="O24" s="600"/>
      <c r="P24" s="600"/>
      <c r="Q24" s="600"/>
      <c r="R24" s="600"/>
      <c r="S24" s="600"/>
      <c r="T24" s="600"/>
      <c r="U24" s="600"/>
      <c r="V24" s="600"/>
      <c r="W24" s="600"/>
      <c r="X24" s="600"/>
      <c r="Y24" s="601"/>
      <c r="Z24" s="609" t="s">
        <v>299</v>
      </c>
      <c r="AA24" s="610"/>
      <c r="AB24" s="610"/>
      <c r="AC24" s="610"/>
      <c r="AD24" s="610"/>
      <c r="AE24" s="610"/>
      <c r="AF24" s="610"/>
      <c r="AG24" s="611"/>
      <c r="AH24" s="33"/>
    </row>
    <row r="25" spans="1:34" ht="18" customHeight="1">
      <c r="A25" s="33"/>
      <c r="B25" s="599" t="s">
        <v>300</v>
      </c>
      <c r="C25" s="600"/>
      <c r="D25" s="600"/>
      <c r="E25" s="600"/>
      <c r="F25" s="600"/>
      <c r="G25" s="600"/>
      <c r="H25" s="600"/>
      <c r="I25" s="600"/>
      <c r="J25" s="600"/>
      <c r="K25" s="600"/>
      <c r="L25" s="600"/>
      <c r="M25" s="601"/>
      <c r="N25" s="599" t="s">
        <v>300</v>
      </c>
      <c r="O25" s="600"/>
      <c r="P25" s="600"/>
      <c r="Q25" s="600"/>
      <c r="R25" s="600"/>
      <c r="S25" s="600"/>
      <c r="T25" s="600"/>
      <c r="U25" s="600"/>
      <c r="V25" s="600"/>
      <c r="W25" s="600"/>
      <c r="X25" s="600"/>
      <c r="Y25" s="601"/>
      <c r="Z25" s="47"/>
      <c r="AA25" s="50"/>
      <c r="AB25" s="50"/>
      <c r="AC25" s="50"/>
      <c r="AD25" s="50"/>
      <c r="AE25" s="50"/>
      <c r="AF25" s="50"/>
      <c r="AG25" s="51"/>
      <c r="AH25" s="33"/>
    </row>
    <row r="26" spans="1:34" ht="18" customHeight="1">
      <c r="A26" s="33"/>
      <c r="B26" s="58"/>
      <c r="C26" s="602" t="s">
        <v>301</v>
      </c>
      <c r="D26" s="602"/>
      <c r="E26" s="602"/>
      <c r="F26" s="602"/>
      <c r="G26" s="602"/>
      <c r="H26" s="602"/>
      <c r="I26" s="602"/>
      <c r="J26" s="602"/>
      <c r="K26" s="602"/>
      <c r="L26" s="46" t="s">
        <v>302</v>
      </c>
      <c r="M26" s="145"/>
      <c r="N26" s="144"/>
      <c r="O26" s="57" t="s">
        <v>303</v>
      </c>
      <c r="P26" s="57"/>
      <c r="Q26" s="42"/>
      <c r="R26" s="42"/>
      <c r="S26" s="42"/>
      <c r="T26" s="42"/>
      <c r="U26" s="43"/>
      <c r="V26" s="46"/>
      <c r="W26" s="43"/>
      <c r="X26" s="46" t="s">
        <v>302</v>
      </c>
      <c r="Y26" s="86"/>
      <c r="Z26" s="47"/>
      <c r="AA26" s="50"/>
      <c r="AB26" s="50"/>
      <c r="AC26" s="50"/>
      <c r="AD26" s="50"/>
      <c r="AE26" s="50"/>
      <c r="AF26" s="50"/>
      <c r="AG26" s="51"/>
      <c r="AH26" s="33"/>
    </row>
    <row r="27" spans="1:34" ht="18" customHeight="1">
      <c r="A27" s="33"/>
      <c r="B27" s="44"/>
      <c r="C27" s="84" t="s">
        <v>304</v>
      </c>
      <c r="D27" s="84"/>
      <c r="E27" s="84"/>
      <c r="F27" s="84"/>
      <c r="G27" s="84"/>
      <c r="H27" s="84"/>
      <c r="I27" s="84"/>
      <c r="J27" s="84"/>
      <c r="K27" s="84"/>
      <c r="L27" s="84"/>
      <c r="M27" s="84"/>
      <c r="N27" s="44"/>
      <c r="O27" s="84" t="s">
        <v>304</v>
      </c>
      <c r="P27" s="84"/>
      <c r="Q27" s="84"/>
      <c r="R27" s="48"/>
      <c r="S27" s="48"/>
      <c r="T27" s="48"/>
      <c r="U27" s="48"/>
      <c r="V27" s="48"/>
      <c r="W27" s="48"/>
      <c r="X27" s="49"/>
      <c r="Y27" s="88"/>
      <c r="Z27" s="47"/>
      <c r="AA27" s="50"/>
      <c r="AB27" s="50"/>
      <c r="AC27" s="50"/>
      <c r="AD27" s="50"/>
      <c r="AE27" s="50"/>
      <c r="AF27" s="50"/>
      <c r="AG27" s="51"/>
      <c r="AH27" s="33"/>
    </row>
    <row r="28" spans="1:34" ht="18" customHeight="1">
      <c r="A28" s="33"/>
      <c r="B28" s="82"/>
      <c r="C28" s="83"/>
      <c r="D28" s="83"/>
      <c r="E28" s="83"/>
      <c r="F28" s="83"/>
      <c r="G28" s="83"/>
      <c r="H28" s="83"/>
      <c r="I28" s="53"/>
      <c r="J28" s="53"/>
      <c r="K28" s="53"/>
      <c r="L28" s="53"/>
      <c r="M28" s="87"/>
      <c r="N28" s="52"/>
      <c r="O28" s="53"/>
      <c r="P28" s="53"/>
      <c r="Q28" s="53"/>
      <c r="R28" s="53"/>
      <c r="S28" s="53"/>
      <c r="T28" s="53"/>
      <c r="U28" s="53"/>
      <c r="V28" s="53"/>
      <c r="W28" s="53"/>
      <c r="X28" s="54"/>
      <c r="Y28" s="87"/>
      <c r="Z28" s="52"/>
      <c r="AA28" s="55"/>
      <c r="AB28" s="55"/>
      <c r="AC28" s="55"/>
      <c r="AD28" s="55"/>
      <c r="AE28" s="55"/>
      <c r="AF28" s="55"/>
      <c r="AG28" s="56"/>
      <c r="AH28" s="33"/>
    </row>
    <row r="29" spans="1:34" ht="15" customHeight="1">
      <c r="A29" s="33"/>
      <c r="B29" s="39"/>
      <c r="C29" s="32"/>
      <c r="D29" s="32"/>
      <c r="E29" s="32"/>
      <c r="F29" s="32"/>
      <c r="G29" s="32"/>
      <c r="H29" s="34"/>
      <c r="I29" s="34"/>
      <c r="J29" s="34"/>
      <c r="K29" s="34"/>
      <c r="L29" s="34"/>
      <c r="M29" s="34"/>
      <c r="N29" s="34"/>
      <c r="O29" s="34"/>
      <c r="P29" s="34"/>
      <c r="Q29" s="34"/>
      <c r="R29" s="34"/>
      <c r="S29" s="34"/>
      <c r="T29" s="34"/>
      <c r="U29" s="34"/>
      <c r="V29" s="34"/>
      <c r="W29" s="34"/>
      <c r="X29" s="35"/>
      <c r="Y29" s="34"/>
      <c r="Z29" s="34"/>
      <c r="AA29" s="33"/>
      <c r="AB29" s="33"/>
      <c r="AC29" s="33"/>
      <c r="AD29" s="33"/>
      <c r="AE29" s="33"/>
      <c r="AF29" s="33"/>
      <c r="AG29" s="33"/>
      <c r="AH29" s="33"/>
    </row>
    <row r="30" spans="1:34" ht="15" customHeight="1">
      <c r="A30" s="33"/>
      <c r="B30" s="39"/>
      <c r="C30" s="32"/>
      <c r="D30" s="32"/>
      <c r="E30" s="32"/>
      <c r="F30" s="32"/>
      <c r="G30" s="32"/>
      <c r="H30" s="34"/>
      <c r="I30" s="34"/>
      <c r="J30" s="34"/>
      <c r="K30" s="34"/>
      <c r="L30" s="34"/>
      <c r="M30" s="34"/>
      <c r="N30" s="34"/>
      <c r="O30" s="34"/>
      <c r="P30" s="34"/>
      <c r="Q30" s="34"/>
      <c r="R30" s="34"/>
      <c r="S30" s="34"/>
      <c r="T30" s="34"/>
      <c r="U30" s="34"/>
      <c r="V30" s="34"/>
      <c r="W30" s="34"/>
      <c r="X30" s="35"/>
      <c r="Y30" s="34"/>
      <c r="Z30" s="34"/>
      <c r="AA30" s="33"/>
      <c r="AB30" s="33"/>
      <c r="AC30" s="33"/>
      <c r="AD30" s="33"/>
      <c r="AE30" s="33"/>
      <c r="AF30" s="33"/>
      <c r="AG30" s="33"/>
      <c r="AH30" s="33"/>
    </row>
    <row r="31" spans="1:34" ht="15" customHeight="1">
      <c r="A31" s="36"/>
    </row>
    <row r="32" spans="1:34" ht="15" customHeight="1">
      <c r="A32" s="592" t="s">
        <v>263</v>
      </c>
      <c r="B32" s="593"/>
      <c r="C32" s="593"/>
      <c r="D32" s="593"/>
      <c r="E32" s="593"/>
      <c r="F32" s="593"/>
      <c r="G32" s="593"/>
      <c r="H32" s="593"/>
      <c r="I32" s="593"/>
      <c r="J32" s="593"/>
      <c r="K32" s="593"/>
      <c r="L32" s="593"/>
      <c r="M32" s="593"/>
      <c r="N32" s="593"/>
      <c r="O32" s="593"/>
      <c r="P32" s="593"/>
      <c r="Q32" s="593"/>
      <c r="R32" s="593"/>
      <c r="S32" s="593"/>
      <c r="T32" s="593"/>
      <c r="U32" s="593"/>
      <c r="V32" s="593"/>
      <c r="W32" s="593"/>
      <c r="X32" s="593"/>
      <c r="Y32" s="593"/>
      <c r="Z32" s="593"/>
      <c r="AA32" s="593"/>
      <c r="AB32" s="593"/>
      <c r="AC32" s="593"/>
      <c r="AD32" s="593"/>
      <c r="AE32" s="593"/>
      <c r="AF32" s="593"/>
      <c r="AG32" s="593"/>
      <c r="AH32" s="593"/>
    </row>
    <row r="33" spans="1:34" s="12" customFormat="1" ht="18" customHeight="1">
      <c r="A33" s="107"/>
      <c r="B33" s="618" t="s">
        <v>991</v>
      </c>
      <c r="C33" s="619"/>
      <c r="D33" s="619"/>
      <c r="E33" s="619"/>
      <c r="F33" s="619"/>
      <c r="G33" s="619"/>
      <c r="H33" s="619"/>
      <c r="I33" s="619"/>
      <c r="J33" s="619"/>
      <c r="K33" s="619"/>
      <c r="L33" s="619"/>
      <c r="M33" s="619"/>
      <c r="N33" s="619"/>
      <c r="O33" s="619"/>
      <c r="P33" s="619"/>
      <c r="Q33" s="619"/>
      <c r="R33" s="619"/>
      <c r="S33" s="619"/>
      <c r="T33" s="619"/>
      <c r="U33" s="619"/>
      <c r="V33" s="619"/>
      <c r="W33" s="619"/>
      <c r="X33" s="619"/>
      <c r="Y33" s="619"/>
      <c r="Z33" s="619"/>
      <c r="AA33" s="619"/>
      <c r="AB33" s="619"/>
      <c r="AC33" s="619"/>
      <c r="AD33" s="619"/>
      <c r="AE33" s="619"/>
      <c r="AF33" s="619"/>
      <c r="AG33" s="619"/>
      <c r="AH33" s="619"/>
    </row>
    <row r="34" spans="1:34" s="12" customFormat="1" ht="18" customHeight="1">
      <c r="A34" s="107"/>
      <c r="B34" s="612" t="s">
        <v>992</v>
      </c>
      <c r="C34" s="612"/>
      <c r="D34" s="612"/>
      <c r="E34" s="612"/>
      <c r="F34" s="612"/>
      <c r="G34" s="612"/>
      <c r="H34" s="612"/>
      <c r="I34" s="612"/>
      <c r="J34" s="612"/>
      <c r="K34" s="612"/>
      <c r="L34" s="612"/>
      <c r="M34" s="612"/>
      <c r="N34" s="612"/>
      <c r="O34" s="612"/>
      <c r="P34" s="612"/>
      <c r="Q34" s="612"/>
      <c r="R34" s="612"/>
      <c r="S34" s="612"/>
      <c r="T34" s="612"/>
      <c r="U34" s="612"/>
      <c r="V34" s="612"/>
      <c r="W34" s="612"/>
      <c r="X34" s="612"/>
      <c r="Y34" s="612"/>
      <c r="Z34" s="612"/>
      <c r="AA34" s="612"/>
      <c r="AB34" s="612"/>
      <c r="AC34" s="612"/>
      <c r="AD34" s="612"/>
      <c r="AE34" s="612"/>
      <c r="AF34" s="612"/>
      <c r="AG34" s="612"/>
      <c r="AH34" s="612"/>
    </row>
    <row r="35" spans="1:34" s="12" customFormat="1" ht="18" customHeight="1">
      <c r="A35" s="107"/>
      <c r="B35" s="108"/>
      <c r="C35" s="109"/>
      <c r="D35" s="109"/>
      <c r="E35" s="109"/>
      <c r="F35" s="109"/>
      <c r="G35" s="110"/>
      <c r="H35" s="110"/>
      <c r="I35" s="110"/>
      <c r="J35" s="110"/>
      <c r="K35" s="110"/>
      <c r="L35" s="110"/>
      <c r="M35" s="110"/>
      <c r="N35" s="110"/>
      <c r="O35" s="110"/>
      <c r="P35" s="110"/>
      <c r="Q35" s="110"/>
      <c r="R35" s="110"/>
      <c r="S35" s="110"/>
      <c r="T35" s="110"/>
      <c r="U35" s="110"/>
      <c r="V35" s="110"/>
      <c r="W35" s="110"/>
      <c r="X35" s="110"/>
      <c r="Y35" s="110"/>
      <c r="Z35" s="110"/>
      <c r="AA35" s="111"/>
      <c r="AB35" s="111"/>
      <c r="AC35" s="111"/>
      <c r="AD35" s="111"/>
      <c r="AE35" s="111"/>
      <c r="AF35" s="111"/>
      <c r="AG35" s="111"/>
    </row>
    <row r="36" spans="1:34" s="12" customFormat="1" ht="18" customHeight="1">
      <c r="A36" s="107"/>
      <c r="B36" s="107"/>
      <c r="C36" s="107"/>
      <c r="D36" s="107"/>
      <c r="E36" s="107"/>
      <c r="F36" s="107"/>
      <c r="G36" s="112"/>
      <c r="H36" s="112"/>
      <c r="I36" s="112"/>
      <c r="J36" s="112"/>
      <c r="K36" s="112"/>
      <c r="L36" s="112"/>
      <c r="M36" s="112"/>
      <c r="N36" s="112"/>
      <c r="O36" s="112"/>
      <c r="P36" s="112"/>
      <c r="Q36" s="112"/>
      <c r="R36" s="112"/>
      <c r="S36" s="112"/>
      <c r="T36" s="112"/>
      <c r="U36" s="112"/>
      <c r="V36" s="112"/>
      <c r="W36" s="112"/>
      <c r="X36" s="113"/>
      <c r="Y36" s="112"/>
      <c r="Z36" s="112"/>
    </row>
    <row r="37" spans="1:34" s="12" customFormat="1" ht="18" customHeight="1">
      <c r="A37" s="107"/>
      <c r="B37" s="107"/>
      <c r="C37" s="107"/>
      <c r="D37" s="107"/>
      <c r="E37" s="107"/>
      <c r="F37" s="107"/>
      <c r="G37" s="112"/>
      <c r="H37" s="112"/>
      <c r="I37" s="112"/>
      <c r="J37" s="112"/>
      <c r="K37" s="112"/>
      <c r="L37" s="112"/>
      <c r="M37" s="112"/>
      <c r="N37" s="112"/>
      <c r="O37" s="112"/>
      <c r="P37" s="112"/>
      <c r="Q37" s="112"/>
      <c r="R37" s="112"/>
      <c r="S37" s="112"/>
      <c r="T37" s="112"/>
      <c r="U37" s="112"/>
      <c r="V37" s="112"/>
      <c r="W37" s="112"/>
      <c r="X37" s="113"/>
      <c r="Y37" s="112"/>
      <c r="Z37" s="112"/>
    </row>
    <row r="38" spans="1:34" s="12" customFormat="1" ht="18" customHeight="1">
      <c r="A38" s="107"/>
      <c r="B38" s="107"/>
      <c r="C38" s="107"/>
      <c r="D38" s="107"/>
      <c r="E38" s="107"/>
      <c r="F38" s="107"/>
      <c r="G38" s="112"/>
      <c r="H38" s="112"/>
      <c r="I38" s="112"/>
      <c r="J38" s="112"/>
      <c r="K38" s="112"/>
      <c r="L38" s="112"/>
      <c r="M38" s="112"/>
      <c r="N38" s="112"/>
      <c r="O38" s="112"/>
      <c r="P38" s="112"/>
      <c r="Q38" s="112"/>
      <c r="R38" s="112"/>
      <c r="S38" s="112"/>
      <c r="T38" s="112"/>
      <c r="U38" s="112"/>
      <c r="V38" s="112"/>
      <c r="W38" s="112"/>
      <c r="X38" s="113"/>
      <c r="Y38" s="112"/>
      <c r="Z38" s="112"/>
    </row>
    <row r="39" spans="1:34" s="12" customFormat="1" ht="18" customHeight="1">
      <c r="A39" s="107"/>
      <c r="B39" s="107"/>
      <c r="C39" s="107"/>
      <c r="D39" s="107"/>
      <c r="E39" s="107"/>
      <c r="F39" s="107"/>
      <c r="G39" s="112"/>
      <c r="H39" s="112"/>
      <c r="I39" s="112"/>
      <c r="J39" s="112"/>
      <c r="K39" s="112"/>
      <c r="L39" s="112"/>
      <c r="M39" s="112"/>
      <c r="N39" s="112"/>
      <c r="O39" s="112"/>
      <c r="P39" s="112"/>
      <c r="Q39" s="112"/>
      <c r="R39" s="112"/>
      <c r="S39" s="112"/>
      <c r="T39" s="112"/>
      <c r="U39" s="112"/>
      <c r="V39" s="112"/>
      <c r="W39" s="112"/>
      <c r="X39" s="113"/>
      <c r="Y39" s="112"/>
      <c r="Z39" s="112"/>
    </row>
    <row r="40" spans="1:34" s="12" customFormat="1" ht="18" customHeight="1">
      <c r="A40" s="107"/>
      <c r="B40" s="107"/>
      <c r="C40" s="107"/>
      <c r="D40" s="107"/>
      <c r="E40" s="107"/>
      <c r="F40" s="107"/>
      <c r="G40" s="112"/>
      <c r="H40" s="112"/>
      <c r="I40" s="112"/>
      <c r="J40" s="112"/>
      <c r="K40" s="112"/>
      <c r="L40" s="112"/>
      <c r="M40" s="112"/>
      <c r="N40" s="112"/>
      <c r="O40" s="112"/>
      <c r="P40" s="112"/>
      <c r="Q40" s="112"/>
      <c r="R40" s="112"/>
      <c r="S40" s="112"/>
      <c r="T40" s="112"/>
      <c r="U40" s="112"/>
      <c r="V40" s="112"/>
      <c r="W40" s="112"/>
      <c r="X40" s="113"/>
      <c r="Y40" s="112"/>
      <c r="Z40" s="112"/>
    </row>
    <row r="41" spans="1:34" ht="18" customHeight="1"/>
    <row r="42" spans="1:34" ht="18" customHeight="1"/>
    <row r="43" spans="1:34" ht="18" customHeight="1"/>
    <row r="44" spans="1:34" ht="18" customHeight="1"/>
    <row r="45" spans="1:34" ht="18" customHeight="1"/>
    <row r="46" spans="1:34" ht="18" customHeight="1"/>
    <row r="47" spans="1:34" ht="18" customHeight="1"/>
    <row r="48" spans="1:34"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sheetData>
  <sheetProtection algorithmName="SHA-512" hashValue="qo7wvfqaM5Hz0l5Iy8wU4s25DoAkivgsrq5zYKg5quqMG2F7v3IFvOayOe1cExGYRkIdSMIgi/4Hhvsjs8ShUw==" saltValue="JOeFsx7M9YwmSzgxIjkiKg==" spinCount="100000" sheet="1" selectLockedCells="1"/>
  <mergeCells count="24">
    <mergeCell ref="B34:AH34"/>
    <mergeCell ref="B19:AG21"/>
    <mergeCell ref="T12:AG12"/>
    <mergeCell ref="U14:AG14"/>
    <mergeCell ref="U16:AG16"/>
    <mergeCell ref="B33:AH33"/>
    <mergeCell ref="B24:M24"/>
    <mergeCell ref="N25:Y25"/>
    <mergeCell ref="A1:AH1"/>
    <mergeCell ref="A32:AH32"/>
    <mergeCell ref="A2:AH2"/>
    <mergeCell ref="T15:AG15"/>
    <mergeCell ref="U17:AG17"/>
    <mergeCell ref="B25:M25"/>
    <mergeCell ref="C26:K26"/>
    <mergeCell ref="AF6:AG6"/>
    <mergeCell ref="U11:AG11"/>
    <mergeCell ref="Z6:AA6"/>
    <mergeCell ref="A8:N8"/>
    <mergeCell ref="AC6:AD6"/>
    <mergeCell ref="A4:AH4"/>
    <mergeCell ref="U13:AG13"/>
    <mergeCell ref="Z24:AG24"/>
    <mergeCell ref="N24:Y24"/>
  </mergeCells>
  <phoneticPr fontId="7"/>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&amp;R&amp;8一般財団法人ベターリビング&amp;L2026年8月4日　更新</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dimension ref="A1:AL82"/>
  <sheetViews>
    <sheetView view="pageBreakPreview" zoomScaleNormal="100" zoomScaleSheetLayoutView="100" workbookViewId="0">
      <selection activeCell="Z6" sqref="Z6:AA6"/>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6" width="2.375" style="11" customWidth="1"/>
    <col min="37" max="37" width="9.375" style="11" customWidth="1"/>
    <col min="38" max="38" width="4.75" style="11" customWidth="1"/>
    <col min="39" max="39" width="2.375" style="11" customWidth="1"/>
    <col min="40" max="16384" width="8.125" style="11"/>
  </cols>
  <sheetData>
    <row r="1" spans="1:38" ht="24" customHeight="1">
      <c r="A1" s="591" t="s">
        <v>306</v>
      </c>
      <c r="B1" s="591"/>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K1" s="146"/>
      <c r="AL1" s="146"/>
    </row>
    <row r="2" spans="1:38" s="12" customFormat="1" ht="15" customHeight="1">
      <c r="A2" s="594" t="s">
        <v>289</v>
      </c>
      <c r="B2" s="595"/>
      <c r="C2" s="595"/>
      <c r="D2" s="595"/>
      <c r="E2" s="595"/>
      <c r="F2" s="595"/>
      <c r="G2" s="595"/>
      <c r="H2" s="595"/>
      <c r="I2" s="595"/>
      <c r="J2" s="595"/>
      <c r="K2" s="595"/>
      <c r="L2" s="595"/>
      <c r="M2" s="595"/>
      <c r="N2" s="595"/>
      <c r="O2" s="595"/>
      <c r="P2" s="595"/>
      <c r="Q2" s="595"/>
      <c r="R2" s="595"/>
      <c r="S2" s="595"/>
      <c r="T2" s="595"/>
      <c r="U2" s="595"/>
      <c r="V2" s="595"/>
      <c r="W2" s="595"/>
      <c r="X2" s="595"/>
      <c r="Y2" s="595"/>
      <c r="Z2" s="595"/>
      <c r="AA2" s="595"/>
      <c r="AB2" s="595"/>
      <c r="AC2" s="595"/>
      <c r="AD2" s="595"/>
      <c r="AE2" s="595"/>
      <c r="AF2" s="595"/>
      <c r="AG2" s="595"/>
      <c r="AH2" s="595"/>
    </row>
    <row r="3" spans="1:38" s="12" customFormat="1" ht="15" customHeight="1">
      <c r="A3" s="135"/>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row>
    <row r="4" spans="1:38" s="12" customFormat="1" ht="30" customHeight="1">
      <c r="A4" s="606" t="s">
        <v>307</v>
      </c>
      <c r="B4" s="607"/>
      <c r="C4" s="607"/>
      <c r="D4" s="607"/>
      <c r="E4" s="607"/>
      <c r="F4" s="607"/>
      <c r="G4" s="607"/>
      <c r="H4" s="607"/>
      <c r="I4" s="607"/>
      <c r="J4" s="607"/>
      <c r="K4" s="607"/>
      <c r="L4" s="607"/>
      <c r="M4" s="607"/>
      <c r="N4" s="607"/>
      <c r="O4" s="607"/>
      <c r="P4" s="607"/>
      <c r="Q4" s="607"/>
      <c r="R4" s="607"/>
      <c r="S4" s="607"/>
      <c r="T4" s="607"/>
      <c r="U4" s="607"/>
      <c r="V4" s="607"/>
      <c r="W4" s="607"/>
      <c r="X4" s="607"/>
      <c r="Y4" s="607"/>
      <c r="Z4" s="607"/>
      <c r="AA4" s="607"/>
      <c r="AB4" s="607"/>
      <c r="AC4" s="607"/>
      <c r="AD4" s="607"/>
      <c r="AE4" s="607"/>
      <c r="AF4" s="607"/>
      <c r="AG4" s="607"/>
      <c r="AH4" s="607"/>
    </row>
    <row r="5" spans="1:38" s="12" customFormat="1" ht="15" customHeight="1">
      <c r="A5" s="37"/>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row>
    <row r="6" spans="1:38" s="12" customFormat="1" ht="20.100000000000001" customHeight="1">
      <c r="A6" s="20"/>
      <c r="B6" s="21"/>
      <c r="C6" s="22"/>
      <c r="D6" s="22"/>
      <c r="E6" s="22"/>
      <c r="F6" s="22"/>
      <c r="G6" s="23"/>
      <c r="H6" s="23"/>
      <c r="I6" s="23"/>
      <c r="J6" s="24"/>
      <c r="K6" s="24"/>
      <c r="L6" s="16"/>
      <c r="M6" s="15"/>
      <c r="N6" s="15"/>
      <c r="O6" s="15"/>
      <c r="P6" s="15"/>
      <c r="Q6" s="15"/>
      <c r="R6" s="15"/>
      <c r="S6" s="15"/>
      <c r="T6" s="15"/>
      <c r="U6" s="15"/>
      <c r="V6" s="15"/>
      <c r="W6" s="17"/>
      <c r="X6" s="18"/>
      <c r="Y6" s="41" t="str">
        <f>計画書!Y6</f>
        <v>令和</v>
      </c>
      <c r="Z6" s="603"/>
      <c r="AA6" s="603"/>
      <c r="AB6" s="80" t="s">
        <v>190</v>
      </c>
      <c r="AC6" s="603"/>
      <c r="AD6" s="603"/>
      <c r="AE6" s="80" t="s">
        <v>191</v>
      </c>
      <c r="AF6" s="603"/>
      <c r="AG6" s="603"/>
      <c r="AH6" s="24" t="s">
        <v>192</v>
      </c>
      <c r="AJ6" s="151" t="s">
        <v>308</v>
      </c>
    </row>
    <row r="7" spans="1:38" s="12" customFormat="1" ht="13.9" customHeight="1">
      <c r="A7" s="20"/>
      <c r="B7" s="21"/>
      <c r="C7" s="22"/>
      <c r="D7" s="22"/>
      <c r="E7" s="22"/>
      <c r="F7" s="22"/>
      <c r="G7" s="23"/>
      <c r="H7" s="23"/>
      <c r="I7" s="23"/>
      <c r="J7" s="24"/>
      <c r="K7" s="24"/>
      <c r="L7" s="16"/>
      <c r="M7" s="15"/>
      <c r="N7" s="15"/>
      <c r="O7" s="15"/>
      <c r="P7" s="15"/>
      <c r="Q7" s="15"/>
      <c r="R7" s="15"/>
      <c r="S7" s="15"/>
      <c r="T7" s="15"/>
      <c r="U7" s="15"/>
      <c r="V7" s="15"/>
      <c r="W7" s="17"/>
      <c r="X7" s="18"/>
      <c r="Y7" s="25"/>
      <c r="Z7" s="40"/>
      <c r="AA7" s="40"/>
      <c r="AB7" s="26"/>
      <c r="AC7" s="40"/>
      <c r="AD7" s="40"/>
      <c r="AE7" s="26"/>
      <c r="AF7" s="40"/>
      <c r="AG7" s="40"/>
      <c r="AH7" s="27"/>
      <c r="AJ7" s="151"/>
    </row>
    <row r="8" spans="1:38" s="12" customFormat="1" ht="18" customHeight="1">
      <c r="A8" s="596" t="s">
        <v>291</v>
      </c>
      <c r="B8" s="596"/>
      <c r="C8" s="596"/>
      <c r="D8" s="596"/>
      <c r="E8" s="596"/>
      <c r="F8" s="596"/>
      <c r="G8" s="596"/>
      <c r="H8" s="596"/>
      <c r="I8" s="596"/>
      <c r="J8" s="596"/>
      <c r="K8" s="596"/>
      <c r="L8" s="596"/>
      <c r="M8" s="596"/>
      <c r="N8" s="15"/>
      <c r="O8" s="15"/>
      <c r="P8" s="15"/>
      <c r="Q8" s="15"/>
      <c r="R8" s="15"/>
      <c r="S8" s="15"/>
      <c r="T8" s="15"/>
      <c r="U8" s="15"/>
      <c r="V8" s="15"/>
      <c r="W8" s="17"/>
      <c r="X8" s="18"/>
      <c r="Y8" s="25"/>
      <c r="Z8" s="40"/>
      <c r="AA8" s="40"/>
      <c r="AB8" s="26"/>
      <c r="AC8" s="40"/>
      <c r="AD8" s="40"/>
      <c r="AE8" s="26"/>
      <c r="AF8" s="40"/>
      <c r="AG8" s="40"/>
      <c r="AH8" s="27"/>
      <c r="AJ8" s="151"/>
    </row>
    <row r="9" spans="1:38" s="12" customFormat="1" ht="18" customHeight="1">
      <c r="A9" s="20"/>
      <c r="B9" s="21"/>
      <c r="C9" s="22"/>
      <c r="D9" s="22"/>
      <c r="E9" s="22"/>
      <c r="F9" s="22"/>
      <c r="G9" s="23"/>
      <c r="H9" s="23"/>
      <c r="I9" s="23"/>
      <c r="J9" s="24"/>
      <c r="K9" s="24"/>
      <c r="L9" s="16"/>
      <c r="M9" s="15"/>
      <c r="N9" s="15"/>
      <c r="O9" s="15"/>
      <c r="P9" s="15"/>
      <c r="Q9" s="15"/>
      <c r="R9" s="15"/>
      <c r="S9" s="15"/>
      <c r="T9" s="15"/>
      <c r="U9" s="15"/>
      <c r="V9" s="15"/>
      <c r="W9" s="17"/>
      <c r="X9" s="18"/>
      <c r="Y9" s="25"/>
      <c r="Z9" s="40"/>
      <c r="AA9" s="40"/>
      <c r="AB9" s="26"/>
      <c r="AC9" s="40"/>
      <c r="AD9" s="40"/>
      <c r="AE9" s="26"/>
      <c r="AF9" s="40"/>
      <c r="AG9" s="40"/>
      <c r="AH9" s="27"/>
      <c r="AJ9" s="151"/>
    </row>
    <row r="10" spans="1:38" s="12" customFormat="1" ht="18" customHeight="1">
      <c r="A10" s="28"/>
      <c r="C10" s="29"/>
      <c r="D10" s="29"/>
      <c r="E10" s="29"/>
      <c r="F10" s="29"/>
      <c r="G10" s="29"/>
      <c r="H10" s="29"/>
      <c r="I10" s="29"/>
      <c r="J10" s="29"/>
      <c r="K10" s="29"/>
      <c r="L10" s="16"/>
      <c r="M10" s="15"/>
      <c r="N10" s="15"/>
      <c r="O10" s="15"/>
      <c r="P10" s="15"/>
      <c r="Q10" s="15"/>
      <c r="R10" s="15"/>
      <c r="S10" s="15"/>
      <c r="T10" s="15"/>
      <c r="U10" s="15"/>
      <c r="V10" s="15"/>
      <c r="W10" s="15"/>
      <c r="X10" s="154" t="s">
        <v>309</v>
      </c>
      <c r="Y10" s="603"/>
      <c r="Z10" s="603"/>
      <c r="AA10" s="603"/>
      <c r="AB10" s="603"/>
      <c r="AC10" s="603"/>
      <c r="AD10" s="603"/>
      <c r="AE10" s="603"/>
      <c r="AF10" s="603"/>
      <c r="AG10" s="603"/>
      <c r="AH10" s="24" t="s">
        <v>302</v>
      </c>
      <c r="AJ10" s="151" t="s">
        <v>310</v>
      </c>
    </row>
    <row r="11" spans="1:38" s="12" customFormat="1" ht="10.5" customHeight="1">
      <c r="A11" s="30"/>
      <c r="B11" s="31"/>
      <c r="C11" s="13"/>
      <c r="D11" s="13"/>
      <c r="E11" s="13"/>
      <c r="F11" s="13"/>
      <c r="G11" s="14"/>
      <c r="H11" s="14"/>
      <c r="I11" s="14"/>
      <c r="J11" s="16"/>
      <c r="K11" s="16"/>
      <c r="L11" s="16"/>
      <c r="M11" s="15"/>
      <c r="N11" s="15"/>
      <c r="O11" s="15"/>
      <c r="P11" s="15"/>
      <c r="Q11" s="15"/>
      <c r="R11" s="15"/>
      <c r="S11" s="15"/>
      <c r="T11" s="15"/>
      <c r="U11" s="15"/>
      <c r="V11" s="15"/>
      <c r="W11" s="15"/>
      <c r="X11" s="15"/>
      <c r="Y11" s="15"/>
      <c r="Z11" s="15"/>
      <c r="AA11" s="15"/>
      <c r="AB11" s="15"/>
      <c r="AC11" s="15"/>
      <c r="AD11" s="15"/>
      <c r="AE11" s="15"/>
      <c r="AF11" s="15"/>
      <c r="AG11" s="15"/>
      <c r="AH11" s="15"/>
    </row>
    <row r="12" spans="1:38" s="12" customFormat="1" ht="18" customHeight="1">
      <c r="A12" s="30"/>
      <c r="B12" s="31"/>
      <c r="C12" s="13"/>
      <c r="D12" s="13"/>
      <c r="E12" s="13"/>
      <c r="F12" s="13"/>
      <c r="G12" s="14"/>
      <c r="H12" s="14"/>
      <c r="I12" s="14"/>
      <c r="J12" s="16"/>
      <c r="K12" s="16"/>
      <c r="L12" s="16"/>
      <c r="M12" s="15"/>
      <c r="N12" s="15"/>
      <c r="O12" s="15"/>
      <c r="P12" s="15"/>
      <c r="Q12" s="15"/>
      <c r="R12" s="15"/>
      <c r="S12" s="15"/>
      <c r="T12" s="15"/>
      <c r="U12" s="15"/>
      <c r="V12" s="15"/>
      <c r="W12" s="15"/>
      <c r="X12" s="15"/>
      <c r="Y12" s="41" t="str">
        <f>計画書!Y6</f>
        <v>令和</v>
      </c>
      <c r="Z12" s="603"/>
      <c r="AA12" s="603"/>
      <c r="AB12" s="80" t="s">
        <v>190</v>
      </c>
      <c r="AC12" s="603"/>
      <c r="AD12" s="603"/>
      <c r="AE12" s="80" t="s">
        <v>191</v>
      </c>
      <c r="AF12" s="603"/>
      <c r="AG12" s="603"/>
      <c r="AH12" s="24" t="s">
        <v>192</v>
      </c>
      <c r="AJ12" s="151" t="s">
        <v>311</v>
      </c>
    </row>
    <row r="13" spans="1:38" s="12" customFormat="1" ht="18" customHeight="1">
      <c r="A13" s="19"/>
      <c r="B13" s="31"/>
      <c r="C13" s="13"/>
      <c r="D13" s="13"/>
      <c r="E13" s="13"/>
      <c r="F13" s="13"/>
      <c r="G13" s="15"/>
      <c r="H13" s="15"/>
      <c r="I13" s="15"/>
      <c r="J13" s="16"/>
      <c r="K13" s="16"/>
      <c r="L13" s="16"/>
      <c r="M13" s="15"/>
      <c r="N13" s="15"/>
      <c r="O13" s="15"/>
      <c r="P13" s="15"/>
      <c r="Q13" s="15"/>
      <c r="R13" s="16"/>
      <c r="S13" s="16"/>
      <c r="T13" s="153"/>
      <c r="U13" s="153"/>
      <c r="V13" s="153"/>
      <c r="W13" s="153"/>
      <c r="X13" s="153"/>
      <c r="Y13" s="153"/>
      <c r="Z13" s="153"/>
      <c r="AA13" s="153"/>
      <c r="AB13" s="153"/>
      <c r="AC13" s="153"/>
      <c r="AD13" s="153"/>
      <c r="AE13" s="153"/>
      <c r="AF13" s="153"/>
      <c r="AG13" s="153"/>
      <c r="AH13" s="19"/>
      <c r="AJ13" s="151"/>
    </row>
    <row r="14" spans="1:38" s="12" customFormat="1" ht="30" customHeight="1">
      <c r="A14" s="19"/>
      <c r="B14" s="31"/>
      <c r="C14" s="13"/>
      <c r="D14" s="13"/>
      <c r="E14" s="13"/>
      <c r="F14" s="13"/>
      <c r="G14" s="15"/>
      <c r="H14" s="15"/>
      <c r="I14" s="15"/>
      <c r="J14" s="16"/>
      <c r="K14" s="16"/>
      <c r="L14" s="16"/>
      <c r="M14" s="15"/>
      <c r="N14" s="15"/>
      <c r="O14" s="15"/>
      <c r="P14" s="15"/>
      <c r="Q14" s="15"/>
      <c r="R14" s="16"/>
      <c r="S14" s="16"/>
      <c r="T14" s="152" t="s">
        <v>312</v>
      </c>
      <c r="U14" s="608"/>
      <c r="V14" s="608"/>
      <c r="W14" s="608"/>
      <c r="X14" s="608"/>
      <c r="Y14" s="608"/>
      <c r="Z14" s="608"/>
      <c r="AA14" s="608"/>
      <c r="AB14" s="608"/>
      <c r="AC14" s="608"/>
      <c r="AD14" s="608"/>
      <c r="AE14" s="608"/>
      <c r="AF14" s="608"/>
      <c r="AG14" s="608"/>
      <c r="AH14" s="19"/>
    </row>
    <row r="15" spans="1:38" s="12" customFormat="1" ht="15" customHeight="1">
      <c r="A15" s="30"/>
      <c r="B15" s="31"/>
      <c r="C15" s="13"/>
      <c r="D15" s="13"/>
      <c r="E15" s="13"/>
      <c r="F15" s="13"/>
      <c r="G15" s="15"/>
      <c r="H15" s="15"/>
      <c r="I15" s="15"/>
      <c r="J15" s="16"/>
      <c r="K15" s="16"/>
      <c r="L15" s="16"/>
      <c r="M15" s="15"/>
      <c r="N15" s="15"/>
      <c r="O15" s="15"/>
      <c r="P15" s="15"/>
      <c r="Q15" s="15"/>
      <c r="R15" s="15"/>
      <c r="S15" s="15"/>
      <c r="T15" s="17"/>
      <c r="U15" s="616"/>
      <c r="V15" s="616"/>
      <c r="W15" s="616"/>
      <c r="X15" s="616"/>
      <c r="Y15" s="616"/>
      <c r="Z15" s="616"/>
      <c r="AA15" s="616"/>
      <c r="AB15" s="616"/>
      <c r="AC15" s="616"/>
      <c r="AD15" s="616"/>
      <c r="AE15" s="616"/>
      <c r="AF15" s="616"/>
      <c r="AG15" s="616"/>
      <c r="AH15" s="25"/>
    </row>
    <row r="16" spans="1:38" s="12" customFormat="1" ht="13.9" customHeight="1">
      <c r="A16" s="19"/>
      <c r="B16" s="31"/>
      <c r="C16" s="13"/>
      <c r="D16" s="13"/>
      <c r="E16" s="13"/>
      <c r="F16" s="13"/>
      <c r="G16" s="15"/>
      <c r="H16" s="15"/>
      <c r="I16" s="15"/>
      <c r="J16" s="16"/>
      <c r="K16" s="16"/>
      <c r="L16" s="16"/>
      <c r="M16" s="15"/>
      <c r="N16" s="15"/>
      <c r="O16" s="15"/>
      <c r="P16" s="15"/>
      <c r="Q16" s="15"/>
      <c r="R16" s="16"/>
      <c r="S16" s="16"/>
      <c r="T16" s="16"/>
      <c r="U16" s="16"/>
      <c r="V16" s="16"/>
      <c r="W16" s="16"/>
      <c r="X16" s="16"/>
      <c r="Y16" s="16"/>
      <c r="Z16" s="16"/>
      <c r="AA16" s="16"/>
      <c r="AB16" s="16"/>
      <c r="AC16" s="16"/>
      <c r="AD16" s="16"/>
      <c r="AE16" s="16"/>
      <c r="AF16" s="16"/>
      <c r="AG16" s="16"/>
      <c r="AH16" s="19"/>
    </row>
    <row r="17" spans="1:34" s="12" customFormat="1" ht="30" customHeight="1">
      <c r="A17" s="19"/>
      <c r="B17" s="31"/>
      <c r="C17" s="13"/>
      <c r="D17" s="13"/>
      <c r="E17" s="13"/>
      <c r="F17" s="13"/>
      <c r="G17" s="15"/>
      <c r="H17" s="15"/>
      <c r="I17" s="15"/>
      <c r="J17" s="16"/>
      <c r="K17" s="16"/>
      <c r="L17" s="16"/>
      <c r="M17" s="15"/>
      <c r="N17" s="15"/>
      <c r="O17" s="15"/>
      <c r="P17" s="15"/>
      <c r="Q17" s="15"/>
      <c r="R17" s="16"/>
      <c r="S17" s="16"/>
      <c r="T17" s="152" t="s">
        <v>313</v>
      </c>
      <c r="U17" s="617" t="str">
        <f>IF('２面'!M19="","２面を記入して下さい",'２面'!L21)</f>
        <v>２面を記入して下さい</v>
      </c>
      <c r="V17" s="617"/>
      <c r="W17" s="617"/>
      <c r="X17" s="617"/>
      <c r="Y17" s="617"/>
      <c r="Z17" s="617"/>
      <c r="AA17" s="617"/>
      <c r="AB17" s="617"/>
      <c r="AC17" s="617"/>
      <c r="AD17" s="617"/>
      <c r="AE17" s="617"/>
      <c r="AF17" s="617"/>
      <c r="AG17" s="617"/>
      <c r="AH17" s="19"/>
    </row>
    <row r="18" spans="1:34" s="12" customFormat="1" ht="15" customHeight="1">
      <c r="A18" s="30"/>
      <c r="B18" s="31"/>
      <c r="C18" s="13"/>
      <c r="D18" s="13"/>
      <c r="E18" s="13"/>
      <c r="F18" s="13"/>
      <c r="G18" s="15"/>
      <c r="H18" s="15"/>
      <c r="I18" s="15"/>
      <c r="J18" s="16"/>
      <c r="K18" s="16"/>
      <c r="L18" s="16"/>
      <c r="M18" s="15"/>
      <c r="N18" s="15"/>
      <c r="O18" s="15"/>
      <c r="P18" s="15"/>
      <c r="Q18" s="15"/>
      <c r="R18" s="15"/>
      <c r="S18" s="15"/>
      <c r="T18" s="17"/>
      <c r="U18" s="598" t="str">
        <f>IF('２面'!M19="","２面を記入して下さい",'２面'!M19)</f>
        <v>２面を記入して下さい</v>
      </c>
      <c r="V18" s="598"/>
      <c r="W18" s="598"/>
      <c r="X18" s="598"/>
      <c r="Y18" s="598"/>
      <c r="Z18" s="598"/>
      <c r="AA18" s="598"/>
      <c r="AB18" s="598"/>
      <c r="AC18" s="598"/>
      <c r="AD18" s="598"/>
      <c r="AE18" s="598"/>
      <c r="AF18" s="598"/>
      <c r="AG18" s="598"/>
      <c r="AH18" s="25"/>
    </row>
    <row r="19" spans="1:34" s="12" customFormat="1" ht="39.950000000000003" customHeight="1">
      <c r="A19" s="31"/>
      <c r="B19" s="31"/>
      <c r="C19" s="13"/>
      <c r="D19" s="13"/>
      <c r="E19" s="13"/>
      <c r="F19" s="13"/>
      <c r="G19" s="18"/>
      <c r="H19" s="18"/>
      <c r="I19" s="18"/>
      <c r="J19" s="16"/>
      <c r="K19" s="17"/>
      <c r="L19" s="17"/>
      <c r="M19" s="15"/>
      <c r="N19" s="15"/>
      <c r="O19" s="15"/>
      <c r="P19" s="15"/>
      <c r="Q19" s="18"/>
      <c r="R19" s="18"/>
      <c r="S19" s="18"/>
      <c r="T19" s="18"/>
      <c r="U19" s="15"/>
      <c r="V19" s="15"/>
      <c r="W19" s="17"/>
      <c r="X19" s="18"/>
      <c r="Y19" s="15"/>
      <c r="Z19" s="15"/>
      <c r="AA19" s="19"/>
      <c r="AB19" s="19"/>
      <c r="AC19" s="19"/>
      <c r="AD19" s="19"/>
      <c r="AE19" s="19"/>
      <c r="AF19" s="19"/>
      <c r="AG19" s="19"/>
      <c r="AH19" s="19"/>
    </row>
    <row r="20" spans="1:34" s="12" customFormat="1" ht="13.9" customHeight="1">
      <c r="A20" s="31"/>
      <c r="B20" s="613" t="s">
        <v>989</v>
      </c>
      <c r="C20" s="614"/>
      <c r="D20" s="614"/>
      <c r="E20" s="614"/>
      <c r="F20" s="614"/>
      <c r="G20" s="614"/>
      <c r="H20" s="614"/>
      <c r="I20" s="614"/>
      <c r="J20" s="614"/>
      <c r="K20" s="614"/>
      <c r="L20" s="614"/>
      <c r="M20" s="614"/>
      <c r="N20" s="614"/>
      <c r="O20" s="614"/>
      <c r="P20" s="614"/>
      <c r="Q20" s="614"/>
      <c r="R20" s="614"/>
      <c r="S20" s="614"/>
      <c r="T20" s="614"/>
      <c r="U20" s="614"/>
      <c r="V20" s="614"/>
      <c r="W20" s="614"/>
      <c r="X20" s="614"/>
      <c r="Y20" s="614"/>
      <c r="Z20" s="614"/>
      <c r="AA20" s="614"/>
      <c r="AB20" s="614"/>
      <c r="AC20" s="614"/>
      <c r="AD20" s="614"/>
      <c r="AE20" s="614"/>
      <c r="AF20" s="614"/>
      <c r="AG20" s="614"/>
      <c r="AH20" s="19"/>
    </row>
    <row r="21" spans="1:34" s="12" customFormat="1" ht="13.9" customHeight="1">
      <c r="A21" s="31"/>
      <c r="B21" s="614"/>
      <c r="C21" s="614"/>
      <c r="D21" s="614"/>
      <c r="E21" s="614"/>
      <c r="F21" s="614"/>
      <c r="G21" s="614"/>
      <c r="H21" s="614"/>
      <c r="I21" s="614"/>
      <c r="J21" s="614"/>
      <c r="K21" s="614"/>
      <c r="L21" s="614"/>
      <c r="M21" s="614"/>
      <c r="N21" s="614"/>
      <c r="O21" s="614"/>
      <c r="P21" s="614"/>
      <c r="Q21" s="614"/>
      <c r="R21" s="614"/>
      <c r="S21" s="614"/>
      <c r="T21" s="614"/>
      <c r="U21" s="614"/>
      <c r="V21" s="614"/>
      <c r="W21" s="614"/>
      <c r="X21" s="614"/>
      <c r="Y21" s="614"/>
      <c r="Z21" s="614"/>
      <c r="AA21" s="614"/>
      <c r="AB21" s="614"/>
      <c r="AC21" s="614"/>
      <c r="AD21" s="614"/>
      <c r="AE21" s="614"/>
      <c r="AF21" s="614"/>
      <c r="AG21" s="614"/>
      <c r="AH21" s="19"/>
    </row>
    <row r="22" spans="1:34" s="12" customFormat="1" ht="13.9" customHeight="1">
      <c r="A22" s="31"/>
      <c r="B22" s="614"/>
      <c r="C22" s="614"/>
      <c r="D22" s="614"/>
      <c r="E22" s="614"/>
      <c r="F22" s="614"/>
      <c r="G22" s="614"/>
      <c r="H22" s="614"/>
      <c r="I22" s="614"/>
      <c r="J22" s="614"/>
      <c r="K22" s="614"/>
      <c r="L22" s="614"/>
      <c r="M22" s="614"/>
      <c r="N22" s="614"/>
      <c r="O22" s="614"/>
      <c r="P22" s="614"/>
      <c r="Q22" s="614"/>
      <c r="R22" s="614"/>
      <c r="S22" s="614"/>
      <c r="T22" s="614"/>
      <c r="U22" s="614"/>
      <c r="V22" s="614"/>
      <c r="W22" s="614"/>
      <c r="X22" s="614"/>
      <c r="Y22" s="614"/>
      <c r="Z22" s="614"/>
      <c r="AA22" s="614"/>
      <c r="AB22" s="614"/>
      <c r="AC22" s="614"/>
      <c r="AD22" s="614"/>
      <c r="AE22" s="614"/>
      <c r="AF22" s="614"/>
      <c r="AG22" s="614"/>
      <c r="AH22" s="19"/>
    </row>
    <row r="23" spans="1:34" ht="30.75" customHeight="1">
      <c r="A23" s="32"/>
      <c r="B23" s="32"/>
      <c r="C23" s="32"/>
      <c r="D23" s="32"/>
      <c r="E23" s="32"/>
      <c r="F23" s="32"/>
      <c r="G23" s="34"/>
      <c r="H23" s="34"/>
      <c r="I23" s="34"/>
      <c r="J23" s="34"/>
      <c r="K23" s="34"/>
      <c r="L23" s="34"/>
      <c r="M23" s="34"/>
      <c r="N23" s="34"/>
      <c r="O23" s="34"/>
      <c r="P23" s="34"/>
      <c r="Q23" s="34"/>
      <c r="R23" s="34"/>
      <c r="S23" s="34"/>
      <c r="T23" s="34"/>
      <c r="U23" s="34"/>
      <c r="V23" s="34"/>
      <c r="W23" s="34"/>
      <c r="X23" s="35"/>
      <c r="Y23" s="34"/>
      <c r="Z23" s="34"/>
      <c r="AA23" s="33"/>
      <c r="AB23" s="33"/>
      <c r="AC23" s="33"/>
      <c r="AD23" s="33"/>
      <c r="AE23" s="33"/>
      <c r="AF23" s="33"/>
      <c r="AG23" s="33"/>
      <c r="AH23" s="33"/>
    </row>
    <row r="24" spans="1:34" ht="15" customHeight="1">
      <c r="A24" s="81"/>
      <c r="B24" s="81" t="s">
        <v>296</v>
      </c>
      <c r="C24" s="32"/>
      <c r="D24" s="32"/>
      <c r="E24" s="32"/>
      <c r="F24" s="32"/>
      <c r="G24" s="34"/>
      <c r="H24" s="34"/>
      <c r="I24" s="34"/>
      <c r="J24" s="34"/>
      <c r="K24" s="34"/>
      <c r="L24" s="34"/>
      <c r="M24" s="34"/>
      <c r="N24" s="34"/>
      <c r="O24" s="34"/>
      <c r="P24" s="34"/>
      <c r="Q24" s="34"/>
      <c r="R24" s="34"/>
      <c r="S24" s="34"/>
      <c r="T24" s="34"/>
      <c r="U24" s="34"/>
      <c r="V24" s="34"/>
      <c r="W24" s="34"/>
      <c r="X24" s="35"/>
      <c r="Y24" s="34"/>
      <c r="Z24" s="34"/>
      <c r="AA24" s="33"/>
      <c r="AB24" s="33"/>
      <c r="AC24" s="33"/>
      <c r="AD24" s="33"/>
      <c r="AE24" s="33"/>
      <c r="AF24" s="33"/>
      <c r="AG24" s="33"/>
      <c r="AH24" s="33"/>
    </row>
    <row r="25" spans="1:34" ht="18" customHeight="1">
      <c r="A25" s="33"/>
      <c r="B25" s="599" t="s">
        <v>297</v>
      </c>
      <c r="C25" s="600"/>
      <c r="D25" s="600"/>
      <c r="E25" s="600"/>
      <c r="F25" s="600"/>
      <c r="G25" s="600"/>
      <c r="H25" s="600"/>
      <c r="I25" s="600"/>
      <c r="J25" s="600"/>
      <c r="K25" s="600"/>
      <c r="L25" s="600"/>
      <c r="M25" s="601"/>
      <c r="N25" s="599" t="s">
        <v>298</v>
      </c>
      <c r="O25" s="600"/>
      <c r="P25" s="600"/>
      <c r="Q25" s="600"/>
      <c r="R25" s="600"/>
      <c r="S25" s="600"/>
      <c r="T25" s="600"/>
      <c r="U25" s="600"/>
      <c r="V25" s="600"/>
      <c r="W25" s="600"/>
      <c r="X25" s="600"/>
      <c r="Y25" s="601"/>
      <c r="Z25" s="609" t="s">
        <v>314</v>
      </c>
      <c r="AA25" s="610"/>
      <c r="AB25" s="610"/>
      <c r="AC25" s="610"/>
      <c r="AD25" s="610"/>
      <c r="AE25" s="610"/>
      <c r="AF25" s="610"/>
      <c r="AG25" s="611"/>
      <c r="AH25" s="33"/>
    </row>
    <row r="26" spans="1:34" ht="18" customHeight="1">
      <c r="A26" s="33"/>
      <c r="B26" s="599" t="s">
        <v>300</v>
      </c>
      <c r="C26" s="600"/>
      <c r="D26" s="600"/>
      <c r="E26" s="600"/>
      <c r="F26" s="600"/>
      <c r="G26" s="600"/>
      <c r="H26" s="600"/>
      <c r="I26" s="600"/>
      <c r="J26" s="600"/>
      <c r="K26" s="600"/>
      <c r="L26" s="600"/>
      <c r="M26" s="601"/>
      <c r="N26" s="599" t="s">
        <v>300</v>
      </c>
      <c r="O26" s="600"/>
      <c r="P26" s="600"/>
      <c r="Q26" s="600"/>
      <c r="R26" s="600"/>
      <c r="S26" s="600"/>
      <c r="T26" s="600"/>
      <c r="U26" s="600"/>
      <c r="V26" s="600"/>
      <c r="W26" s="600"/>
      <c r="X26" s="600"/>
      <c r="Y26" s="601"/>
      <c r="Z26" s="47"/>
      <c r="AA26" s="50"/>
      <c r="AB26" s="50"/>
      <c r="AC26" s="50"/>
      <c r="AD26" s="50"/>
      <c r="AE26" s="50"/>
      <c r="AF26" s="50"/>
      <c r="AG26" s="51"/>
      <c r="AH26" s="33"/>
    </row>
    <row r="27" spans="1:34" ht="18" customHeight="1">
      <c r="A27" s="33"/>
      <c r="B27" s="58"/>
      <c r="C27" s="602" t="s">
        <v>301</v>
      </c>
      <c r="D27" s="602"/>
      <c r="E27" s="602"/>
      <c r="F27" s="602"/>
      <c r="G27" s="602"/>
      <c r="H27" s="602"/>
      <c r="I27" s="602"/>
      <c r="J27" s="602"/>
      <c r="K27" s="602"/>
      <c r="L27" s="46" t="s">
        <v>302</v>
      </c>
      <c r="M27" s="145"/>
      <c r="N27" s="144"/>
      <c r="O27" s="57" t="s">
        <v>303</v>
      </c>
      <c r="P27" s="57"/>
      <c r="Q27" s="42"/>
      <c r="R27" s="42"/>
      <c r="S27" s="42"/>
      <c r="T27" s="42"/>
      <c r="U27" s="43"/>
      <c r="V27" s="46"/>
      <c r="W27" s="43"/>
      <c r="X27" s="46" t="s">
        <v>302</v>
      </c>
      <c r="Y27" s="86"/>
      <c r="Z27" s="47"/>
      <c r="AA27" s="50"/>
      <c r="AB27" s="50"/>
      <c r="AC27" s="50"/>
      <c r="AD27" s="50"/>
      <c r="AE27" s="50"/>
      <c r="AF27" s="50"/>
      <c r="AG27" s="51"/>
      <c r="AH27" s="33"/>
    </row>
    <row r="28" spans="1:34" ht="18" customHeight="1">
      <c r="A28" s="33"/>
      <c r="B28" s="44"/>
      <c r="C28" s="84" t="s">
        <v>304</v>
      </c>
      <c r="D28" s="84"/>
      <c r="E28" s="84"/>
      <c r="F28" s="84"/>
      <c r="G28" s="84"/>
      <c r="H28" s="84"/>
      <c r="I28" s="84"/>
      <c r="J28" s="84"/>
      <c r="K28" s="84"/>
      <c r="L28" s="84"/>
      <c r="M28" s="84"/>
      <c r="N28" s="44"/>
      <c r="O28" s="84" t="s">
        <v>304</v>
      </c>
      <c r="P28" s="84"/>
      <c r="Q28" s="84"/>
      <c r="R28" s="48"/>
      <c r="S28" s="48"/>
      <c r="T28" s="48"/>
      <c r="U28" s="48"/>
      <c r="V28" s="48"/>
      <c r="W28" s="48"/>
      <c r="X28" s="49"/>
      <c r="Y28" s="88"/>
      <c r="Z28" s="47"/>
      <c r="AA28" s="50"/>
      <c r="AB28" s="50"/>
      <c r="AC28" s="50"/>
      <c r="AD28" s="50"/>
      <c r="AE28" s="50"/>
      <c r="AF28" s="50"/>
      <c r="AG28" s="51"/>
      <c r="AH28" s="33"/>
    </row>
    <row r="29" spans="1:34" ht="18" customHeight="1">
      <c r="A29" s="33"/>
      <c r="B29" s="82"/>
      <c r="C29" s="83"/>
      <c r="D29" s="83"/>
      <c r="E29" s="83"/>
      <c r="F29" s="83"/>
      <c r="G29" s="83"/>
      <c r="H29" s="83"/>
      <c r="I29" s="53"/>
      <c r="J29" s="53"/>
      <c r="K29" s="53"/>
      <c r="L29" s="53"/>
      <c r="M29" s="87"/>
      <c r="N29" s="52"/>
      <c r="O29" s="53"/>
      <c r="P29" s="53"/>
      <c r="Q29" s="53"/>
      <c r="R29" s="53"/>
      <c r="S29" s="53"/>
      <c r="T29" s="53"/>
      <c r="U29" s="53"/>
      <c r="V29" s="53"/>
      <c r="W29" s="53"/>
      <c r="X29" s="54"/>
      <c r="Y29" s="87"/>
      <c r="Z29" s="52"/>
      <c r="AA29" s="55"/>
      <c r="AB29" s="55"/>
      <c r="AC29" s="55"/>
      <c r="AD29" s="55"/>
      <c r="AE29" s="55"/>
      <c r="AF29" s="55"/>
      <c r="AG29" s="56"/>
      <c r="AH29" s="33"/>
    </row>
    <row r="30" spans="1:34" ht="15" customHeight="1">
      <c r="A30" s="33"/>
      <c r="B30" s="39"/>
      <c r="C30" s="32"/>
      <c r="D30" s="32"/>
      <c r="E30" s="32"/>
      <c r="F30" s="32"/>
      <c r="G30" s="32"/>
      <c r="H30" s="34"/>
      <c r="I30" s="34"/>
      <c r="J30" s="34"/>
      <c r="K30" s="34"/>
      <c r="L30" s="34"/>
      <c r="M30" s="34"/>
      <c r="N30" s="34"/>
      <c r="O30" s="34"/>
      <c r="P30" s="34"/>
      <c r="Q30" s="34"/>
      <c r="R30" s="34"/>
      <c r="S30" s="34"/>
      <c r="T30" s="34"/>
      <c r="U30" s="34"/>
      <c r="V30" s="34"/>
      <c r="W30" s="34"/>
      <c r="X30" s="35"/>
      <c r="Y30" s="34"/>
      <c r="Z30" s="34"/>
      <c r="AA30" s="33"/>
      <c r="AB30" s="33"/>
      <c r="AC30" s="33"/>
      <c r="AD30" s="33"/>
      <c r="AE30" s="33"/>
      <c r="AF30" s="33"/>
      <c r="AG30" s="33"/>
      <c r="AH30" s="33"/>
    </row>
    <row r="31" spans="1:34" ht="15" customHeight="1">
      <c r="A31" s="33"/>
      <c r="B31" s="39"/>
      <c r="C31" s="32"/>
      <c r="D31" s="32"/>
      <c r="E31" s="32"/>
      <c r="F31" s="32"/>
      <c r="G31" s="32"/>
      <c r="H31" s="34"/>
      <c r="I31" s="34"/>
      <c r="J31" s="34"/>
      <c r="K31" s="34"/>
      <c r="L31" s="34"/>
      <c r="M31" s="34"/>
      <c r="N31" s="34"/>
      <c r="O31" s="34"/>
      <c r="P31" s="34"/>
      <c r="Q31" s="34"/>
      <c r="R31" s="34"/>
      <c r="S31" s="34"/>
      <c r="T31" s="34"/>
      <c r="U31" s="34"/>
      <c r="V31" s="34"/>
      <c r="W31" s="34"/>
      <c r="X31" s="35"/>
      <c r="Y31" s="34"/>
      <c r="Z31" s="34"/>
      <c r="AA31" s="33"/>
      <c r="AB31" s="33"/>
      <c r="AC31" s="33"/>
      <c r="AD31" s="33"/>
      <c r="AE31" s="33"/>
      <c r="AF31" s="33"/>
      <c r="AG31" s="33"/>
      <c r="AH31" s="33"/>
    </row>
    <row r="32" spans="1:34" ht="15" customHeight="1">
      <c r="A32" s="33"/>
      <c r="B32" s="39"/>
      <c r="C32" s="32"/>
      <c r="D32" s="32"/>
      <c r="E32" s="32"/>
      <c r="F32" s="32"/>
      <c r="G32" s="32"/>
      <c r="H32" s="34"/>
      <c r="I32" s="34"/>
      <c r="J32" s="34"/>
      <c r="K32" s="34"/>
      <c r="L32" s="34"/>
      <c r="M32" s="34"/>
      <c r="N32" s="34"/>
      <c r="O32" s="34"/>
      <c r="P32" s="34"/>
      <c r="Q32" s="34"/>
      <c r="R32" s="34"/>
      <c r="S32" s="34"/>
      <c r="T32" s="34"/>
      <c r="U32" s="34"/>
      <c r="V32" s="34"/>
      <c r="W32" s="34"/>
      <c r="X32" s="35"/>
      <c r="Y32" s="34"/>
      <c r="Z32" s="34"/>
      <c r="AA32" s="33"/>
      <c r="AB32" s="33"/>
      <c r="AC32" s="33"/>
      <c r="AD32" s="33"/>
      <c r="AE32" s="33"/>
      <c r="AF32" s="33"/>
      <c r="AG32" s="33"/>
      <c r="AH32" s="33"/>
    </row>
    <row r="33" spans="1:34" ht="15" customHeight="1">
      <c r="A33" s="592" t="s">
        <v>263</v>
      </c>
      <c r="B33" s="593"/>
      <c r="C33" s="593"/>
      <c r="D33" s="593"/>
      <c r="E33" s="593"/>
      <c r="F33" s="593"/>
      <c r="G33" s="593"/>
      <c r="H33" s="593"/>
      <c r="I33" s="593"/>
      <c r="J33" s="593"/>
      <c r="K33" s="593"/>
      <c r="L33" s="593"/>
      <c r="M33" s="593"/>
      <c r="N33" s="593"/>
      <c r="O33" s="593"/>
      <c r="P33" s="593"/>
      <c r="Q33" s="593"/>
      <c r="R33" s="593"/>
      <c r="S33" s="593"/>
      <c r="T33" s="593"/>
      <c r="U33" s="593"/>
      <c r="V33" s="593"/>
      <c r="W33" s="593"/>
      <c r="X33" s="593"/>
      <c r="Y33" s="593"/>
      <c r="Z33" s="593"/>
      <c r="AA33" s="593"/>
      <c r="AB33" s="593"/>
      <c r="AC33" s="593"/>
      <c r="AD33" s="593"/>
      <c r="AE33" s="593"/>
      <c r="AF33" s="593"/>
      <c r="AG33" s="593"/>
      <c r="AH33" s="593"/>
    </row>
    <row r="34" spans="1:34" ht="15" customHeight="1">
      <c r="A34" s="423"/>
      <c r="B34" s="423" t="s">
        <v>993</v>
      </c>
      <c r="C34" s="423"/>
      <c r="D34" s="423"/>
      <c r="E34" s="423"/>
      <c r="F34" s="423"/>
      <c r="G34" s="423"/>
      <c r="H34" s="423"/>
      <c r="I34" s="423"/>
      <c r="J34" s="423"/>
      <c r="K34" s="423"/>
      <c r="L34" s="423"/>
      <c r="M34" s="423"/>
      <c r="N34" s="423"/>
      <c r="O34" s="423"/>
      <c r="P34" s="423"/>
      <c r="Q34" s="423"/>
      <c r="R34" s="423"/>
      <c r="S34" s="423"/>
      <c r="T34" s="423"/>
      <c r="U34" s="423"/>
      <c r="V34" s="423"/>
      <c r="W34" s="423"/>
      <c r="X34" s="423"/>
      <c r="Y34" s="423"/>
      <c r="Z34" s="423"/>
      <c r="AA34" s="423"/>
      <c r="AB34" s="423"/>
      <c r="AC34" s="423"/>
      <c r="AD34" s="423"/>
      <c r="AE34" s="423"/>
      <c r="AF34" s="423"/>
      <c r="AG34" s="423"/>
      <c r="AH34" s="33"/>
    </row>
    <row r="35" spans="1:34" ht="15" customHeight="1">
      <c r="A35" s="423"/>
      <c r="B35" s="423" t="s">
        <v>990</v>
      </c>
      <c r="C35" s="423"/>
      <c r="D35" s="423"/>
      <c r="E35" s="423"/>
      <c r="F35" s="423"/>
      <c r="G35" s="423"/>
      <c r="H35" s="423"/>
      <c r="I35" s="423"/>
      <c r="J35" s="423"/>
      <c r="K35" s="423"/>
      <c r="L35" s="423"/>
      <c r="M35" s="423"/>
      <c r="N35" s="423"/>
      <c r="O35" s="423"/>
      <c r="P35" s="423"/>
      <c r="Q35" s="423"/>
      <c r="R35" s="423"/>
      <c r="S35" s="423"/>
      <c r="T35" s="423"/>
      <c r="U35" s="423"/>
      <c r="V35" s="423"/>
      <c r="W35" s="423"/>
      <c r="X35" s="423"/>
      <c r="Y35" s="423"/>
      <c r="Z35" s="423"/>
      <c r="AA35" s="423"/>
      <c r="AB35" s="423"/>
      <c r="AC35" s="423"/>
      <c r="AD35" s="423"/>
      <c r="AE35" s="423"/>
      <c r="AF35" s="423"/>
      <c r="AG35" s="423"/>
      <c r="AH35" s="33"/>
    </row>
    <row r="36" spans="1:34" s="12" customFormat="1" ht="18" customHeight="1">
      <c r="A36" s="423"/>
      <c r="B36" s="423" t="s">
        <v>994</v>
      </c>
      <c r="C36" s="423"/>
      <c r="D36" s="423"/>
      <c r="E36" s="423"/>
      <c r="F36" s="423"/>
      <c r="G36" s="423"/>
      <c r="H36" s="423"/>
      <c r="I36" s="423"/>
      <c r="J36" s="423"/>
      <c r="K36" s="423"/>
      <c r="L36" s="423"/>
      <c r="M36" s="423"/>
      <c r="N36" s="423"/>
      <c r="O36" s="423"/>
      <c r="P36" s="423"/>
      <c r="Q36" s="423"/>
      <c r="R36" s="423"/>
      <c r="S36" s="423"/>
      <c r="T36" s="423"/>
      <c r="U36" s="423"/>
      <c r="V36" s="423"/>
      <c r="W36" s="423"/>
      <c r="X36" s="423"/>
      <c r="Y36" s="423"/>
      <c r="Z36" s="423"/>
      <c r="AA36" s="423"/>
      <c r="AB36" s="423"/>
      <c r="AC36" s="423"/>
      <c r="AD36" s="423"/>
      <c r="AE36" s="423"/>
      <c r="AF36" s="423"/>
      <c r="AG36" s="423"/>
      <c r="AH36" s="33"/>
    </row>
    <row r="37" spans="1:34" s="12" customFormat="1" ht="18" customHeight="1">
      <c r="A37" s="423"/>
      <c r="B37" s="423" t="s">
        <v>995</v>
      </c>
      <c r="C37" s="424"/>
      <c r="D37" s="424"/>
      <c r="E37" s="424"/>
      <c r="F37" s="424"/>
      <c r="G37" s="425"/>
      <c r="H37" s="425"/>
      <c r="I37" s="425"/>
      <c r="J37" s="425"/>
      <c r="K37" s="425"/>
      <c r="L37" s="425"/>
      <c r="M37" s="425"/>
      <c r="N37" s="425"/>
      <c r="O37" s="425"/>
      <c r="P37" s="425"/>
      <c r="Q37" s="425"/>
      <c r="R37" s="425"/>
      <c r="S37" s="425"/>
      <c r="T37" s="425"/>
      <c r="U37" s="425"/>
      <c r="V37" s="425"/>
      <c r="W37" s="425"/>
      <c r="X37" s="425"/>
      <c r="Y37" s="425"/>
      <c r="Z37" s="425"/>
      <c r="AA37" s="426"/>
      <c r="AB37" s="426"/>
      <c r="AC37" s="426"/>
      <c r="AD37" s="426"/>
      <c r="AE37" s="426"/>
      <c r="AF37" s="426"/>
      <c r="AG37" s="426"/>
      <c r="AH37" s="149"/>
    </row>
    <row r="38" spans="1:34" s="12" customFormat="1" ht="18" customHeight="1">
      <c r="A38" s="107"/>
      <c r="B38" s="108"/>
      <c r="C38" s="109"/>
      <c r="D38" s="109"/>
      <c r="E38" s="109"/>
      <c r="F38" s="109"/>
      <c r="G38" s="110"/>
      <c r="H38" s="110"/>
      <c r="I38" s="110"/>
      <c r="J38" s="110"/>
      <c r="K38" s="110"/>
      <c r="L38" s="110"/>
      <c r="M38" s="110"/>
      <c r="N38" s="110"/>
      <c r="O38" s="110"/>
      <c r="P38" s="110"/>
      <c r="Q38" s="110"/>
      <c r="R38" s="110"/>
      <c r="S38" s="110"/>
      <c r="T38" s="110"/>
      <c r="U38" s="110"/>
      <c r="V38" s="110"/>
      <c r="W38" s="110"/>
      <c r="X38" s="110"/>
      <c r="Y38" s="110"/>
      <c r="Z38" s="110"/>
      <c r="AA38" s="111"/>
      <c r="AB38" s="111"/>
      <c r="AC38" s="111"/>
      <c r="AD38" s="111"/>
      <c r="AE38" s="111"/>
      <c r="AF38" s="111"/>
      <c r="AG38" s="111"/>
    </row>
    <row r="39" spans="1:34" s="12" customFormat="1" ht="18" customHeight="1">
      <c r="A39" s="107"/>
      <c r="B39" s="107"/>
      <c r="C39" s="107"/>
      <c r="D39" s="107"/>
      <c r="E39" s="107"/>
      <c r="F39" s="107"/>
      <c r="G39" s="112"/>
      <c r="H39" s="112"/>
      <c r="I39" s="112"/>
      <c r="J39" s="112"/>
      <c r="K39" s="112"/>
      <c r="L39" s="112"/>
      <c r="M39" s="112"/>
      <c r="N39" s="112"/>
      <c r="O39" s="112"/>
      <c r="P39" s="112"/>
      <c r="Q39" s="112"/>
      <c r="R39" s="112"/>
      <c r="S39" s="112"/>
      <c r="T39" s="112"/>
      <c r="U39" s="112"/>
      <c r="V39" s="112"/>
      <c r="W39" s="112"/>
      <c r="X39" s="113"/>
      <c r="Y39" s="112"/>
      <c r="Z39" s="112"/>
    </row>
    <row r="40" spans="1:34" s="12" customFormat="1" ht="18" customHeight="1">
      <c r="A40" s="107"/>
      <c r="B40" s="107"/>
      <c r="C40" s="107"/>
      <c r="D40" s="107"/>
      <c r="E40" s="107"/>
      <c r="F40" s="107"/>
      <c r="G40" s="112"/>
      <c r="H40" s="112"/>
      <c r="I40" s="112"/>
      <c r="J40" s="112"/>
      <c r="K40" s="112"/>
      <c r="L40" s="112"/>
      <c r="M40" s="112"/>
      <c r="N40" s="112"/>
      <c r="O40" s="112"/>
      <c r="P40" s="112"/>
      <c r="Q40" s="112"/>
      <c r="R40" s="112"/>
      <c r="S40" s="112"/>
      <c r="T40" s="112"/>
      <c r="U40" s="112"/>
      <c r="V40" s="112"/>
      <c r="W40" s="112"/>
      <c r="X40" s="113"/>
      <c r="Y40" s="112"/>
      <c r="Z40" s="112"/>
    </row>
    <row r="41" spans="1:34" s="12" customFormat="1" ht="18" customHeight="1">
      <c r="A41" s="107"/>
      <c r="B41" s="107"/>
      <c r="C41" s="107"/>
      <c r="D41" s="107"/>
      <c r="E41" s="107"/>
      <c r="F41" s="107"/>
      <c r="G41" s="112"/>
      <c r="H41" s="112"/>
      <c r="I41" s="112"/>
      <c r="J41" s="112"/>
      <c r="K41" s="112"/>
      <c r="L41" s="112"/>
      <c r="M41" s="112"/>
      <c r="N41" s="112"/>
      <c r="O41" s="112"/>
      <c r="P41" s="112"/>
      <c r="Q41" s="112"/>
      <c r="R41" s="112"/>
      <c r="S41" s="112"/>
      <c r="T41" s="112"/>
      <c r="U41" s="112"/>
      <c r="V41" s="112"/>
      <c r="W41" s="112"/>
      <c r="X41" s="113"/>
      <c r="Y41" s="112"/>
      <c r="Z41" s="112"/>
    </row>
    <row r="42" spans="1:34" s="12" customFormat="1" ht="18" customHeight="1">
      <c r="A42" s="107"/>
      <c r="B42" s="107"/>
      <c r="C42" s="107"/>
      <c r="D42" s="107"/>
      <c r="E42" s="107"/>
      <c r="F42" s="107"/>
      <c r="G42" s="112"/>
      <c r="H42" s="112"/>
      <c r="I42" s="112"/>
      <c r="J42" s="112"/>
      <c r="K42" s="112"/>
      <c r="L42" s="112"/>
      <c r="M42" s="112"/>
      <c r="N42" s="112"/>
      <c r="O42" s="112"/>
      <c r="P42" s="112"/>
      <c r="Q42" s="112"/>
      <c r="R42" s="112"/>
      <c r="S42" s="112"/>
      <c r="T42" s="112"/>
      <c r="U42" s="112"/>
      <c r="V42" s="112"/>
      <c r="W42" s="112"/>
      <c r="X42" s="113"/>
      <c r="Y42" s="112"/>
      <c r="Z42" s="112"/>
    </row>
    <row r="43" spans="1:34" s="12" customFormat="1" ht="18" customHeight="1">
      <c r="A43" s="107"/>
      <c r="B43" s="107"/>
      <c r="C43" s="107"/>
      <c r="D43" s="107"/>
      <c r="E43" s="107"/>
      <c r="F43" s="107"/>
      <c r="G43" s="112"/>
      <c r="H43" s="112"/>
      <c r="I43" s="112"/>
      <c r="J43" s="112"/>
      <c r="K43" s="112"/>
      <c r="L43" s="112"/>
      <c r="M43" s="112"/>
      <c r="N43" s="112"/>
      <c r="O43" s="112"/>
      <c r="P43" s="112"/>
      <c r="Q43" s="112"/>
      <c r="R43" s="112"/>
      <c r="S43" s="112"/>
      <c r="T43" s="112"/>
      <c r="U43" s="112"/>
      <c r="V43" s="112"/>
      <c r="W43" s="112"/>
      <c r="X43" s="113"/>
      <c r="Y43" s="112"/>
      <c r="Z43" s="112"/>
    </row>
    <row r="44" spans="1:34" ht="18" customHeight="1"/>
    <row r="45" spans="1:34" ht="18" customHeight="1"/>
    <row r="46" spans="1:34" ht="18" customHeight="1"/>
    <row r="47" spans="1:34" ht="18" customHeight="1"/>
    <row r="48" spans="1:34" ht="18" customHeight="1"/>
    <row r="49" spans="7:38" ht="18" customHeight="1"/>
    <row r="50" spans="7:38" ht="18" customHeight="1"/>
    <row r="51" spans="7:38" ht="18" customHeight="1"/>
    <row r="52" spans="7:38" s="8" customFormat="1" ht="18" customHeight="1">
      <c r="G52" s="9"/>
      <c r="H52" s="9"/>
      <c r="I52" s="9"/>
      <c r="J52" s="9"/>
      <c r="K52" s="9"/>
      <c r="L52" s="9"/>
      <c r="M52" s="9"/>
      <c r="N52" s="9"/>
      <c r="O52" s="9"/>
      <c r="P52" s="9"/>
      <c r="Q52" s="9"/>
      <c r="R52" s="9"/>
      <c r="S52" s="9"/>
      <c r="T52" s="9"/>
      <c r="U52" s="9"/>
      <c r="V52" s="9"/>
      <c r="W52" s="9"/>
      <c r="X52" s="10"/>
      <c r="Y52" s="9"/>
      <c r="Z52" s="9"/>
      <c r="AA52" s="11"/>
      <c r="AB52" s="11"/>
      <c r="AC52" s="11"/>
      <c r="AD52" s="11"/>
      <c r="AE52" s="11"/>
      <c r="AF52" s="11"/>
      <c r="AG52" s="11"/>
      <c r="AH52" s="11"/>
      <c r="AI52" s="11"/>
      <c r="AJ52" s="11"/>
      <c r="AK52" s="11"/>
      <c r="AL52" s="11"/>
    </row>
    <row r="53" spans="7:38" s="8" customFormat="1" ht="18" customHeight="1">
      <c r="G53" s="9"/>
      <c r="H53" s="9"/>
      <c r="I53" s="9"/>
      <c r="J53" s="9"/>
      <c r="K53" s="9"/>
      <c r="L53" s="9"/>
      <c r="M53" s="9"/>
      <c r="N53" s="9"/>
      <c r="O53" s="9"/>
      <c r="P53" s="9"/>
      <c r="Q53" s="9"/>
      <c r="R53" s="9"/>
      <c r="S53" s="9"/>
      <c r="T53" s="9"/>
      <c r="U53" s="9"/>
      <c r="V53" s="9"/>
      <c r="W53" s="9"/>
      <c r="X53" s="10"/>
      <c r="Y53" s="9"/>
      <c r="Z53" s="9"/>
      <c r="AA53" s="11"/>
      <c r="AB53" s="11"/>
      <c r="AC53" s="11"/>
      <c r="AD53" s="11"/>
      <c r="AE53" s="11"/>
      <c r="AF53" s="11"/>
      <c r="AG53" s="11"/>
      <c r="AH53" s="11"/>
      <c r="AI53" s="11"/>
      <c r="AJ53" s="11"/>
      <c r="AK53" s="11"/>
      <c r="AL53" s="11"/>
    </row>
    <row r="54" spans="7:38" s="8" customFormat="1" ht="18" customHeight="1">
      <c r="G54" s="9"/>
      <c r="H54" s="9"/>
      <c r="I54" s="9"/>
      <c r="J54" s="9"/>
      <c r="K54" s="9"/>
      <c r="L54" s="9"/>
      <c r="M54" s="9"/>
      <c r="N54" s="9"/>
      <c r="O54" s="9"/>
      <c r="P54" s="9"/>
      <c r="Q54" s="9"/>
      <c r="R54" s="9"/>
      <c r="S54" s="9"/>
      <c r="T54" s="9"/>
      <c r="U54" s="9"/>
      <c r="V54" s="9"/>
      <c r="W54" s="9"/>
      <c r="X54" s="10"/>
      <c r="Y54" s="9"/>
      <c r="Z54" s="9"/>
      <c r="AA54" s="11"/>
      <c r="AB54" s="11"/>
      <c r="AC54" s="11"/>
      <c r="AD54" s="11"/>
      <c r="AE54" s="11"/>
      <c r="AF54" s="11"/>
      <c r="AG54" s="11"/>
      <c r="AH54" s="11"/>
      <c r="AI54" s="11"/>
      <c r="AJ54" s="11"/>
      <c r="AK54" s="11"/>
      <c r="AL54" s="11"/>
    </row>
    <row r="55" spans="7:38" s="8" customFormat="1" ht="18" customHeight="1">
      <c r="G55" s="9"/>
      <c r="H55" s="9"/>
      <c r="I55" s="9"/>
      <c r="J55" s="9"/>
      <c r="K55" s="9"/>
      <c r="L55" s="9"/>
      <c r="M55" s="9"/>
      <c r="N55" s="9"/>
      <c r="O55" s="9"/>
      <c r="P55" s="9"/>
      <c r="Q55" s="9"/>
      <c r="R55" s="9"/>
      <c r="S55" s="9"/>
      <c r="T55" s="9"/>
      <c r="U55" s="9"/>
      <c r="V55" s="9"/>
      <c r="W55" s="9"/>
      <c r="X55" s="10"/>
      <c r="Y55" s="9"/>
      <c r="Z55" s="9"/>
      <c r="AA55" s="11"/>
      <c r="AB55" s="11"/>
      <c r="AC55" s="11"/>
      <c r="AD55" s="11"/>
      <c r="AE55" s="11"/>
      <c r="AF55" s="11"/>
      <c r="AG55" s="11"/>
      <c r="AH55" s="11"/>
      <c r="AI55" s="11"/>
      <c r="AJ55" s="11"/>
      <c r="AK55" s="11"/>
      <c r="AL55" s="11"/>
    </row>
    <row r="56" spans="7:38" s="8" customFormat="1" ht="18" customHeight="1">
      <c r="G56" s="9"/>
      <c r="H56" s="9"/>
      <c r="I56" s="9"/>
      <c r="J56" s="9"/>
      <c r="K56" s="9"/>
      <c r="L56" s="9"/>
      <c r="M56" s="9"/>
      <c r="N56" s="9"/>
      <c r="O56" s="9"/>
      <c r="P56" s="9"/>
      <c r="Q56" s="9"/>
      <c r="R56" s="9"/>
      <c r="S56" s="9"/>
      <c r="T56" s="9"/>
      <c r="U56" s="9"/>
      <c r="V56" s="9"/>
      <c r="W56" s="9"/>
      <c r="X56" s="10"/>
      <c r="Y56" s="9"/>
      <c r="Z56" s="9"/>
      <c r="AA56" s="11"/>
      <c r="AB56" s="11"/>
      <c r="AC56" s="11"/>
      <c r="AD56" s="11"/>
      <c r="AE56" s="11"/>
      <c r="AF56" s="11"/>
      <c r="AG56" s="11"/>
      <c r="AH56" s="11"/>
      <c r="AI56" s="11"/>
      <c r="AJ56" s="11"/>
      <c r="AK56" s="11"/>
      <c r="AL56" s="11"/>
    </row>
    <row r="57" spans="7:38" s="8" customFormat="1" ht="18" customHeight="1">
      <c r="G57" s="9"/>
      <c r="H57" s="9"/>
      <c r="I57" s="9"/>
      <c r="J57" s="9"/>
      <c r="K57" s="9"/>
      <c r="L57" s="9"/>
      <c r="M57" s="9"/>
      <c r="N57" s="9"/>
      <c r="O57" s="9"/>
      <c r="P57" s="9"/>
      <c r="Q57" s="9"/>
      <c r="R57" s="9"/>
      <c r="S57" s="9"/>
      <c r="T57" s="9"/>
      <c r="U57" s="9"/>
      <c r="V57" s="9"/>
      <c r="W57" s="9"/>
      <c r="X57" s="10"/>
      <c r="Y57" s="9"/>
      <c r="Z57" s="9"/>
      <c r="AA57" s="11"/>
      <c r="AB57" s="11"/>
      <c r="AC57" s="11"/>
      <c r="AD57" s="11"/>
      <c r="AE57" s="11"/>
      <c r="AF57" s="11"/>
      <c r="AG57" s="11"/>
      <c r="AH57" s="11"/>
      <c r="AI57" s="11"/>
      <c r="AJ57" s="11"/>
      <c r="AK57" s="11"/>
      <c r="AL57" s="11"/>
    </row>
    <row r="58" spans="7:38" s="8" customFormat="1" ht="18" customHeight="1">
      <c r="G58" s="9"/>
      <c r="H58" s="9"/>
      <c r="I58" s="9"/>
      <c r="J58" s="9"/>
      <c r="K58" s="9"/>
      <c r="L58" s="9"/>
      <c r="M58" s="9"/>
      <c r="N58" s="9"/>
      <c r="O58" s="9"/>
      <c r="P58" s="9"/>
      <c r="Q58" s="9"/>
      <c r="R58" s="9"/>
      <c r="S58" s="9"/>
      <c r="T58" s="9"/>
      <c r="U58" s="9"/>
      <c r="V58" s="9"/>
      <c r="W58" s="9"/>
      <c r="X58" s="10"/>
      <c r="Y58" s="9"/>
      <c r="Z58" s="9"/>
      <c r="AA58" s="11"/>
      <c r="AB58" s="11"/>
      <c r="AC58" s="11"/>
      <c r="AD58" s="11"/>
      <c r="AE58" s="11"/>
      <c r="AF58" s="11"/>
      <c r="AG58" s="11"/>
      <c r="AH58" s="11"/>
      <c r="AI58" s="11"/>
      <c r="AJ58" s="11"/>
      <c r="AK58" s="11"/>
      <c r="AL58" s="11"/>
    </row>
    <row r="59" spans="7:38" s="8" customFormat="1" ht="18" customHeight="1">
      <c r="G59" s="9"/>
      <c r="H59" s="9"/>
      <c r="I59" s="9"/>
      <c r="J59" s="9"/>
      <c r="K59" s="9"/>
      <c r="L59" s="9"/>
      <c r="M59" s="9"/>
      <c r="N59" s="9"/>
      <c r="O59" s="9"/>
      <c r="P59" s="9"/>
      <c r="Q59" s="9"/>
      <c r="R59" s="9"/>
      <c r="S59" s="9"/>
      <c r="T59" s="9"/>
      <c r="U59" s="9"/>
      <c r="V59" s="9"/>
      <c r="W59" s="9"/>
      <c r="X59" s="10"/>
      <c r="Y59" s="9"/>
      <c r="Z59" s="9"/>
      <c r="AA59" s="11"/>
      <c r="AB59" s="11"/>
      <c r="AC59" s="11"/>
      <c r="AD59" s="11"/>
      <c r="AE59" s="11"/>
      <c r="AF59" s="11"/>
      <c r="AG59" s="11"/>
      <c r="AH59" s="11"/>
      <c r="AI59" s="11"/>
      <c r="AJ59" s="11"/>
      <c r="AK59" s="11"/>
      <c r="AL59" s="11"/>
    </row>
    <row r="60" spans="7:38" s="8" customFormat="1" ht="18" customHeight="1">
      <c r="G60" s="9"/>
      <c r="H60" s="9"/>
      <c r="I60" s="9"/>
      <c r="J60" s="9"/>
      <c r="K60" s="9"/>
      <c r="L60" s="9"/>
      <c r="M60" s="9"/>
      <c r="N60" s="9"/>
      <c r="O60" s="9"/>
      <c r="P60" s="9"/>
      <c r="Q60" s="9"/>
      <c r="R60" s="9"/>
      <c r="S60" s="9"/>
      <c r="T60" s="9"/>
      <c r="U60" s="9"/>
      <c r="V60" s="9"/>
      <c r="W60" s="9"/>
      <c r="X60" s="10"/>
      <c r="Y60" s="9"/>
      <c r="Z60" s="9"/>
      <c r="AA60" s="11"/>
      <c r="AB60" s="11"/>
      <c r="AC60" s="11"/>
      <c r="AD60" s="11"/>
      <c r="AE60" s="11"/>
      <c r="AF60" s="11"/>
      <c r="AG60" s="11"/>
      <c r="AH60" s="11"/>
      <c r="AI60" s="11"/>
      <c r="AJ60" s="11"/>
      <c r="AK60" s="11"/>
      <c r="AL60" s="11"/>
    </row>
    <row r="61" spans="7:38" s="8" customFormat="1" ht="18" customHeight="1">
      <c r="G61" s="9"/>
      <c r="H61" s="9"/>
      <c r="I61" s="9"/>
      <c r="J61" s="9"/>
      <c r="K61" s="9"/>
      <c r="L61" s="9"/>
      <c r="M61" s="9"/>
      <c r="N61" s="9"/>
      <c r="O61" s="9"/>
      <c r="P61" s="9"/>
      <c r="Q61" s="9"/>
      <c r="R61" s="9"/>
      <c r="S61" s="9"/>
      <c r="T61" s="9"/>
      <c r="U61" s="9"/>
      <c r="V61" s="9"/>
      <c r="W61" s="9"/>
      <c r="X61" s="10"/>
      <c r="Y61" s="9"/>
      <c r="Z61" s="9"/>
      <c r="AA61" s="11"/>
      <c r="AB61" s="11"/>
      <c r="AC61" s="11"/>
      <c r="AD61" s="11"/>
      <c r="AE61" s="11"/>
      <c r="AF61" s="11"/>
      <c r="AG61" s="11"/>
      <c r="AH61" s="11"/>
      <c r="AI61" s="11"/>
      <c r="AJ61" s="11"/>
      <c r="AK61" s="11"/>
      <c r="AL61" s="11"/>
    </row>
    <row r="62" spans="7:38" s="8" customFormat="1" ht="18" customHeight="1">
      <c r="G62" s="9"/>
      <c r="H62" s="9"/>
      <c r="I62" s="9"/>
      <c r="J62" s="9"/>
      <c r="K62" s="9"/>
      <c r="L62" s="9"/>
      <c r="M62" s="9"/>
      <c r="N62" s="9"/>
      <c r="O62" s="9"/>
      <c r="P62" s="9"/>
      <c r="Q62" s="9"/>
      <c r="R62" s="9"/>
      <c r="S62" s="9"/>
      <c r="T62" s="9"/>
      <c r="U62" s="9"/>
      <c r="V62" s="9"/>
      <c r="W62" s="9"/>
      <c r="X62" s="10"/>
      <c r="Y62" s="9"/>
      <c r="Z62" s="9"/>
      <c r="AA62" s="11"/>
      <c r="AB62" s="11"/>
      <c r="AC62" s="11"/>
      <c r="AD62" s="11"/>
      <c r="AE62" s="11"/>
      <c r="AF62" s="11"/>
      <c r="AG62" s="11"/>
      <c r="AH62" s="11"/>
      <c r="AI62" s="11"/>
      <c r="AJ62" s="11"/>
      <c r="AK62" s="11"/>
      <c r="AL62" s="11"/>
    </row>
    <row r="63" spans="7:38" s="8" customFormat="1" ht="18" customHeight="1">
      <c r="G63" s="9"/>
      <c r="H63" s="9"/>
      <c r="I63" s="9"/>
      <c r="J63" s="9"/>
      <c r="K63" s="9"/>
      <c r="L63" s="9"/>
      <c r="M63" s="9"/>
      <c r="N63" s="9"/>
      <c r="O63" s="9"/>
      <c r="P63" s="9"/>
      <c r="Q63" s="9"/>
      <c r="R63" s="9"/>
      <c r="S63" s="9"/>
      <c r="T63" s="9"/>
      <c r="U63" s="9"/>
      <c r="V63" s="9"/>
      <c r="W63" s="9"/>
      <c r="X63" s="10"/>
      <c r="Y63" s="9"/>
      <c r="Z63" s="9"/>
      <c r="AA63" s="11"/>
      <c r="AB63" s="11"/>
      <c r="AC63" s="11"/>
      <c r="AD63" s="11"/>
      <c r="AE63" s="11"/>
      <c r="AF63" s="11"/>
      <c r="AG63" s="11"/>
      <c r="AH63" s="11"/>
      <c r="AI63" s="11"/>
      <c r="AJ63" s="11"/>
      <c r="AK63" s="11"/>
      <c r="AL63" s="11"/>
    </row>
    <row r="64" spans="7:38" s="8" customFormat="1" ht="18" customHeight="1">
      <c r="G64" s="9"/>
      <c r="H64" s="9"/>
      <c r="I64" s="9"/>
      <c r="J64" s="9"/>
      <c r="K64" s="9"/>
      <c r="L64" s="9"/>
      <c r="M64" s="9"/>
      <c r="N64" s="9"/>
      <c r="O64" s="9"/>
      <c r="P64" s="9"/>
      <c r="Q64" s="9"/>
      <c r="R64" s="9"/>
      <c r="S64" s="9"/>
      <c r="T64" s="9"/>
      <c r="U64" s="9"/>
      <c r="V64" s="9"/>
      <c r="W64" s="9"/>
      <c r="X64" s="10"/>
      <c r="Y64" s="9"/>
      <c r="Z64" s="9"/>
      <c r="AA64" s="11"/>
      <c r="AB64" s="11"/>
      <c r="AC64" s="11"/>
      <c r="AD64" s="11"/>
      <c r="AE64" s="11"/>
      <c r="AF64" s="11"/>
      <c r="AG64" s="11"/>
      <c r="AH64" s="11"/>
      <c r="AI64" s="11"/>
      <c r="AJ64" s="11"/>
      <c r="AK64" s="11"/>
      <c r="AL64" s="11"/>
    </row>
    <row r="65" spans="7:38" s="8" customFormat="1" ht="18" customHeight="1">
      <c r="G65" s="9"/>
      <c r="H65" s="9"/>
      <c r="I65" s="9"/>
      <c r="J65" s="9"/>
      <c r="K65" s="9"/>
      <c r="L65" s="9"/>
      <c r="M65" s="9"/>
      <c r="N65" s="9"/>
      <c r="O65" s="9"/>
      <c r="P65" s="9"/>
      <c r="Q65" s="9"/>
      <c r="R65" s="9"/>
      <c r="S65" s="9"/>
      <c r="T65" s="9"/>
      <c r="U65" s="9"/>
      <c r="V65" s="9"/>
      <c r="W65" s="9"/>
      <c r="X65" s="10"/>
      <c r="Y65" s="9"/>
      <c r="Z65" s="9"/>
      <c r="AA65" s="11"/>
      <c r="AB65" s="11"/>
      <c r="AC65" s="11"/>
      <c r="AD65" s="11"/>
      <c r="AE65" s="11"/>
      <c r="AF65" s="11"/>
      <c r="AG65" s="11"/>
      <c r="AH65" s="11"/>
      <c r="AI65" s="11"/>
      <c r="AJ65" s="11"/>
      <c r="AK65" s="11"/>
      <c r="AL65" s="11"/>
    </row>
    <row r="66" spans="7:38" s="8" customFormat="1" ht="18" customHeight="1">
      <c r="G66" s="9"/>
      <c r="H66" s="9"/>
      <c r="I66" s="9"/>
      <c r="J66" s="9"/>
      <c r="K66" s="9"/>
      <c r="L66" s="9"/>
      <c r="M66" s="9"/>
      <c r="N66" s="9"/>
      <c r="O66" s="9"/>
      <c r="P66" s="9"/>
      <c r="Q66" s="9"/>
      <c r="R66" s="9"/>
      <c r="S66" s="9"/>
      <c r="T66" s="9"/>
      <c r="U66" s="9"/>
      <c r="V66" s="9"/>
      <c r="W66" s="9"/>
      <c r="X66" s="10"/>
      <c r="Y66" s="9"/>
      <c r="Z66" s="9"/>
      <c r="AA66" s="11"/>
      <c r="AB66" s="11"/>
      <c r="AC66" s="11"/>
      <c r="AD66" s="11"/>
      <c r="AE66" s="11"/>
      <c r="AF66" s="11"/>
      <c r="AG66" s="11"/>
      <c r="AH66" s="11"/>
      <c r="AI66" s="11"/>
      <c r="AJ66" s="11"/>
      <c r="AK66" s="11"/>
      <c r="AL66" s="11"/>
    </row>
    <row r="67" spans="7:38" s="8" customFormat="1" ht="18" customHeight="1">
      <c r="G67" s="9"/>
      <c r="H67" s="9"/>
      <c r="I67" s="9"/>
      <c r="J67" s="9"/>
      <c r="K67" s="9"/>
      <c r="L67" s="9"/>
      <c r="M67" s="9"/>
      <c r="N67" s="9"/>
      <c r="O67" s="9"/>
      <c r="P67" s="9"/>
      <c r="Q67" s="9"/>
      <c r="R67" s="9"/>
      <c r="S67" s="9"/>
      <c r="T67" s="9"/>
      <c r="U67" s="9"/>
      <c r="V67" s="9"/>
      <c r="W67" s="9"/>
      <c r="X67" s="10"/>
      <c r="Y67" s="9"/>
      <c r="Z67" s="9"/>
      <c r="AA67" s="11"/>
      <c r="AB67" s="11"/>
      <c r="AC67" s="11"/>
      <c r="AD67" s="11"/>
      <c r="AE67" s="11"/>
      <c r="AF67" s="11"/>
      <c r="AG67" s="11"/>
      <c r="AH67" s="11"/>
      <c r="AI67" s="11"/>
      <c r="AJ67" s="11"/>
      <c r="AK67" s="11"/>
      <c r="AL67" s="11"/>
    </row>
    <row r="68" spans="7:38" s="8" customFormat="1" ht="18" customHeight="1">
      <c r="G68" s="9"/>
      <c r="H68" s="9"/>
      <c r="I68" s="9"/>
      <c r="J68" s="9"/>
      <c r="K68" s="9"/>
      <c r="L68" s="9"/>
      <c r="M68" s="9"/>
      <c r="N68" s="9"/>
      <c r="O68" s="9"/>
      <c r="P68" s="9"/>
      <c r="Q68" s="9"/>
      <c r="R68" s="9"/>
      <c r="S68" s="9"/>
      <c r="T68" s="9"/>
      <c r="U68" s="9"/>
      <c r="V68" s="9"/>
      <c r="W68" s="9"/>
      <c r="X68" s="10"/>
      <c r="Y68" s="9"/>
      <c r="Z68" s="9"/>
      <c r="AA68" s="11"/>
      <c r="AB68" s="11"/>
      <c r="AC68" s="11"/>
      <c r="AD68" s="11"/>
      <c r="AE68" s="11"/>
      <c r="AF68" s="11"/>
      <c r="AG68" s="11"/>
      <c r="AH68" s="11"/>
      <c r="AI68" s="11"/>
      <c r="AJ68" s="11"/>
      <c r="AK68" s="11"/>
      <c r="AL68" s="11"/>
    </row>
    <row r="69" spans="7:38" s="8" customFormat="1" ht="18" customHeight="1">
      <c r="G69" s="9"/>
      <c r="H69" s="9"/>
      <c r="I69" s="9"/>
      <c r="J69" s="9"/>
      <c r="K69" s="9"/>
      <c r="L69" s="9"/>
      <c r="M69" s="9"/>
      <c r="N69" s="9"/>
      <c r="O69" s="9"/>
      <c r="P69" s="9"/>
      <c r="Q69" s="9"/>
      <c r="R69" s="9"/>
      <c r="S69" s="9"/>
      <c r="T69" s="9"/>
      <c r="U69" s="9"/>
      <c r="V69" s="9"/>
      <c r="W69" s="9"/>
      <c r="X69" s="10"/>
      <c r="Y69" s="9"/>
      <c r="Z69" s="9"/>
      <c r="AA69" s="11"/>
      <c r="AB69" s="11"/>
      <c r="AC69" s="11"/>
      <c r="AD69" s="11"/>
      <c r="AE69" s="11"/>
      <c r="AF69" s="11"/>
      <c r="AG69" s="11"/>
      <c r="AH69" s="11"/>
      <c r="AI69" s="11"/>
      <c r="AJ69" s="11"/>
      <c r="AK69" s="11"/>
      <c r="AL69" s="11"/>
    </row>
    <row r="70" spans="7:38" s="8" customFormat="1" ht="18" customHeight="1">
      <c r="G70" s="9"/>
      <c r="H70" s="9"/>
      <c r="I70" s="9"/>
      <c r="J70" s="9"/>
      <c r="K70" s="9"/>
      <c r="L70" s="9"/>
      <c r="M70" s="9"/>
      <c r="N70" s="9"/>
      <c r="O70" s="9"/>
      <c r="P70" s="9"/>
      <c r="Q70" s="9"/>
      <c r="R70" s="9"/>
      <c r="S70" s="9"/>
      <c r="T70" s="9"/>
      <c r="U70" s="9"/>
      <c r="V70" s="9"/>
      <c r="W70" s="9"/>
      <c r="X70" s="10"/>
      <c r="Y70" s="9"/>
      <c r="Z70" s="9"/>
      <c r="AA70" s="11"/>
      <c r="AB70" s="11"/>
      <c r="AC70" s="11"/>
      <c r="AD70" s="11"/>
      <c r="AE70" s="11"/>
      <c r="AF70" s="11"/>
      <c r="AG70" s="11"/>
      <c r="AH70" s="11"/>
      <c r="AI70" s="11"/>
      <c r="AJ70" s="11"/>
      <c r="AK70" s="11"/>
      <c r="AL70" s="11"/>
    </row>
    <row r="71" spans="7:38" s="8" customFormat="1" ht="18" customHeight="1">
      <c r="G71" s="9"/>
      <c r="H71" s="9"/>
      <c r="I71" s="9"/>
      <c r="J71" s="9"/>
      <c r="K71" s="9"/>
      <c r="L71" s="9"/>
      <c r="M71" s="9"/>
      <c r="N71" s="9"/>
      <c r="O71" s="9"/>
      <c r="P71" s="9"/>
      <c r="Q71" s="9"/>
      <c r="R71" s="9"/>
      <c r="S71" s="9"/>
      <c r="T71" s="9"/>
      <c r="U71" s="9"/>
      <c r="V71" s="9"/>
      <c r="W71" s="9"/>
      <c r="X71" s="10"/>
      <c r="Y71" s="9"/>
      <c r="Z71" s="9"/>
      <c r="AA71" s="11"/>
      <c r="AB71" s="11"/>
      <c r="AC71" s="11"/>
      <c r="AD71" s="11"/>
      <c r="AE71" s="11"/>
      <c r="AF71" s="11"/>
      <c r="AG71" s="11"/>
      <c r="AH71" s="11"/>
      <c r="AI71" s="11"/>
      <c r="AJ71" s="11"/>
      <c r="AK71" s="11"/>
      <c r="AL71" s="11"/>
    </row>
    <row r="72" spans="7:38" s="8" customFormat="1" ht="18" customHeight="1">
      <c r="G72" s="9"/>
      <c r="H72" s="9"/>
      <c r="I72" s="9"/>
      <c r="J72" s="9"/>
      <c r="K72" s="9"/>
      <c r="L72" s="9"/>
      <c r="M72" s="9"/>
      <c r="N72" s="9"/>
      <c r="O72" s="9"/>
      <c r="P72" s="9"/>
      <c r="Q72" s="9"/>
      <c r="R72" s="9"/>
      <c r="S72" s="9"/>
      <c r="T72" s="9"/>
      <c r="U72" s="9"/>
      <c r="V72" s="9"/>
      <c r="W72" s="9"/>
      <c r="X72" s="10"/>
      <c r="Y72" s="9"/>
      <c r="Z72" s="9"/>
      <c r="AA72" s="11"/>
      <c r="AB72" s="11"/>
      <c r="AC72" s="11"/>
      <c r="AD72" s="11"/>
      <c r="AE72" s="11"/>
      <c r="AF72" s="11"/>
      <c r="AG72" s="11"/>
      <c r="AH72" s="11"/>
      <c r="AI72" s="11"/>
      <c r="AJ72" s="11"/>
      <c r="AK72" s="11"/>
      <c r="AL72" s="11"/>
    </row>
    <row r="73" spans="7:38" s="8" customFormat="1" ht="18" customHeight="1">
      <c r="G73" s="9"/>
      <c r="H73" s="9"/>
      <c r="I73" s="9"/>
      <c r="J73" s="9"/>
      <c r="K73" s="9"/>
      <c r="L73" s="9"/>
      <c r="M73" s="9"/>
      <c r="N73" s="9"/>
      <c r="O73" s="9"/>
      <c r="P73" s="9"/>
      <c r="Q73" s="9"/>
      <c r="R73" s="9"/>
      <c r="S73" s="9"/>
      <c r="T73" s="9"/>
      <c r="U73" s="9"/>
      <c r="V73" s="9"/>
      <c r="W73" s="9"/>
      <c r="X73" s="10"/>
      <c r="Y73" s="9"/>
      <c r="Z73" s="9"/>
      <c r="AA73" s="11"/>
      <c r="AB73" s="11"/>
      <c r="AC73" s="11"/>
      <c r="AD73" s="11"/>
      <c r="AE73" s="11"/>
      <c r="AF73" s="11"/>
      <c r="AG73" s="11"/>
      <c r="AH73" s="11"/>
      <c r="AI73" s="11"/>
      <c r="AJ73" s="11"/>
      <c r="AK73" s="11"/>
      <c r="AL73" s="11"/>
    </row>
    <row r="74" spans="7:38" s="8" customFormat="1" ht="18" customHeight="1">
      <c r="G74" s="9"/>
      <c r="H74" s="9"/>
      <c r="I74" s="9"/>
      <c r="J74" s="9"/>
      <c r="K74" s="9"/>
      <c r="L74" s="9"/>
      <c r="M74" s="9"/>
      <c r="N74" s="9"/>
      <c r="O74" s="9"/>
      <c r="P74" s="9"/>
      <c r="Q74" s="9"/>
      <c r="R74" s="9"/>
      <c r="S74" s="9"/>
      <c r="T74" s="9"/>
      <c r="U74" s="9"/>
      <c r="V74" s="9"/>
      <c r="W74" s="9"/>
      <c r="X74" s="10"/>
      <c r="Y74" s="9"/>
      <c r="Z74" s="9"/>
      <c r="AA74" s="11"/>
      <c r="AB74" s="11"/>
      <c r="AC74" s="11"/>
      <c r="AD74" s="11"/>
      <c r="AE74" s="11"/>
      <c r="AF74" s="11"/>
      <c r="AG74" s="11"/>
      <c r="AH74" s="11"/>
      <c r="AI74" s="11"/>
      <c r="AJ74" s="11"/>
      <c r="AK74" s="11"/>
      <c r="AL74" s="11"/>
    </row>
    <row r="75" spans="7:38" s="8" customFormat="1" ht="18" customHeight="1">
      <c r="G75" s="9"/>
      <c r="H75" s="9"/>
      <c r="I75" s="9"/>
      <c r="J75" s="9"/>
      <c r="K75" s="9"/>
      <c r="L75" s="9"/>
      <c r="M75" s="9"/>
      <c r="N75" s="9"/>
      <c r="O75" s="9"/>
      <c r="P75" s="9"/>
      <c r="Q75" s="9"/>
      <c r="R75" s="9"/>
      <c r="S75" s="9"/>
      <c r="T75" s="9"/>
      <c r="U75" s="9"/>
      <c r="V75" s="9"/>
      <c r="W75" s="9"/>
      <c r="X75" s="10"/>
      <c r="Y75" s="9"/>
      <c r="Z75" s="9"/>
      <c r="AA75" s="11"/>
      <c r="AB75" s="11"/>
      <c r="AC75" s="11"/>
      <c r="AD75" s="11"/>
      <c r="AE75" s="11"/>
      <c r="AF75" s="11"/>
      <c r="AG75" s="11"/>
      <c r="AH75" s="11"/>
      <c r="AI75" s="11"/>
      <c r="AJ75" s="11"/>
      <c r="AK75" s="11"/>
      <c r="AL75" s="11"/>
    </row>
    <row r="76" spans="7:38" s="8" customFormat="1" ht="18" customHeight="1">
      <c r="G76" s="9"/>
      <c r="H76" s="9"/>
      <c r="I76" s="9"/>
      <c r="J76" s="9"/>
      <c r="K76" s="9"/>
      <c r="L76" s="9"/>
      <c r="M76" s="9"/>
      <c r="N76" s="9"/>
      <c r="O76" s="9"/>
      <c r="P76" s="9"/>
      <c r="Q76" s="9"/>
      <c r="R76" s="9"/>
      <c r="S76" s="9"/>
      <c r="T76" s="9"/>
      <c r="U76" s="9"/>
      <c r="V76" s="9"/>
      <c r="W76" s="9"/>
      <c r="X76" s="10"/>
      <c r="Y76" s="9"/>
      <c r="Z76" s="9"/>
      <c r="AA76" s="11"/>
      <c r="AB76" s="11"/>
      <c r="AC76" s="11"/>
      <c r="AD76" s="11"/>
      <c r="AE76" s="11"/>
      <c r="AF76" s="11"/>
      <c r="AG76" s="11"/>
      <c r="AH76" s="11"/>
      <c r="AI76" s="11"/>
      <c r="AJ76" s="11"/>
      <c r="AK76" s="11"/>
      <c r="AL76" s="11"/>
    </row>
    <row r="77" spans="7:38" s="8" customFormat="1" ht="18" customHeight="1">
      <c r="G77" s="9"/>
      <c r="H77" s="9"/>
      <c r="I77" s="9"/>
      <c r="J77" s="9"/>
      <c r="K77" s="9"/>
      <c r="L77" s="9"/>
      <c r="M77" s="9"/>
      <c r="N77" s="9"/>
      <c r="O77" s="9"/>
      <c r="P77" s="9"/>
      <c r="Q77" s="9"/>
      <c r="R77" s="9"/>
      <c r="S77" s="9"/>
      <c r="T77" s="9"/>
      <c r="U77" s="9"/>
      <c r="V77" s="9"/>
      <c r="W77" s="9"/>
      <c r="X77" s="10"/>
      <c r="Y77" s="9"/>
      <c r="Z77" s="9"/>
      <c r="AA77" s="11"/>
      <c r="AB77" s="11"/>
      <c r="AC77" s="11"/>
      <c r="AD77" s="11"/>
      <c r="AE77" s="11"/>
      <c r="AF77" s="11"/>
      <c r="AG77" s="11"/>
      <c r="AH77" s="11"/>
      <c r="AI77" s="11"/>
      <c r="AJ77" s="11"/>
      <c r="AK77" s="11"/>
      <c r="AL77" s="11"/>
    </row>
    <row r="78" spans="7:38" s="8" customFormat="1" ht="18" customHeight="1">
      <c r="G78" s="9"/>
      <c r="H78" s="9"/>
      <c r="I78" s="9"/>
      <c r="J78" s="9"/>
      <c r="K78" s="9"/>
      <c r="L78" s="9"/>
      <c r="M78" s="9"/>
      <c r="N78" s="9"/>
      <c r="O78" s="9"/>
      <c r="P78" s="9"/>
      <c r="Q78" s="9"/>
      <c r="R78" s="9"/>
      <c r="S78" s="9"/>
      <c r="T78" s="9"/>
      <c r="U78" s="9"/>
      <c r="V78" s="9"/>
      <c r="W78" s="9"/>
      <c r="X78" s="10"/>
      <c r="Y78" s="9"/>
      <c r="Z78" s="9"/>
      <c r="AA78" s="11"/>
      <c r="AB78" s="11"/>
      <c r="AC78" s="11"/>
      <c r="AD78" s="11"/>
      <c r="AE78" s="11"/>
      <c r="AF78" s="11"/>
      <c r="AG78" s="11"/>
      <c r="AH78" s="11"/>
      <c r="AI78" s="11"/>
      <c r="AJ78" s="11"/>
      <c r="AK78" s="11"/>
      <c r="AL78" s="11"/>
    </row>
    <row r="79" spans="7:38" s="8" customFormat="1" ht="18" customHeight="1">
      <c r="G79" s="9"/>
      <c r="H79" s="9"/>
      <c r="I79" s="9"/>
      <c r="J79" s="9"/>
      <c r="K79" s="9"/>
      <c r="L79" s="9"/>
      <c r="M79" s="9"/>
      <c r="N79" s="9"/>
      <c r="O79" s="9"/>
      <c r="P79" s="9"/>
      <c r="Q79" s="9"/>
      <c r="R79" s="9"/>
      <c r="S79" s="9"/>
      <c r="T79" s="9"/>
      <c r="U79" s="9"/>
      <c r="V79" s="9"/>
      <c r="W79" s="9"/>
      <c r="X79" s="10"/>
      <c r="Y79" s="9"/>
      <c r="Z79" s="9"/>
      <c r="AA79" s="11"/>
      <c r="AB79" s="11"/>
      <c r="AC79" s="11"/>
      <c r="AD79" s="11"/>
      <c r="AE79" s="11"/>
      <c r="AF79" s="11"/>
      <c r="AG79" s="11"/>
      <c r="AH79" s="11"/>
      <c r="AI79" s="11"/>
      <c r="AJ79" s="11"/>
      <c r="AK79" s="11"/>
      <c r="AL79" s="11"/>
    </row>
    <row r="80" spans="7:38" s="8" customFormat="1" ht="18" customHeight="1">
      <c r="G80" s="9"/>
      <c r="H80" s="9"/>
      <c r="I80" s="9"/>
      <c r="J80" s="9"/>
      <c r="K80" s="9"/>
      <c r="L80" s="9"/>
      <c r="M80" s="9"/>
      <c r="N80" s="9"/>
      <c r="O80" s="9"/>
      <c r="P80" s="9"/>
      <c r="Q80" s="9"/>
      <c r="R80" s="9"/>
      <c r="S80" s="9"/>
      <c r="T80" s="9"/>
      <c r="U80" s="9"/>
      <c r="V80" s="9"/>
      <c r="W80" s="9"/>
      <c r="X80" s="10"/>
      <c r="Y80" s="9"/>
      <c r="Z80" s="9"/>
      <c r="AA80" s="11"/>
      <c r="AB80" s="11"/>
      <c r="AC80" s="11"/>
      <c r="AD80" s="11"/>
      <c r="AE80" s="11"/>
      <c r="AF80" s="11"/>
      <c r="AG80" s="11"/>
      <c r="AH80" s="11"/>
      <c r="AI80" s="11"/>
      <c r="AJ80" s="11"/>
      <c r="AK80" s="11"/>
      <c r="AL80" s="11"/>
    </row>
    <row r="81" spans="7:38" s="8" customFormat="1" ht="18" customHeight="1">
      <c r="G81" s="9"/>
      <c r="H81" s="9"/>
      <c r="I81" s="9"/>
      <c r="J81" s="9"/>
      <c r="K81" s="9"/>
      <c r="L81" s="9"/>
      <c r="M81" s="9"/>
      <c r="N81" s="9"/>
      <c r="O81" s="9"/>
      <c r="P81" s="9"/>
      <c r="Q81" s="9"/>
      <c r="R81" s="9"/>
      <c r="S81" s="9"/>
      <c r="T81" s="9"/>
      <c r="U81" s="9"/>
      <c r="V81" s="9"/>
      <c r="W81" s="9"/>
      <c r="X81" s="10"/>
      <c r="Y81" s="9"/>
      <c r="Z81" s="9"/>
      <c r="AA81" s="11"/>
      <c r="AB81" s="11"/>
      <c r="AC81" s="11"/>
      <c r="AD81" s="11"/>
      <c r="AE81" s="11"/>
      <c r="AF81" s="11"/>
      <c r="AG81" s="11"/>
      <c r="AH81" s="11"/>
      <c r="AI81" s="11"/>
      <c r="AJ81" s="11"/>
      <c r="AK81" s="11"/>
      <c r="AL81" s="11"/>
    </row>
    <row r="82" spans="7:38" s="8" customFormat="1" ht="18" customHeight="1">
      <c r="G82" s="9"/>
      <c r="H82" s="9"/>
      <c r="I82" s="9"/>
      <c r="J82" s="9"/>
      <c r="K82" s="9"/>
      <c r="L82" s="9"/>
      <c r="M82" s="9"/>
      <c r="N82" s="9"/>
      <c r="O82" s="9"/>
      <c r="P82" s="9"/>
      <c r="Q82" s="9"/>
      <c r="R82" s="9"/>
      <c r="S82" s="9"/>
      <c r="T82" s="9"/>
      <c r="U82" s="9"/>
      <c r="V82" s="9"/>
      <c r="W82" s="9"/>
      <c r="X82" s="10"/>
      <c r="Y82" s="9"/>
      <c r="Z82" s="9"/>
      <c r="AA82" s="11"/>
      <c r="AB82" s="11"/>
      <c r="AC82" s="11"/>
      <c r="AD82" s="11"/>
      <c r="AE82" s="11"/>
      <c r="AF82" s="11"/>
      <c r="AG82" s="11"/>
      <c r="AH82" s="11"/>
      <c r="AI82" s="11"/>
      <c r="AJ82" s="11"/>
      <c r="AK82" s="11"/>
      <c r="AL82" s="11"/>
    </row>
  </sheetData>
  <sheetProtection algorithmName="SHA-512" hashValue="dRN5xwY7ZlXW3BiI9Gi1gvdUczvZQG5VU8namucSoliQcFxDhY59zv3SQTBhopfd1uwfAlvVBdz83HfxUPBNCg==" saltValue="8qJVAtCMEk+M5pOQgCQeCA==" spinCount="100000" sheet="1" selectLockedCells="1"/>
  <mergeCells count="23">
    <mergeCell ref="A33:AH33"/>
    <mergeCell ref="U14:AG14"/>
    <mergeCell ref="C27:K27"/>
    <mergeCell ref="B26:M26"/>
    <mergeCell ref="N26:Y26"/>
    <mergeCell ref="U18:AG18"/>
    <mergeCell ref="B20:AG22"/>
    <mergeCell ref="B25:M25"/>
    <mergeCell ref="N25:Y25"/>
    <mergeCell ref="A1:AH1"/>
    <mergeCell ref="A2:AH2"/>
    <mergeCell ref="A4:AH4"/>
    <mergeCell ref="AC6:AD6"/>
    <mergeCell ref="AF6:AG6"/>
    <mergeCell ref="Y10:AG10"/>
    <mergeCell ref="Z6:AA6"/>
    <mergeCell ref="A8:M8"/>
    <mergeCell ref="U15:AG15"/>
    <mergeCell ref="Z25:AG25"/>
    <mergeCell ref="U17:AG17"/>
    <mergeCell ref="AC12:AD12"/>
    <mergeCell ref="AF12:AG12"/>
    <mergeCell ref="Z12:AA12"/>
  </mergeCells>
  <phoneticPr fontId="9"/>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&amp;R&amp;8一般財団法人ベターリビング&amp;L2026年8月4日　更新</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dimension ref="A1:AJ87"/>
  <sheetViews>
    <sheetView showGridLines="0" view="pageBreakPreview" zoomScaleNormal="100" zoomScaleSheetLayoutView="100" workbookViewId="0">
      <selection activeCell="Z5" sqref="Z5:AA5"/>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9" width="2.375" style="11" customWidth="1"/>
    <col min="40" max="16384" width="8.125" style="11"/>
  </cols>
  <sheetData>
    <row r="1" spans="1:34" ht="24" customHeight="1">
      <c r="A1" s="591" t="s">
        <v>315</v>
      </c>
      <c r="B1" s="591"/>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row>
    <row r="2" spans="1:34" s="12" customFormat="1" ht="15" customHeight="1">
      <c r="A2" s="594" t="s">
        <v>289</v>
      </c>
      <c r="B2" s="595"/>
      <c r="C2" s="595"/>
      <c r="D2" s="595"/>
      <c r="E2" s="595"/>
      <c r="F2" s="595"/>
      <c r="G2" s="595"/>
      <c r="H2" s="595"/>
      <c r="I2" s="595"/>
      <c r="J2" s="595"/>
      <c r="K2" s="595"/>
      <c r="L2" s="595"/>
      <c r="M2" s="595"/>
      <c r="N2" s="595"/>
      <c r="O2" s="595"/>
      <c r="P2" s="595"/>
      <c r="Q2" s="595"/>
      <c r="R2" s="595"/>
      <c r="S2" s="595"/>
      <c r="T2" s="595"/>
      <c r="U2" s="595"/>
      <c r="V2" s="595"/>
      <c r="W2" s="595"/>
      <c r="X2" s="595"/>
      <c r="Y2" s="595"/>
      <c r="Z2" s="595"/>
      <c r="AA2" s="595"/>
      <c r="AB2" s="595"/>
      <c r="AC2" s="595"/>
      <c r="AD2" s="595"/>
      <c r="AE2" s="595"/>
      <c r="AF2" s="595"/>
      <c r="AG2" s="595"/>
      <c r="AH2" s="595"/>
    </row>
    <row r="3" spans="1:34" s="12" customFormat="1" ht="30" customHeight="1">
      <c r="A3" s="594" t="s">
        <v>316</v>
      </c>
      <c r="B3" s="595"/>
      <c r="C3" s="595"/>
      <c r="D3" s="595"/>
      <c r="E3" s="595"/>
      <c r="F3" s="595"/>
      <c r="G3" s="595"/>
      <c r="H3" s="595"/>
      <c r="I3" s="595"/>
      <c r="J3" s="595"/>
      <c r="K3" s="595"/>
      <c r="L3" s="595"/>
      <c r="M3" s="595"/>
      <c r="N3" s="595"/>
      <c r="O3" s="595"/>
      <c r="P3" s="595"/>
      <c r="Q3" s="595"/>
      <c r="R3" s="595"/>
      <c r="S3" s="595"/>
      <c r="T3" s="595"/>
      <c r="U3" s="595"/>
      <c r="V3" s="595"/>
      <c r="W3" s="595"/>
      <c r="X3" s="595"/>
      <c r="Y3" s="595"/>
      <c r="Z3" s="595"/>
      <c r="AA3" s="595"/>
      <c r="AB3" s="595"/>
      <c r="AC3" s="595"/>
      <c r="AD3" s="595"/>
      <c r="AE3" s="595"/>
      <c r="AF3" s="595"/>
      <c r="AG3" s="595"/>
      <c r="AH3" s="595"/>
    </row>
    <row r="4" spans="1:34" s="12" customFormat="1" ht="15" customHeight="1">
      <c r="A4" s="37"/>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row>
    <row r="5" spans="1:34" s="12" customFormat="1" ht="20.100000000000001" customHeight="1">
      <c r="A5" s="20"/>
      <c r="B5" s="21"/>
      <c r="C5" s="22"/>
      <c r="D5" s="22"/>
      <c r="E5" s="22"/>
      <c r="F5" s="22"/>
      <c r="G5" s="23"/>
      <c r="H5" s="23"/>
      <c r="I5" s="23"/>
      <c r="J5" s="24"/>
      <c r="K5" s="24"/>
      <c r="L5" s="16"/>
      <c r="M5" s="15"/>
      <c r="N5" s="15"/>
      <c r="O5" s="15"/>
      <c r="P5" s="15"/>
      <c r="Q5" s="15"/>
      <c r="R5" s="15"/>
      <c r="S5" s="15"/>
      <c r="T5" s="15"/>
      <c r="U5" s="15"/>
      <c r="V5" s="15"/>
      <c r="W5" s="17"/>
      <c r="X5" s="18"/>
      <c r="Y5" s="41" t="str">
        <f>計画書!Y6</f>
        <v>令和</v>
      </c>
      <c r="Z5" s="603"/>
      <c r="AA5" s="603"/>
      <c r="AB5" s="80" t="s">
        <v>190</v>
      </c>
      <c r="AC5" s="603"/>
      <c r="AD5" s="603"/>
      <c r="AE5" s="80" t="s">
        <v>191</v>
      </c>
      <c r="AF5" s="603"/>
      <c r="AG5" s="603"/>
      <c r="AH5" s="24" t="s">
        <v>192</v>
      </c>
    </row>
    <row r="6" spans="1:34" s="12" customFormat="1" ht="13.9" customHeight="1">
      <c r="A6" s="20"/>
      <c r="B6" s="21"/>
      <c r="C6" s="22"/>
      <c r="D6" s="22"/>
      <c r="E6" s="22"/>
      <c r="F6" s="22"/>
      <c r="G6" s="23"/>
      <c r="H6" s="23"/>
      <c r="I6" s="23"/>
      <c r="J6" s="24"/>
      <c r="K6" s="24"/>
      <c r="L6" s="16"/>
      <c r="M6" s="15"/>
      <c r="N6" s="15"/>
      <c r="O6" s="15"/>
      <c r="P6" s="15"/>
      <c r="Q6" s="15"/>
      <c r="R6" s="15"/>
      <c r="S6" s="15"/>
      <c r="T6" s="15"/>
      <c r="U6" s="15"/>
      <c r="V6" s="15"/>
      <c r="W6" s="17"/>
      <c r="X6" s="18"/>
      <c r="Y6" s="25"/>
      <c r="Z6" s="40"/>
      <c r="AA6" s="40"/>
      <c r="AB6" s="26"/>
      <c r="AC6" s="40"/>
      <c r="AD6" s="40"/>
      <c r="AE6" s="26"/>
      <c r="AF6" s="40"/>
      <c r="AG6" s="40"/>
      <c r="AH6" s="27"/>
    </row>
    <row r="7" spans="1:34" s="12" customFormat="1" ht="18" customHeight="1">
      <c r="A7" s="596" t="s">
        <v>291</v>
      </c>
      <c r="B7" s="596"/>
      <c r="C7" s="596"/>
      <c r="D7" s="596"/>
      <c r="E7" s="596"/>
      <c r="F7" s="596"/>
      <c r="G7" s="596"/>
      <c r="H7" s="596"/>
      <c r="I7" s="596"/>
      <c r="J7" s="596"/>
      <c r="K7" s="596"/>
      <c r="L7" s="596"/>
      <c r="M7" s="596"/>
      <c r="N7" s="596"/>
      <c r="O7" s="15"/>
      <c r="P7" s="15"/>
      <c r="Q7" s="15"/>
      <c r="R7" s="15"/>
      <c r="S7" s="15"/>
      <c r="T7" s="15"/>
      <c r="U7" s="15"/>
      <c r="V7" s="15"/>
      <c r="W7" s="17"/>
      <c r="X7" s="18"/>
      <c r="Y7" s="25"/>
      <c r="Z7" s="40"/>
      <c r="AA7" s="40"/>
      <c r="AB7" s="26"/>
      <c r="AC7" s="40"/>
      <c r="AD7" s="40"/>
      <c r="AE7" s="26"/>
      <c r="AF7" s="40"/>
      <c r="AG7" s="40"/>
      <c r="AH7" s="27"/>
    </row>
    <row r="8" spans="1:34" s="12" customFormat="1" ht="30" customHeight="1">
      <c r="A8" s="28"/>
      <c r="C8" s="29"/>
      <c r="D8" s="29"/>
      <c r="E8" s="29"/>
      <c r="F8" s="29"/>
      <c r="G8" s="29"/>
      <c r="H8" s="29"/>
      <c r="I8" s="29"/>
      <c r="J8" s="29"/>
      <c r="K8" s="29"/>
      <c r="L8" s="16"/>
      <c r="M8" s="15"/>
      <c r="N8" s="15"/>
      <c r="O8" s="15"/>
      <c r="P8" s="15"/>
      <c r="Q8" s="15"/>
      <c r="R8" s="15"/>
      <c r="S8" s="15"/>
      <c r="T8" s="15"/>
      <c r="U8" s="15"/>
      <c r="V8" s="15"/>
      <c r="W8" s="17"/>
      <c r="X8" s="18"/>
      <c r="Y8" s="15"/>
      <c r="Z8" s="15"/>
      <c r="AA8" s="19"/>
      <c r="AB8" s="19"/>
      <c r="AC8" s="19"/>
      <c r="AD8" s="19"/>
      <c r="AE8" s="19"/>
      <c r="AF8" s="19"/>
      <c r="AG8" s="19"/>
      <c r="AH8" s="19"/>
    </row>
    <row r="9" spans="1:34" s="12" customFormat="1" ht="15" customHeight="1">
      <c r="A9" s="30"/>
      <c r="B9" s="31"/>
      <c r="C9" s="13"/>
      <c r="D9" s="13"/>
      <c r="E9" s="13"/>
      <c r="F9" s="13"/>
      <c r="G9" s="14"/>
      <c r="H9" s="14"/>
      <c r="I9" s="14"/>
      <c r="J9" s="16"/>
      <c r="K9" s="16"/>
      <c r="L9" s="16"/>
      <c r="M9" s="15"/>
      <c r="N9" s="15"/>
      <c r="O9" s="15"/>
      <c r="P9" s="15"/>
      <c r="Q9" s="15"/>
      <c r="R9" s="15"/>
      <c r="S9" s="15"/>
      <c r="T9" s="28" t="s">
        <v>292</v>
      </c>
      <c r="U9" s="15"/>
      <c r="V9" s="15"/>
      <c r="W9" s="17"/>
      <c r="X9" s="18"/>
      <c r="Y9" s="15"/>
      <c r="Z9" s="15"/>
      <c r="AA9" s="19"/>
      <c r="AB9" s="19"/>
      <c r="AC9" s="19"/>
      <c r="AD9" s="19"/>
      <c r="AE9" s="19"/>
      <c r="AF9" s="19"/>
      <c r="AG9" s="19"/>
      <c r="AH9" s="19"/>
    </row>
    <row r="10" spans="1:34" s="12" customFormat="1" ht="39.950000000000003" customHeight="1">
      <c r="A10" s="30"/>
      <c r="B10" s="31"/>
      <c r="C10" s="13"/>
      <c r="D10" s="13"/>
      <c r="E10" s="13"/>
      <c r="F10" s="13"/>
      <c r="G10" s="14"/>
      <c r="H10" s="14"/>
      <c r="I10" s="14"/>
      <c r="J10" s="16"/>
      <c r="K10" s="16"/>
      <c r="L10" s="16"/>
      <c r="M10" s="15"/>
      <c r="N10" s="15"/>
      <c r="O10" s="15"/>
      <c r="P10" s="15"/>
      <c r="Q10" s="15"/>
      <c r="R10" s="15"/>
      <c r="S10" s="15"/>
      <c r="T10" s="17"/>
      <c r="U10" s="628"/>
      <c r="V10" s="628"/>
      <c r="W10" s="628"/>
      <c r="X10" s="628"/>
      <c r="Y10" s="628"/>
      <c r="Z10" s="628"/>
      <c r="AA10" s="628"/>
      <c r="AB10" s="628"/>
      <c r="AC10" s="628"/>
      <c r="AD10" s="628"/>
      <c r="AE10" s="628"/>
      <c r="AF10" s="628"/>
      <c r="AG10" s="628"/>
      <c r="AH10" s="26"/>
    </row>
    <row r="11" spans="1:34" s="12" customFormat="1" ht="30" customHeight="1">
      <c r="A11" s="19"/>
      <c r="B11" s="31"/>
      <c r="C11" s="13"/>
      <c r="D11" s="13"/>
      <c r="E11" s="13"/>
      <c r="F11" s="13"/>
      <c r="G11" s="15"/>
      <c r="H11" s="15"/>
      <c r="I11" s="15"/>
      <c r="J11" s="16"/>
      <c r="K11" s="16"/>
      <c r="L11" s="16"/>
      <c r="M11" s="15"/>
      <c r="N11" s="15"/>
      <c r="O11" s="15"/>
      <c r="P11" s="15"/>
      <c r="Q11" s="15"/>
      <c r="R11" s="16"/>
      <c r="S11" s="16"/>
      <c r="T11" s="615" t="s">
        <v>293</v>
      </c>
      <c r="U11" s="597"/>
      <c r="V11" s="597"/>
      <c r="W11" s="597"/>
      <c r="X11" s="597"/>
      <c r="Y11" s="597"/>
      <c r="Z11" s="597"/>
      <c r="AA11" s="597"/>
      <c r="AB11" s="597"/>
      <c r="AC11" s="597"/>
      <c r="AD11" s="597"/>
      <c r="AE11" s="597"/>
      <c r="AF11" s="597"/>
      <c r="AG11" s="597"/>
      <c r="AH11" s="19"/>
    </row>
    <row r="12" spans="1:34" s="12" customFormat="1" ht="30" customHeight="1">
      <c r="A12" s="19"/>
      <c r="B12" s="31"/>
      <c r="C12" s="13"/>
      <c r="D12" s="13"/>
      <c r="E12" s="13"/>
      <c r="F12" s="13"/>
      <c r="G12" s="15"/>
      <c r="H12" s="15"/>
      <c r="I12" s="15"/>
      <c r="J12" s="16"/>
      <c r="K12" s="16"/>
      <c r="L12" s="16"/>
      <c r="M12" s="15"/>
      <c r="N12" s="15"/>
      <c r="O12" s="15"/>
      <c r="P12" s="15"/>
      <c r="Q12" s="15"/>
      <c r="R12" s="16"/>
      <c r="S12" s="16"/>
      <c r="T12" s="79"/>
      <c r="U12" s="629"/>
      <c r="V12" s="629"/>
      <c r="W12" s="629"/>
      <c r="X12" s="629"/>
      <c r="Y12" s="629"/>
      <c r="Z12" s="629"/>
      <c r="AA12" s="629"/>
      <c r="AB12" s="629"/>
      <c r="AC12" s="629"/>
      <c r="AD12" s="629"/>
      <c r="AE12" s="629"/>
      <c r="AF12" s="629"/>
      <c r="AG12" s="629"/>
      <c r="AH12" s="19"/>
    </row>
    <row r="13" spans="1:34" s="12" customFormat="1" ht="15" customHeight="1">
      <c r="A13" s="30"/>
      <c r="B13" s="31"/>
      <c r="C13" s="13"/>
      <c r="D13" s="13"/>
      <c r="E13" s="13"/>
      <c r="F13" s="13"/>
      <c r="G13" s="15"/>
      <c r="H13" s="15"/>
      <c r="I13" s="15"/>
      <c r="J13" s="16"/>
      <c r="K13" s="16"/>
      <c r="L13" s="16"/>
      <c r="M13" s="15"/>
      <c r="N13" s="15"/>
      <c r="O13" s="15"/>
      <c r="P13" s="15"/>
      <c r="Q13" s="15"/>
      <c r="R13" s="15"/>
      <c r="S13" s="15"/>
      <c r="T13" s="17"/>
      <c r="U13" s="630"/>
      <c r="V13" s="631"/>
      <c r="W13" s="631"/>
      <c r="X13" s="631"/>
      <c r="Y13" s="631"/>
      <c r="Z13" s="631"/>
      <c r="AA13" s="631"/>
      <c r="AB13" s="631"/>
      <c r="AC13" s="631"/>
      <c r="AD13" s="631"/>
      <c r="AE13" s="631"/>
      <c r="AF13" s="631"/>
      <c r="AG13" s="631"/>
      <c r="AH13" s="25"/>
    </row>
    <row r="14" spans="1:34" s="12" customFormat="1" ht="13.9" customHeight="1">
      <c r="A14" s="19"/>
      <c r="B14" s="31"/>
      <c r="C14" s="13"/>
      <c r="D14" s="13"/>
      <c r="E14" s="13"/>
      <c r="F14" s="13"/>
      <c r="G14" s="15"/>
      <c r="H14" s="15"/>
      <c r="I14" s="15"/>
      <c r="J14" s="16"/>
      <c r="K14" s="16"/>
      <c r="L14" s="16"/>
      <c r="M14" s="15"/>
      <c r="N14" s="15"/>
      <c r="O14" s="15"/>
      <c r="P14" s="15"/>
      <c r="Q14" s="15"/>
      <c r="R14" s="16"/>
      <c r="S14" s="16"/>
      <c r="T14" s="596" t="s">
        <v>294</v>
      </c>
      <c r="U14" s="597"/>
      <c r="V14" s="597"/>
      <c r="W14" s="597"/>
      <c r="X14" s="597"/>
      <c r="Y14" s="597"/>
      <c r="Z14" s="597"/>
      <c r="AA14" s="597"/>
      <c r="AB14" s="597"/>
      <c r="AC14" s="597"/>
      <c r="AD14" s="597"/>
      <c r="AE14" s="597"/>
      <c r="AF14" s="597"/>
      <c r="AG14" s="597"/>
      <c r="AH14" s="19"/>
    </row>
    <row r="15" spans="1:34" s="12" customFormat="1" ht="30" customHeight="1">
      <c r="A15" s="19"/>
      <c r="B15" s="31"/>
      <c r="C15" s="13"/>
      <c r="D15" s="13"/>
      <c r="E15" s="13"/>
      <c r="F15" s="13"/>
      <c r="G15" s="15"/>
      <c r="H15" s="15"/>
      <c r="I15" s="15"/>
      <c r="J15" s="16"/>
      <c r="K15" s="16"/>
      <c r="L15" s="16"/>
      <c r="M15" s="15"/>
      <c r="N15" s="15"/>
      <c r="O15" s="15"/>
      <c r="P15" s="15"/>
      <c r="Q15" s="15"/>
      <c r="R15" s="16"/>
      <c r="S15" s="16"/>
      <c r="T15" s="28"/>
      <c r="U15" s="627" t="str">
        <f>計画書!U16</f>
        <v>２面を記入して下さい</v>
      </c>
      <c r="V15" s="627"/>
      <c r="W15" s="627"/>
      <c r="X15" s="627"/>
      <c r="Y15" s="627"/>
      <c r="Z15" s="627"/>
      <c r="AA15" s="627"/>
      <c r="AB15" s="627"/>
      <c r="AC15" s="627"/>
      <c r="AD15" s="627"/>
      <c r="AE15" s="627"/>
      <c r="AF15" s="627"/>
      <c r="AG15" s="627"/>
      <c r="AH15" s="19"/>
    </row>
    <row r="16" spans="1:34" s="12" customFormat="1" ht="15" customHeight="1">
      <c r="A16" s="30"/>
      <c r="B16" s="31"/>
      <c r="C16" s="13"/>
      <c r="D16" s="13"/>
      <c r="E16" s="13"/>
      <c r="F16" s="13"/>
      <c r="G16" s="15"/>
      <c r="H16" s="15"/>
      <c r="I16" s="15"/>
      <c r="J16" s="16"/>
      <c r="K16" s="16"/>
      <c r="L16" s="16"/>
      <c r="M16" s="15"/>
      <c r="N16" s="15"/>
      <c r="O16" s="15"/>
      <c r="P16" s="15"/>
      <c r="Q16" s="15"/>
      <c r="R16" s="15"/>
      <c r="S16" s="15"/>
      <c r="T16" s="17"/>
      <c r="U16" s="626" t="str">
        <f>計画書!U17</f>
        <v>２面を記入して下さい</v>
      </c>
      <c r="V16" s="626"/>
      <c r="W16" s="626"/>
      <c r="X16" s="626"/>
      <c r="Y16" s="626"/>
      <c r="Z16" s="626"/>
      <c r="AA16" s="626"/>
      <c r="AB16" s="626"/>
      <c r="AC16" s="626"/>
      <c r="AD16" s="626"/>
      <c r="AE16" s="626"/>
      <c r="AF16" s="626"/>
      <c r="AG16" s="626"/>
      <c r="AH16" s="25"/>
    </row>
    <row r="17" spans="1:36" s="12" customFormat="1" ht="30" customHeight="1">
      <c r="A17" s="31"/>
      <c r="B17" s="31"/>
      <c r="C17" s="13"/>
      <c r="D17" s="13"/>
      <c r="E17" s="13"/>
      <c r="F17" s="13"/>
      <c r="G17" s="18"/>
      <c r="H17" s="18"/>
      <c r="I17" s="18"/>
      <c r="J17" s="16"/>
      <c r="K17" s="17"/>
      <c r="L17" s="17"/>
      <c r="M17" s="15"/>
      <c r="N17" s="15"/>
      <c r="O17" s="15"/>
      <c r="P17" s="15"/>
      <c r="Q17" s="18"/>
      <c r="R17" s="18"/>
      <c r="S17" s="18"/>
      <c r="T17" s="18"/>
      <c r="U17" s="15"/>
      <c r="V17" s="15"/>
      <c r="W17" s="17"/>
      <c r="X17" s="18"/>
      <c r="Y17" s="15"/>
      <c r="Z17" s="15"/>
      <c r="AA17" s="19"/>
      <c r="AB17" s="19"/>
      <c r="AC17" s="19"/>
      <c r="AD17" s="19"/>
      <c r="AE17" s="19"/>
      <c r="AF17" s="19"/>
      <c r="AG17" s="19"/>
      <c r="AH17" s="19"/>
    </row>
    <row r="18" spans="1:36" s="12" customFormat="1" ht="13.9" customHeight="1">
      <c r="A18" s="31"/>
      <c r="B18" s="613" t="s">
        <v>317</v>
      </c>
      <c r="C18" s="614"/>
      <c r="D18" s="614"/>
      <c r="E18" s="614"/>
      <c r="F18" s="614"/>
      <c r="G18" s="614"/>
      <c r="H18" s="614"/>
      <c r="I18" s="614"/>
      <c r="J18" s="614"/>
      <c r="K18" s="614"/>
      <c r="L18" s="614"/>
      <c r="M18" s="614"/>
      <c r="N18" s="614"/>
      <c r="O18" s="614"/>
      <c r="P18" s="614"/>
      <c r="Q18" s="614"/>
      <c r="R18" s="614"/>
      <c r="S18" s="614"/>
      <c r="T18" s="614"/>
      <c r="U18" s="614"/>
      <c r="V18" s="614"/>
      <c r="W18" s="614"/>
      <c r="X18" s="614"/>
      <c r="Y18" s="614"/>
      <c r="Z18" s="614"/>
      <c r="AA18" s="614"/>
      <c r="AB18" s="614"/>
      <c r="AC18" s="614"/>
      <c r="AD18" s="614"/>
      <c r="AE18" s="614"/>
      <c r="AF18" s="614"/>
      <c r="AG18" s="614"/>
      <c r="AH18" s="19"/>
    </row>
    <row r="19" spans="1:36" s="12" customFormat="1" ht="13.9" customHeight="1">
      <c r="A19" s="31"/>
      <c r="B19" s="614"/>
      <c r="C19" s="614"/>
      <c r="D19" s="614"/>
      <c r="E19" s="614"/>
      <c r="F19" s="614"/>
      <c r="G19" s="614"/>
      <c r="H19" s="614"/>
      <c r="I19" s="614"/>
      <c r="J19" s="614"/>
      <c r="K19" s="614"/>
      <c r="L19" s="614"/>
      <c r="M19" s="614"/>
      <c r="N19" s="614"/>
      <c r="O19" s="614"/>
      <c r="P19" s="614"/>
      <c r="Q19" s="614"/>
      <c r="R19" s="614"/>
      <c r="S19" s="614"/>
      <c r="T19" s="614"/>
      <c r="U19" s="614"/>
      <c r="V19" s="614"/>
      <c r="W19" s="614"/>
      <c r="X19" s="614"/>
      <c r="Y19" s="614"/>
      <c r="Z19" s="614"/>
      <c r="AA19" s="614"/>
      <c r="AB19" s="614"/>
      <c r="AC19" s="614"/>
      <c r="AD19" s="614"/>
      <c r="AE19" s="614"/>
      <c r="AF19" s="614"/>
      <c r="AG19" s="614"/>
      <c r="AH19" s="19"/>
    </row>
    <row r="20" spans="1:36" s="12" customFormat="1" ht="13.9" customHeight="1">
      <c r="A20" s="31"/>
      <c r="B20" s="614"/>
      <c r="C20" s="614"/>
      <c r="D20" s="614"/>
      <c r="E20" s="614"/>
      <c r="F20" s="614"/>
      <c r="G20" s="614"/>
      <c r="H20" s="614"/>
      <c r="I20" s="614"/>
      <c r="J20" s="614"/>
      <c r="K20" s="614"/>
      <c r="L20" s="614"/>
      <c r="M20" s="614"/>
      <c r="N20" s="614"/>
      <c r="O20" s="614"/>
      <c r="P20" s="614"/>
      <c r="Q20" s="614"/>
      <c r="R20" s="614"/>
      <c r="S20" s="614"/>
      <c r="T20" s="614"/>
      <c r="U20" s="614"/>
      <c r="V20" s="614"/>
      <c r="W20" s="614"/>
      <c r="X20" s="614"/>
      <c r="Y20" s="614"/>
      <c r="Z20" s="614"/>
      <c r="AA20" s="614"/>
      <c r="AB20" s="614"/>
      <c r="AC20" s="614"/>
      <c r="AD20" s="614"/>
      <c r="AE20" s="614"/>
      <c r="AF20" s="614"/>
      <c r="AG20" s="614"/>
      <c r="AH20" s="19"/>
    </row>
    <row r="21" spans="1:36" s="132" customFormat="1" ht="18" customHeight="1">
      <c r="A21" s="130"/>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c r="AA21" s="127"/>
      <c r="AB21" s="127"/>
      <c r="AC21" s="127"/>
      <c r="AD21" s="127"/>
      <c r="AE21" s="127"/>
      <c r="AF21" s="127"/>
      <c r="AG21" s="127"/>
      <c r="AH21" s="131"/>
    </row>
    <row r="22" spans="1:36" s="132" customFormat="1" ht="18" customHeight="1">
      <c r="A22" s="130"/>
      <c r="B22" s="127"/>
      <c r="C22" s="127" t="s">
        <v>318</v>
      </c>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7"/>
      <c r="AH22" s="131"/>
    </row>
    <row r="23" spans="1:36" s="132" customFormat="1" ht="18" customHeight="1">
      <c r="A23" s="130"/>
      <c r="B23" s="127"/>
      <c r="C23" s="127" t="s">
        <v>319</v>
      </c>
      <c r="D23" s="127"/>
      <c r="E23" s="127"/>
      <c r="F23" s="127"/>
      <c r="G23" s="127"/>
      <c r="H23" s="127"/>
      <c r="I23" s="127"/>
      <c r="J23" s="127"/>
      <c r="K23" s="127"/>
      <c r="N23" s="127" t="s">
        <v>320</v>
      </c>
      <c r="O23" s="625"/>
      <c r="P23" s="625"/>
      <c r="Q23" s="625"/>
      <c r="R23" s="625"/>
      <c r="S23" s="625"/>
      <c r="T23" s="625"/>
      <c r="U23" s="625"/>
      <c r="V23" s="625"/>
      <c r="W23" s="127" t="s">
        <v>321</v>
      </c>
      <c r="AG23" s="127"/>
      <c r="AH23" s="131"/>
      <c r="AI23" s="158" t="s">
        <v>322</v>
      </c>
      <c r="AJ23" s="157" t="s">
        <v>323</v>
      </c>
    </row>
    <row r="24" spans="1:36" s="132" customFormat="1" ht="18" customHeight="1">
      <c r="A24" s="130"/>
      <c r="B24" s="127"/>
      <c r="C24" s="127" t="s">
        <v>324</v>
      </c>
      <c r="D24" s="127"/>
      <c r="E24" s="127"/>
      <c r="F24" s="127"/>
      <c r="G24" s="127"/>
      <c r="H24" s="127"/>
      <c r="I24" s="127"/>
      <c r="J24" s="127"/>
      <c r="K24" s="127"/>
      <c r="L24" s="127"/>
      <c r="M24" s="127"/>
      <c r="N24" s="41" t="str">
        <f>計画書!Y6</f>
        <v>令和</v>
      </c>
      <c r="O24" s="603"/>
      <c r="P24" s="603"/>
      <c r="Q24" s="133" t="s">
        <v>190</v>
      </c>
      <c r="R24" s="603"/>
      <c r="S24" s="603"/>
      <c r="T24" s="133" t="s">
        <v>191</v>
      </c>
      <c r="U24" s="603"/>
      <c r="V24" s="603"/>
      <c r="W24" s="134" t="s">
        <v>192</v>
      </c>
      <c r="X24" s="127"/>
      <c r="Y24" s="127"/>
      <c r="Z24" s="127"/>
      <c r="AA24" s="127"/>
      <c r="AB24" s="127"/>
      <c r="AC24" s="127"/>
      <c r="AD24" s="127"/>
      <c r="AE24" s="127"/>
      <c r="AF24" s="127"/>
      <c r="AG24" s="127"/>
      <c r="AH24" s="131"/>
      <c r="AI24" s="158" t="s">
        <v>322</v>
      </c>
      <c r="AJ24" s="157" t="s">
        <v>325</v>
      </c>
    </row>
    <row r="25" spans="1:36" s="132" customFormat="1" ht="18" customHeight="1">
      <c r="A25" s="130"/>
      <c r="B25" s="127"/>
      <c r="C25" s="127" t="s">
        <v>326</v>
      </c>
      <c r="D25" s="127"/>
      <c r="E25" s="127"/>
      <c r="F25" s="127"/>
      <c r="G25" s="127"/>
      <c r="H25" s="127"/>
      <c r="I25" s="127"/>
      <c r="J25" s="127"/>
      <c r="K25" s="127"/>
      <c r="L25" s="127"/>
      <c r="M25" s="127"/>
      <c r="N25" s="127" t="s">
        <v>327</v>
      </c>
      <c r="O25" s="127"/>
      <c r="P25" s="127"/>
      <c r="Q25" s="127"/>
      <c r="R25" s="127"/>
      <c r="S25" s="127"/>
      <c r="T25" s="127"/>
      <c r="U25" s="127"/>
      <c r="V25" s="127"/>
      <c r="W25" s="127"/>
      <c r="X25" s="127"/>
      <c r="Y25" s="127"/>
      <c r="Z25" s="127"/>
      <c r="AA25" s="127"/>
      <c r="AB25" s="127"/>
      <c r="AC25" s="127"/>
      <c r="AD25" s="127"/>
      <c r="AE25" s="127"/>
      <c r="AF25" s="127"/>
      <c r="AG25" s="127"/>
      <c r="AH25" s="131"/>
    </row>
    <row r="26" spans="1:36" s="132" customFormat="1" ht="18" customHeight="1">
      <c r="A26" s="130"/>
      <c r="B26" s="127"/>
      <c r="C26" s="127" t="s">
        <v>328</v>
      </c>
      <c r="D26" s="127"/>
      <c r="E26" s="127"/>
      <c r="F26" s="127"/>
      <c r="G26" s="127"/>
      <c r="H26" s="127"/>
      <c r="I26" s="127"/>
      <c r="J26" s="127"/>
      <c r="K26" s="127"/>
      <c r="L26" s="127"/>
      <c r="M26" s="127"/>
      <c r="N26" s="127"/>
      <c r="O26" s="127"/>
      <c r="P26" s="127"/>
      <c r="Q26" s="127"/>
      <c r="R26" s="127"/>
      <c r="S26" s="127"/>
      <c r="T26" s="127"/>
      <c r="U26" s="127"/>
      <c r="V26" s="127"/>
      <c r="W26" s="127"/>
      <c r="X26" s="127"/>
      <c r="Y26" s="127"/>
      <c r="Z26" s="127"/>
      <c r="AA26" s="127"/>
      <c r="AB26" s="127"/>
      <c r="AC26" s="127"/>
      <c r="AD26" s="127"/>
      <c r="AE26" s="127"/>
      <c r="AF26" s="127"/>
      <c r="AG26" s="127"/>
      <c r="AH26" s="131"/>
    </row>
    <row r="27" spans="1:36" s="132" customFormat="1" ht="18" customHeight="1">
      <c r="A27" s="130"/>
      <c r="B27" s="127"/>
      <c r="C27" s="127"/>
      <c r="D27" s="624"/>
      <c r="E27" s="624"/>
      <c r="F27" s="624"/>
      <c r="G27" s="624"/>
      <c r="H27" s="624"/>
      <c r="I27" s="624"/>
      <c r="J27" s="624"/>
      <c r="K27" s="624"/>
      <c r="L27" s="624"/>
      <c r="M27" s="624"/>
      <c r="N27" s="624"/>
      <c r="O27" s="624"/>
      <c r="P27" s="624"/>
      <c r="Q27" s="624"/>
      <c r="R27" s="624"/>
      <c r="S27" s="624"/>
      <c r="T27" s="624"/>
      <c r="U27" s="624"/>
      <c r="V27" s="624"/>
      <c r="W27" s="624"/>
      <c r="X27" s="624"/>
      <c r="Y27" s="624"/>
      <c r="Z27" s="624"/>
      <c r="AA27" s="624"/>
      <c r="AB27" s="624"/>
      <c r="AC27" s="624"/>
      <c r="AD27" s="624"/>
      <c r="AE27" s="624"/>
      <c r="AF27" s="624"/>
      <c r="AG27" s="127"/>
      <c r="AH27" s="131"/>
    </row>
    <row r="28" spans="1:36" s="132" customFormat="1" ht="18" customHeight="1">
      <c r="A28" s="130"/>
      <c r="B28" s="127"/>
      <c r="C28" s="127"/>
      <c r="D28" s="624"/>
      <c r="E28" s="624"/>
      <c r="F28" s="624"/>
      <c r="G28" s="624"/>
      <c r="H28" s="624"/>
      <c r="I28" s="624"/>
      <c r="J28" s="624"/>
      <c r="K28" s="624"/>
      <c r="L28" s="624"/>
      <c r="M28" s="624"/>
      <c r="N28" s="624"/>
      <c r="O28" s="624"/>
      <c r="P28" s="624"/>
      <c r="Q28" s="624"/>
      <c r="R28" s="624"/>
      <c r="S28" s="624"/>
      <c r="T28" s="624"/>
      <c r="U28" s="624"/>
      <c r="V28" s="624"/>
      <c r="W28" s="624"/>
      <c r="X28" s="624"/>
      <c r="Y28" s="624"/>
      <c r="Z28" s="624"/>
      <c r="AA28" s="624"/>
      <c r="AB28" s="624"/>
      <c r="AC28" s="624"/>
      <c r="AD28" s="624"/>
      <c r="AE28" s="624"/>
      <c r="AF28" s="624"/>
      <c r="AG28" s="127"/>
      <c r="AH28" s="131"/>
    </row>
    <row r="29" spans="1:36" s="132" customFormat="1" ht="18" customHeight="1">
      <c r="A29" s="130"/>
      <c r="B29" s="127"/>
      <c r="C29" s="127"/>
      <c r="D29" s="624"/>
      <c r="E29" s="624"/>
      <c r="F29" s="624"/>
      <c r="G29" s="624"/>
      <c r="H29" s="624"/>
      <c r="I29" s="624"/>
      <c r="J29" s="624"/>
      <c r="K29" s="624"/>
      <c r="L29" s="624"/>
      <c r="M29" s="624"/>
      <c r="N29" s="624"/>
      <c r="O29" s="624"/>
      <c r="P29" s="624"/>
      <c r="Q29" s="624"/>
      <c r="R29" s="624"/>
      <c r="S29" s="624"/>
      <c r="T29" s="624"/>
      <c r="U29" s="624"/>
      <c r="V29" s="624"/>
      <c r="W29" s="624"/>
      <c r="X29" s="624"/>
      <c r="Y29" s="624"/>
      <c r="Z29" s="624"/>
      <c r="AA29" s="624"/>
      <c r="AB29" s="624"/>
      <c r="AC29" s="624"/>
      <c r="AD29" s="624"/>
      <c r="AE29" s="624"/>
      <c r="AF29" s="624"/>
      <c r="AG29" s="127"/>
      <c r="AH29" s="131"/>
    </row>
    <row r="30" spans="1:36" ht="18" customHeight="1">
      <c r="A30" s="32"/>
      <c r="B30" s="32"/>
      <c r="C30" s="32"/>
      <c r="D30" s="32"/>
      <c r="E30" s="32"/>
      <c r="F30" s="32"/>
      <c r="G30" s="34"/>
      <c r="H30" s="34"/>
      <c r="I30" s="34"/>
      <c r="J30" s="34"/>
      <c r="K30" s="34"/>
      <c r="L30" s="34"/>
      <c r="M30" s="34"/>
      <c r="N30" s="34"/>
      <c r="O30" s="34"/>
      <c r="P30" s="34"/>
      <c r="Q30" s="34"/>
      <c r="R30" s="34"/>
      <c r="S30" s="34"/>
      <c r="T30" s="34"/>
      <c r="U30" s="34"/>
      <c r="V30" s="34"/>
      <c r="W30" s="34"/>
      <c r="X30" s="35"/>
      <c r="Y30" s="34"/>
      <c r="Z30" s="34"/>
      <c r="AA30" s="33"/>
      <c r="AB30" s="33"/>
      <c r="AC30" s="33"/>
      <c r="AD30" s="33"/>
      <c r="AE30" s="33"/>
      <c r="AF30" s="33"/>
      <c r="AG30" s="33"/>
      <c r="AH30" s="33"/>
    </row>
    <row r="31" spans="1:36" ht="15" customHeight="1">
      <c r="A31" s="81"/>
      <c r="B31" s="81" t="s">
        <v>296</v>
      </c>
      <c r="C31" s="32"/>
      <c r="D31" s="32"/>
      <c r="E31" s="32"/>
      <c r="F31" s="32"/>
      <c r="G31" s="34"/>
      <c r="H31" s="34"/>
      <c r="I31" s="34"/>
      <c r="J31" s="34"/>
      <c r="K31" s="34"/>
      <c r="L31" s="34"/>
      <c r="M31" s="34"/>
      <c r="N31" s="34"/>
      <c r="O31" s="34"/>
      <c r="P31" s="34"/>
      <c r="Q31" s="34"/>
      <c r="R31" s="34"/>
      <c r="S31" s="34"/>
      <c r="T31" s="34"/>
      <c r="U31" s="34"/>
      <c r="V31" s="34"/>
      <c r="W31" s="34"/>
      <c r="X31" s="35"/>
      <c r="Y31" s="34"/>
      <c r="Z31" s="34"/>
      <c r="AA31" s="33"/>
      <c r="AB31" s="33"/>
      <c r="AC31" s="33"/>
      <c r="AD31" s="33"/>
      <c r="AE31" s="33"/>
      <c r="AF31" s="33"/>
      <c r="AG31" s="33"/>
      <c r="AH31" s="33"/>
    </row>
    <row r="32" spans="1:36" ht="18" customHeight="1">
      <c r="A32" s="33"/>
      <c r="B32" s="599" t="s">
        <v>297</v>
      </c>
      <c r="C32" s="600"/>
      <c r="D32" s="600"/>
      <c r="E32" s="600"/>
      <c r="F32" s="600"/>
      <c r="G32" s="600"/>
      <c r="H32" s="600"/>
      <c r="I32" s="600"/>
      <c r="J32" s="600"/>
      <c r="K32" s="601"/>
      <c r="L32" s="599" t="s">
        <v>298</v>
      </c>
      <c r="M32" s="600"/>
      <c r="N32" s="600"/>
      <c r="O32" s="600"/>
      <c r="P32" s="600"/>
      <c r="Q32" s="600"/>
      <c r="R32" s="600"/>
      <c r="S32" s="600"/>
      <c r="T32" s="600"/>
      <c r="U32" s="601"/>
      <c r="V32" s="609" t="s">
        <v>329</v>
      </c>
      <c r="W32" s="610"/>
      <c r="X32" s="610"/>
      <c r="Y32" s="610"/>
      <c r="Z32" s="610"/>
      <c r="AA32" s="610"/>
      <c r="AB32" s="610"/>
      <c r="AC32" s="610"/>
      <c r="AD32" s="610"/>
      <c r="AE32" s="610"/>
      <c r="AF32" s="610"/>
      <c r="AG32" s="611"/>
      <c r="AH32" s="33"/>
    </row>
    <row r="33" spans="1:34" ht="18" customHeight="1">
      <c r="A33" s="33"/>
      <c r="B33" s="45"/>
      <c r="C33" s="57"/>
      <c r="D33" s="57"/>
      <c r="E33" s="57" t="s">
        <v>190</v>
      </c>
      <c r="F33" s="42"/>
      <c r="G33" s="46" t="s">
        <v>191</v>
      </c>
      <c r="H33" s="43"/>
      <c r="I33" s="46" t="s">
        <v>192</v>
      </c>
      <c r="J33" s="46"/>
      <c r="K33" s="86"/>
      <c r="L33" s="46"/>
      <c r="M33" s="43"/>
      <c r="N33" s="57"/>
      <c r="O33" s="57" t="s">
        <v>190</v>
      </c>
      <c r="P33" s="42"/>
      <c r="Q33" s="46" t="s">
        <v>191</v>
      </c>
      <c r="R33" s="43"/>
      <c r="S33" s="46" t="s">
        <v>192</v>
      </c>
      <c r="T33" s="46"/>
      <c r="U33" s="88"/>
      <c r="V33" s="47"/>
      <c r="W33" s="48"/>
      <c r="X33" s="49"/>
      <c r="Y33" s="48"/>
      <c r="Z33" s="48"/>
      <c r="AA33" s="50"/>
      <c r="AB33" s="50"/>
      <c r="AC33" s="50"/>
      <c r="AD33" s="50"/>
      <c r="AE33" s="50"/>
      <c r="AF33" s="50"/>
      <c r="AG33" s="51"/>
      <c r="AH33" s="33"/>
    </row>
    <row r="34" spans="1:34" ht="18" customHeight="1">
      <c r="A34" s="33"/>
      <c r="B34" s="58"/>
      <c r="C34" s="602" t="s">
        <v>301</v>
      </c>
      <c r="D34" s="602"/>
      <c r="E34" s="602"/>
      <c r="F34" s="602"/>
      <c r="G34" s="602"/>
      <c r="H34" s="602"/>
      <c r="I34" s="602"/>
      <c r="J34" s="46" t="s">
        <v>302</v>
      </c>
      <c r="K34" s="86"/>
      <c r="L34" s="46"/>
      <c r="M34" s="57" t="s">
        <v>303</v>
      </c>
      <c r="N34" s="57"/>
      <c r="O34" s="42"/>
      <c r="P34" s="42"/>
      <c r="Q34" s="42"/>
      <c r="R34" s="42"/>
      <c r="S34" s="43"/>
      <c r="T34" s="46" t="s">
        <v>302</v>
      </c>
      <c r="U34" s="86"/>
      <c r="V34" s="47"/>
      <c r="W34" s="48"/>
      <c r="X34" s="49"/>
      <c r="Y34" s="48"/>
      <c r="Z34" s="48"/>
      <c r="AA34" s="50"/>
      <c r="AB34" s="50"/>
      <c r="AC34" s="50"/>
      <c r="AD34" s="50"/>
      <c r="AE34" s="50"/>
      <c r="AF34" s="50"/>
      <c r="AG34" s="51"/>
      <c r="AH34" s="33"/>
    </row>
    <row r="35" spans="1:34" ht="18" customHeight="1">
      <c r="A35" s="33"/>
      <c r="B35" s="44"/>
      <c r="C35" s="84" t="s">
        <v>304</v>
      </c>
      <c r="D35" s="84"/>
      <c r="E35" s="84"/>
      <c r="F35" s="84"/>
      <c r="G35" s="84"/>
      <c r="H35" s="84"/>
      <c r="I35" s="84"/>
      <c r="J35" s="84"/>
      <c r="K35" s="85"/>
      <c r="L35" s="84"/>
      <c r="M35" s="84" t="s">
        <v>304</v>
      </c>
      <c r="N35" s="84"/>
      <c r="O35" s="84"/>
      <c r="P35" s="48"/>
      <c r="Q35" s="48"/>
      <c r="R35" s="48"/>
      <c r="S35" s="48"/>
      <c r="T35" s="48"/>
      <c r="U35" s="88"/>
      <c r="V35" s="47"/>
      <c r="W35" s="48"/>
      <c r="X35" s="49"/>
      <c r="Y35" s="48"/>
      <c r="Z35" s="48"/>
      <c r="AA35" s="50"/>
      <c r="AB35" s="50"/>
      <c r="AC35" s="50"/>
      <c r="AD35" s="50"/>
      <c r="AE35" s="50"/>
      <c r="AF35" s="50"/>
      <c r="AG35" s="51"/>
      <c r="AH35" s="33"/>
    </row>
    <row r="36" spans="1:34" ht="18" customHeight="1">
      <c r="A36" s="33"/>
      <c r="B36" s="82"/>
      <c r="C36" s="83"/>
      <c r="D36" s="83"/>
      <c r="E36" s="83"/>
      <c r="F36" s="83"/>
      <c r="G36" s="83"/>
      <c r="H36" s="83"/>
      <c r="I36" s="53"/>
      <c r="J36" s="53"/>
      <c r="K36" s="87"/>
      <c r="L36" s="53"/>
      <c r="M36" s="53"/>
      <c r="N36" s="53"/>
      <c r="O36" s="53"/>
      <c r="P36" s="53"/>
      <c r="Q36" s="53"/>
      <c r="R36" s="53"/>
      <c r="S36" s="53"/>
      <c r="T36" s="53"/>
      <c r="U36" s="87"/>
      <c r="V36" s="52"/>
      <c r="W36" s="53"/>
      <c r="X36" s="54"/>
      <c r="Y36" s="53"/>
      <c r="Z36" s="53"/>
      <c r="AA36" s="55"/>
      <c r="AB36" s="55"/>
      <c r="AC36" s="55"/>
      <c r="AD36" s="55"/>
      <c r="AE36" s="55"/>
      <c r="AF36" s="55"/>
      <c r="AG36" s="56"/>
      <c r="AH36" s="33"/>
    </row>
    <row r="37" spans="1:34" ht="15" customHeight="1">
      <c r="A37" s="33"/>
      <c r="B37" s="39"/>
      <c r="C37" s="32"/>
      <c r="D37" s="32"/>
      <c r="E37" s="32"/>
      <c r="F37" s="32"/>
      <c r="G37" s="32"/>
      <c r="H37" s="34"/>
      <c r="I37" s="34"/>
      <c r="J37" s="34"/>
      <c r="K37" s="34"/>
      <c r="L37" s="34"/>
      <c r="M37" s="34"/>
      <c r="N37" s="34"/>
      <c r="O37" s="34"/>
      <c r="P37" s="34"/>
      <c r="Q37" s="34"/>
      <c r="R37" s="34"/>
      <c r="S37" s="34"/>
      <c r="T37" s="34"/>
      <c r="U37" s="34"/>
      <c r="V37" s="34"/>
      <c r="W37" s="34"/>
      <c r="X37" s="35"/>
      <c r="Y37" s="34"/>
      <c r="Z37" s="34"/>
      <c r="AA37" s="33"/>
      <c r="AB37" s="33"/>
      <c r="AC37" s="33"/>
      <c r="AD37" s="33"/>
      <c r="AE37" s="33"/>
      <c r="AF37" s="33"/>
      <c r="AG37" s="33"/>
      <c r="AH37" s="33"/>
    </row>
    <row r="38" spans="1:34" ht="15" customHeight="1">
      <c r="A38" s="33"/>
      <c r="B38" s="39"/>
      <c r="C38" s="32"/>
      <c r="D38" s="32"/>
      <c r="E38" s="32"/>
      <c r="F38" s="32"/>
      <c r="G38" s="32"/>
      <c r="H38" s="34"/>
      <c r="I38" s="34"/>
      <c r="J38" s="34"/>
      <c r="K38" s="34"/>
      <c r="L38" s="34"/>
      <c r="M38" s="34"/>
      <c r="N38" s="34"/>
      <c r="O38" s="34"/>
      <c r="P38" s="34"/>
      <c r="Q38" s="34"/>
      <c r="R38" s="34"/>
      <c r="S38" s="34"/>
      <c r="T38" s="34"/>
      <c r="U38" s="34"/>
      <c r="V38" s="34"/>
      <c r="W38" s="34"/>
      <c r="X38" s="35"/>
      <c r="Y38" s="34"/>
      <c r="Z38" s="34"/>
      <c r="AA38" s="33"/>
      <c r="AB38" s="33"/>
      <c r="AC38" s="33"/>
      <c r="AD38" s="33"/>
      <c r="AE38" s="33"/>
      <c r="AF38" s="33"/>
      <c r="AG38" s="33"/>
      <c r="AH38" s="33"/>
    </row>
    <row r="39" spans="1:34" ht="15" customHeight="1">
      <c r="A39" s="36"/>
    </row>
    <row r="40" spans="1:34" ht="15" customHeight="1">
      <c r="A40" s="592" t="s">
        <v>263</v>
      </c>
      <c r="B40" s="593"/>
      <c r="C40" s="593"/>
      <c r="D40" s="593"/>
      <c r="E40" s="593"/>
      <c r="F40" s="593"/>
      <c r="G40" s="593"/>
      <c r="H40" s="593"/>
      <c r="I40" s="593"/>
      <c r="J40" s="593"/>
      <c r="K40" s="593"/>
      <c r="L40" s="593"/>
      <c r="M40" s="593"/>
      <c r="N40" s="593"/>
      <c r="O40" s="593"/>
      <c r="P40" s="593"/>
      <c r="Q40" s="593"/>
      <c r="R40" s="593"/>
      <c r="S40" s="593"/>
      <c r="T40" s="593"/>
      <c r="U40" s="593"/>
      <c r="V40" s="593"/>
      <c r="W40" s="593"/>
      <c r="X40" s="593"/>
      <c r="Y40" s="593"/>
      <c r="Z40" s="593"/>
      <c r="AA40" s="593"/>
      <c r="AB40" s="593"/>
      <c r="AC40" s="593"/>
      <c r="AD40" s="593"/>
      <c r="AE40" s="593"/>
      <c r="AF40" s="593"/>
      <c r="AG40" s="593"/>
      <c r="AH40" s="593"/>
    </row>
    <row r="41" spans="1:34" s="12" customFormat="1" ht="18" customHeight="1">
      <c r="A41" s="107"/>
      <c r="B41" s="618" t="s">
        <v>330</v>
      </c>
      <c r="C41" s="619"/>
      <c r="D41" s="619"/>
      <c r="E41" s="619"/>
      <c r="F41" s="619"/>
      <c r="G41" s="619"/>
      <c r="H41" s="619"/>
      <c r="I41" s="619"/>
      <c r="J41" s="619"/>
      <c r="K41" s="619"/>
      <c r="L41" s="619"/>
      <c r="M41" s="619"/>
      <c r="N41" s="619"/>
      <c r="O41" s="619"/>
      <c r="P41" s="619"/>
      <c r="Q41" s="619"/>
      <c r="R41" s="619"/>
      <c r="S41" s="619"/>
      <c r="T41" s="619"/>
      <c r="U41" s="619"/>
      <c r="V41" s="619"/>
      <c r="W41" s="619"/>
      <c r="X41" s="619"/>
      <c r="Y41" s="619"/>
      <c r="Z41" s="619"/>
      <c r="AA41" s="619"/>
      <c r="AB41" s="619"/>
      <c r="AC41" s="619"/>
      <c r="AD41" s="619"/>
      <c r="AE41" s="619"/>
      <c r="AF41" s="619"/>
      <c r="AG41" s="619"/>
      <c r="AH41" s="619"/>
    </row>
    <row r="42" spans="1:34" s="12" customFormat="1" ht="18" customHeight="1">
      <c r="A42" s="107"/>
      <c r="B42" s="620" t="s">
        <v>331</v>
      </c>
      <c r="C42" s="620"/>
      <c r="D42" s="620"/>
      <c r="E42" s="620"/>
      <c r="F42" s="620"/>
      <c r="G42" s="621"/>
      <c r="H42" s="621"/>
      <c r="I42" s="621"/>
      <c r="J42" s="621"/>
      <c r="K42" s="621"/>
      <c r="L42" s="621"/>
      <c r="M42" s="621"/>
      <c r="N42" s="621"/>
      <c r="O42" s="621"/>
      <c r="P42" s="621"/>
      <c r="Q42" s="621"/>
      <c r="R42" s="621"/>
      <c r="S42" s="621"/>
      <c r="T42" s="621"/>
      <c r="U42" s="621"/>
      <c r="V42" s="621"/>
      <c r="W42" s="621"/>
      <c r="X42" s="622"/>
      <c r="Y42" s="621"/>
      <c r="Z42" s="621"/>
      <c r="AA42" s="623"/>
      <c r="AB42" s="623"/>
      <c r="AC42" s="623"/>
      <c r="AD42" s="623"/>
      <c r="AE42" s="623"/>
      <c r="AF42" s="623"/>
      <c r="AG42" s="623"/>
      <c r="AH42" s="623"/>
    </row>
    <row r="43" spans="1:34" s="12" customFormat="1" ht="18" customHeight="1">
      <c r="A43" s="107"/>
      <c r="B43" s="108"/>
      <c r="C43" s="109"/>
      <c r="D43" s="109"/>
      <c r="E43" s="109"/>
      <c r="F43" s="109"/>
      <c r="G43" s="110"/>
      <c r="H43" s="110"/>
      <c r="I43" s="110"/>
      <c r="J43" s="110"/>
      <c r="K43" s="110"/>
      <c r="L43" s="110"/>
      <c r="M43" s="110"/>
      <c r="N43" s="110"/>
      <c r="O43" s="110"/>
      <c r="P43" s="110"/>
      <c r="Q43" s="110"/>
      <c r="R43" s="110"/>
      <c r="S43" s="110"/>
      <c r="T43" s="110"/>
      <c r="U43" s="110"/>
      <c r="V43" s="110"/>
      <c r="W43" s="110"/>
      <c r="X43" s="110"/>
      <c r="Y43" s="110"/>
      <c r="Z43" s="110"/>
      <c r="AA43" s="111"/>
      <c r="AB43" s="111"/>
      <c r="AC43" s="111"/>
      <c r="AD43" s="111"/>
      <c r="AE43" s="111"/>
      <c r="AF43" s="111"/>
      <c r="AG43" s="111"/>
    </row>
    <row r="44" spans="1:34" s="12" customFormat="1" ht="18" customHeight="1">
      <c r="A44" s="107"/>
      <c r="B44" s="107"/>
      <c r="C44" s="107"/>
      <c r="D44" s="107"/>
      <c r="E44" s="107"/>
      <c r="F44" s="107"/>
      <c r="G44" s="112"/>
      <c r="H44" s="112"/>
      <c r="I44" s="112"/>
      <c r="J44" s="112"/>
      <c r="K44" s="112"/>
      <c r="L44" s="112"/>
      <c r="M44" s="112"/>
      <c r="N44" s="112"/>
      <c r="O44" s="112"/>
      <c r="P44" s="112"/>
      <c r="Q44" s="112"/>
      <c r="R44" s="112"/>
      <c r="S44" s="112"/>
      <c r="T44" s="112"/>
      <c r="U44" s="112"/>
      <c r="V44" s="112"/>
      <c r="W44" s="112"/>
      <c r="X44" s="113"/>
      <c r="Y44" s="112"/>
      <c r="Z44" s="112"/>
    </row>
    <row r="45" spans="1:34" s="12" customFormat="1" ht="18" customHeight="1">
      <c r="A45" s="107"/>
      <c r="B45" s="107"/>
      <c r="C45" s="107"/>
      <c r="D45" s="107"/>
      <c r="E45" s="107"/>
      <c r="F45" s="107"/>
      <c r="G45" s="112"/>
      <c r="H45" s="112"/>
      <c r="I45" s="112"/>
      <c r="J45" s="112"/>
      <c r="K45" s="112"/>
      <c r="L45" s="112"/>
      <c r="M45" s="112"/>
      <c r="N45" s="112"/>
      <c r="O45" s="112"/>
      <c r="P45" s="112"/>
      <c r="Q45" s="112"/>
      <c r="R45" s="112"/>
      <c r="S45" s="112"/>
      <c r="T45" s="112"/>
      <c r="U45" s="112"/>
      <c r="V45" s="112"/>
      <c r="W45" s="112"/>
      <c r="X45" s="113"/>
      <c r="Y45" s="112"/>
      <c r="Z45" s="112"/>
    </row>
    <row r="46" spans="1:34" s="12" customFormat="1" ht="18" customHeight="1">
      <c r="A46" s="107"/>
      <c r="B46" s="107"/>
      <c r="C46" s="107"/>
      <c r="D46" s="107"/>
      <c r="E46" s="107"/>
      <c r="F46" s="107"/>
      <c r="G46" s="112"/>
      <c r="H46" s="112"/>
      <c r="I46" s="112"/>
      <c r="J46" s="112"/>
      <c r="K46" s="112"/>
      <c r="L46" s="112"/>
      <c r="M46" s="112"/>
      <c r="N46" s="112"/>
      <c r="O46" s="112"/>
      <c r="P46" s="112"/>
      <c r="Q46" s="112"/>
      <c r="R46" s="112"/>
      <c r="S46" s="112"/>
      <c r="T46" s="112"/>
      <c r="U46" s="112"/>
      <c r="V46" s="112"/>
      <c r="W46" s="112"/>
      <c r="X46" s="113"/>
      <c r="Y46" s="112"/>
      <c r="Z46" s="112"/>
    </row>
    <row r="47" spans="1:34" s="12" customFormat="1" ht="18" customHeight="1">
      <c r="A47" s="107"/>
      <c r="B47" s="107"/>
      <c r="C47" s="107"/>
      <c r="D47" s="107"/>
      <c r="E47" s="107"/>
      <c r="F47" s="107"/>
      <c r="G47" s="112"/>
      <c r="H47" s="112"/>
      <c r="I47" s="112"/>
      <c r="J47" s="112"/>
      <c r="K47" s="112"/>
      <c r="L47" s="112"/>
      <c r="M47" s="112"/>
      <c r="N47" s="112"/>
      <c r="O47" s="112"/>
      <c r="P47" s="112"/>
      <c r="Q47" s="112"/>
      <c r="R47" s="112"/>
      <c r="S47" s="112"/>
      <c r="T47" s="112"/>
      <c r="U47" s="112"/>
      <c r="V47" s="112"/>
      <c r="W47" s="112"/>
      <c r="X47" s="113"/>
      <c r="Y47" s="112"/>
      <c r="Z47" s="112"/>
    </row>
    <row r="48" spans="1:34" s="12" customFormat="1" ht="18" customHeight="1">
      <c r="A48" s="107"/>
      <c r="B48" s="107"/>
      <c r="C48" s="107"/>
      <c r="D48" s="107"/>
      <c r="E48" s="107"/>
      <c r="F48" s="107"/>
      <c r="G48" s="112"/>
      <c r="H48" s="112"/>
      <c r="I48" s="112"/>
      <c r="J48" s="112"/>
      <c r="K48" s="112"/>
      <c r="L48" s="112"/>
      <c r="M48" s="112"/>
      <c r="N48" s="112"/>
      <c r="O48" s="112"/>
      <c r="P48" s="112"/>
      <c r="Q48" s="112"/>
      <c r="R48" s="112"/>
      <c r="S48" s="112"/>
      <c r="T48" s="112"/>
      <c r="U48" s="112"/>
      <c r="V48" s="112"/>
      <c r="W48" s="112"/>
      <c r="X48" s="113"/>
      <c r="Y48" s="112"/>
      <c r="Z48" s="112"/>
    </row>
    <row r="49" spans="7:34" ht="18" customHeight="1"/>
    <row r="50" spans="7:34" ht="18" customHeight="1"/>
    <row r="51" spans="7:34" ht="18" customHeight="1"/>
    <row r="52" spans="7:34" ht="18" customHeight="1"/>
    <row r="53" spans="7:34" ht="18" customHeight="1"/>
    <row r="54" spans="7:34" ht="18" customHeight="1"/>
    <row r="55" spans="7:34" ht="18" customHeight="1"/>
    <row r="56" spans="7:34" ht="18" customHeight="1"/>
    <row r="57" spans="7:34" ht="18" customHeight="1"/>
    <row r="58" spans="7:34" s="8" customFormat="1" ht="18" customHeight="1">
      <c r="G58" s="9"/>
      <c r="H58" s="9"/>
      <c r="I58" s="9"/>
      <c r="J58" s="9"/>
      <c r="K58" s="9"/>
      <c r="L58" s="9"/>
      <c r="M58" s="9"/>
      <c r="N58" s="9"/>
      <c r="O58" s="9"/>
      <c r="P58" s="9"/>
      <c r="Q58" s="9"/>
      <c r="R58" s="9"/>
      <c r="S58" s="9"/>
      <c r="T58" s="9"/>
      <c r="U58" s="9"/>
      <c r="V58" s="9"/>
      <c r="W58" s="9"/>
      <c r="X58" s="10"/>
      <c r="Y58" s="9"/>
      <c r="Z58" s="9"/>
      <c r="AA58" s="11"/>
      <c r="AB58" s="11"/>
      <c r="AC58" s="11"/>
      <c r="AD58" s="11"/>
      <c r="AE58" s="11"/>
      <c r="AF58" s="11"/>
      <c r="AG58" s="11"/>
      <c r="AH58" s="11"/>
    </row>
    <row r="59" spans="7:34" s="8" customFormat="1" ht="18" customHeight="1">
      <c r="G59" s="9"/>
      <c r="H59" s="9"/>
      <c r="I59" s="9"/>
      <c r="J59" s="9"/>
      <c r="K59" s="9"/>
      <c r="L59" s="9"/>
      <c r="M59" s="9"/>
      <c r="N59" s="9"/>
      <c r="O59" s="9"/>
      <c r="P59" s="9"/>
      <c r="Q59" s="9"/>
      <c r="R59" s="9"/>
      <c r="S59" s="9"/>
      <c r="T59" s="9"/>
      <c r="U59" s="9"/>
      <c r="V59" s="9"/>
      <c r="W59" s="9"/>
      <c r="X59" s="10"/>
      <c r="Y59" s="9"/>
      <c r="Z59" s="9"/>
      <c r="AA59" s="11"/>
      <c r="AB59" s="11"/>
      <c r="AC59" s="11"/>
      <c r="AD59" s="11"/>
      <c r="AE59" s="11"/>
      <c r="AF59" s="11"/>
      <c r="AG59" s="11"/>
      <c r="AH59" s="11"/>
    </row>
    <row r="60" spans="7:34" s="8" customFormat="1" ht="18" customHeight="1">
      <c r="G60" s="9"/>
      <c r="H60" s="9"/>
      <c r="I60" s="9"/>
      <c r="J60" s="9"/>
      <c r="K60" s="9"/>
      <c r="L60" s="9"/>
      <c r="M60" s="9"/>
      <c r="N60" s="9"/>
      <c r="O60" s="9"/>
      <c r="P60" s="9"/>
      <c r="Q60" s="9"/>
      <c r="R60" s="9"/>
      <c r="S60" s="9"/>
      <c r="T60" s="9"/>
      <c r="U60" s="9"/>
      <c r="V60" s="9"/>
      <c r="W60" s="9"/>
      <c r="X60" s="10"/>
      <c r="Y60" s="9"/>
      <c r="Z60" s="9"/>
      <c r="AA60" s="11"/>
      <c r="AB60" s="11"/>
      <c r="AC60" s="11"/>
      <c r="AD60" s="11"/>
      <c r="AE60" s="11"/>
      <c r="AF60" s="11"/>
      <c r="AG60" s="11"/>
      <c r="AH60" s="11"/>
    </row>
    <row r="61" spans="7:34" s="8" customFormat="1" ht="18" customHeight="1">
      <c r="G61" s="9"/>
      <c r="H61" s="9"/>
      <c r="I61" s="9"/>
      <c r="J61" s="9"/>
      <c r="K61" s="9"/>
      <c r="L61" s="9"/>
      <c r="M61" s="9"/>
      <c r="N61" s="9"/>
      <c r="O61" s="9"/>
      <c r="P61" s="9"/>
      <c r="Q61" s="9"/>
      <c r="R61" s="9"/>
      <c r="S61" s="9"/>
      <c r="T61" s="9"/>
      <c r="U61" s="9"/>
      <c r="V61" s="9"/>
      <c r="W61" s="9"/>
      <c r="X61" s="10"/>
      <c r="Y61" s="9"/>
      <c r="Z61" s="9"/>
      <c r="AA61" s="11"/>
      <c r="AB61" s="11"/>
      <c r="AC61" s="11"/>
      <c r="AD61" s="11"/>
      <c r="AE61" s="11"/>
      <c r="AF61" s="11"/>
      <c r="AG61" s="11"/>
      <c r="AH61" s="11"/>
    </row>
    <row r="62" spans="7:34" s="8" customFormat="1" ht="18" customHeight="1">
      <c r="G62" s="9"/>
      <c r="H62" s="9"/>
      <c r="I62" s="9"/>
      <c r="J62" s="9"/>
      <c r="K62" s="9"/>
      <c r="L62" s="9"/>
      <c r="M62" s="9"/>
      <c r="N62" s="9"/>
      <c r="O62" s="9"/>
      <c r="P62" s="9"/>
      <c r="Q62" s="9"/>
      <c r="R62" s="9"/>
      <c r="S62" s="9"/>
      <c r="T62" s="9"/>
      <c r="U62" s="9"/>
      <c r="V62" s="9"/>
      <c r="W62" s="9"/>
      <c r="X62" s="10"/>
      <c r="Y62" s="9"/>
      <c r="Z62" s="9"/>
      <c r="AA62" s="11"/>
      <c r="AB62" s="11"/>
      <c r="AC62" s="11"/>
      <c r="AD62" s="11"/>
      <c r="AE62" s="11"/>
      <c r="AF62" s="11"/>
      <c r="AG62" s="11"/>
      <c r="AH62" s="11"/>
    </row>
    <row r="63" spans="7:34" s="8" customFormat="1" ht="18" customHeight="1">
      <c r="G63" s="9"/>
      <c r="H63" s="9"/>
      <c r="I63" s="9"/>
      <c r="J63" s="9"/>
      <c r="K63" s="9"/>
      <c r="L63" s="9"/>
      <c r="M63" s="9"/>
      <c r="N63" s="9"/>
      <c r="O63" s="9"/>
      <c r="P63" s="9"/>
      <c r="Q63" s="9"/>
      <c r="R63" s="9"/>
      <c r="S63" s="9"/>
      <c r="T63" s="9"/>
      <c r="U63" s="9"/>
      <c r="V63" s="9"/>
      <c r="W63" s="9"/>
      <c r="X63" s="10"/>
      <c r="Y63" s="9"/>
      <c r="Z63" s="9"/>
      <c r="AA63" s="11"/>
      <c r="AB63" s="11"/>
      <c r="AC63" s="11"/>
      <c r="AD63" s="11"/>
      <c r="AE63" s="11"/>
      <c r="AF63" s="11"/>
      <c r="AG63" s="11"/>
      <c r="AH63" s="11"/>
    </row>
    <row r="64" spans="7:34" s="8" customFormat="1" ht="18" customHeight="1">
      <c r="G64" s="9"/>
      <c r="H64" s="9"/>
      <c r="I64" s="9"/>
      <c r="J64" s="9"/>
      <c r="K64" s="9"/>
      <c r="L64" s="9"/>
      <c r="M64" s="9"/>
      <c r="N64" s="9"/>
      <c r="O64" s="9"/>
      <c r="P64" s="9"/>
      <c r="Q64" s="9"/>
      <c r="R64" s="9"/>
      <c r="S64" s="9"/>
      <c r="T64" s="9"/>
      <c r="U64" s="9"/>
      <c r="V64" s="9"/>
      <c r="W64" s="9"/>
      <c r="X64" s="10"/>
      <c r="Y64" s="9"/>
      <c r="Z64" s="9"/>
      <c r="AA64" s="11"/>
      <c r="AB64" s="11"/>
      <c r="AC64" s="11"/>
      <c r="AD64" s="11"/>
      <c r="AE64" s="11"/>
      <c r="AF64" s="11"/>
      <c r="AG64" s="11"/>
      <c r="AH64" s="11"/>
    </row>
    <row r="65" spans="7:34" s="8" customFormat="1" ht="18" customHeight="1">
      <c r="G65" s="9"/>
      <c r="H65" s="9"/>
      <c r="I65" s="9"/>
      <c r="J65" s="9"/>
      <c r="K65" s="9"/>
      <c r="L65" s="9"/>
      <c r="M65" s="9"/>
      <c r="N65" s="9"/>
      <c r="O65" s="9"/>
      <c r="P65" s="9"/>
      <c r="Q65" s="9"/>
      <c r="R65" s="9"/>
      <c r="S65" s="9"/>
      <c r="T65" s="9"/>
      <c r="U65" s="9"/>
      <c r="V65" s="9"/>
      <c r="W65" s="9"/>
      <c r="X65" s="10"/>
      <c r="Y65" s="9"/>
      <c r="Z65" s="9"/>
      <c r="AA65" s="11"/>
      <c r="AB65" s="11"/>
      <c r="AC65" s="11"/>
      <c r="AD65" s="11"/>
      <c r="AE65" s="11"/>
      <c r="AF65" s="11"/>
      <c r="AG65" s="11"/>
      <c r="AH65" s="11"/>
    </row>
    <row r="66" spans="7:34" s="8" customFormat="1" ht="18" customHeight="1">
      <c r="G66" s="9"/>
      <c r="H66" s="9"/>
      <c r="I66" s="9"/>
      <c r="J66" s="9"/>
      <c r="K66" s="9"/>
      <c r="L66" s="9"/>
      <c r="M66" s="9"/>
      <c r="N66" s="9"/>
      <c r="O66" s="9"/>
      <c r="P66" s="9"/>
      <c r="Q66" s="9"/>
      <c r="R66" s="9"/>
      <c r="S66" s="9"/>
      <c r="T66" s="9"/>
      <c r="U66" s="9"/>
      <c r="V66" s="9"/>
      <c r="W66" s="9"/>
      <c r="X66" s="10"/>
      <c r="Y66" s="9"/>
      <c r="Z66" s="9"/>
      <c r="AA66" s="11"/>
      <c r="AB66" s="11"/>
      <c r="AC66" s="11"/>
      <c r="AD66" s="11"/>
      <c r="AE66" s="11"/>
      <c r="AF66" s="11"/>
      <c r="AG66" s="11"/>
      <c r="AH66" s="11"/>
    </row>
    <row r="67" spans="7:34" s="8" customFormat="1" ht="18" customHeight="1">
      <c r="G67" s="9"/>
      <c r="H67" s="9"/>
      <c r="I67" s="9"/>
      <c r="J67" s="9"/>
      <c r="K67" s="9"/>
      <c r="L67" s="9"/>
      <c r="M67" s="9"/>
      <c r="N67" s="9"/>
      <c r="O67" s="9"/>
      <c r="P67" s="9"/>
      <c r="Q67" s="9"/>
      <c r="R67" s="9"/>
      <c r="S67" s="9"/>
      <c r="T67" s="9"/>
      <c r="U67" s="9"/>
      <c r="V67" s="9"/>
      <c r="W67" s="9"/>
      <c r="X67" s="10"/>
      <c r="Y67" s="9"/>
      <c r="Z67" s="9"/>
      <c r="AA67" s="11"/>
      <c r="AB67" s="11"/>
      <c r="AC67" s="11"/>
      <c r="AD67" s="11"/>
      <c r="AE67" s="11"/>
      <c r="AF67" s="11"/>
      <c r="AG67" s="11"/>
      <c r="AH67" s="11"/>
    </row>
    <row r="68" spans="7:34" s="8" customFormat="1" ht="18" customHeight="1">
      <c r="G68" s="9"/>
      <c r="H68" s="9"/>
      <c r="I68" s="9"/>
      <c r="J68" s="9"/>
      <c r="K68" s="9"/>
      <c r="L68" s="9"/>
      <c r="M68" s="9"/>
      <c r="N68" s="9"/>
      <c r="O68" s="9"/>
      <c r="P68" s="9"/>
      <c r="Q68" s="9"/>
      <c r="R68" s="9"/>
      <c r="S68" s="9"/>
      <c r="T68" s="9"/>
      <c r="U68" s="9"/>
      <c r="V68" s="9"/>
      <c r="W68" s="9"/>
      <c r="X68" s="10"/>
      <c r="Y68" s="9"/>
      <c r="Z68" s="9"/>
      <c r="AA68" s="11"/>
      <c r="AB68" s="11"/>
      <c r="AC68" s="11"/>
      <c r="AD68" s="11"/>
      <c r="AE68" s="11"/>
      <c r="AF68" s="11"/>
      <c r="AG68" s="11"/>
      <c r="AH68" s="11"/>
    </row>
    <row r="69" spans="7:34" s="8" customFormat="1" ht="18" customHeight="1">
      <c r="G69" s="9"/>
      <c r="H69" s="9"/>
      <c r="I69" s="9"/>
      <c r="J69" s="9"/>
      <c r="K69" s="9"/>
      <c r="L69" s="9"/>
      <c r="M69" s="9"/>
      <c r="N69" s="9"/>
      <c r="O69" s="9"/>
      <c r="P69" s="9"/>
      <c r="Q69" s="9"/>
      <c r="R69" s="9"/>
      <c r="S69" s="9"/>
      <c r="T69" s="9"/>
      <c r="U69" s="9"/>
      <c r="V69" s="9"/>
      <c r="W69" s="9"/>
      <c r="X69" s="10"/>
      <c r="Y69" s="9"/>
      <c r="Z69" s="9"/>
      <c r="AA69" s="11"/>
      <c r="AB69" s="11"/>
      <c r="AC69" s="11"/>
      <c r="AD69" s="11"/>
      <c r="AE69" s="11"/>
      <c r="AF69" s="11"/>
      <c r="AG69" s="11"/>
      <c r="AH69" s="11"/>
    </row>
    <row r="70" spans="7:34" s="8" customFormat="1" ht="18" customHeight="1">
      <c r="G70" s="9"/>
      <c r="H70" s="9"/>
      <c r="I70" s="9"/>
      <c r="J70" s="9"/>
      <c r="K70" s="9"/>
      <c r="L70" s="9"/>
      <c r="M70" s="9"/>
      <c r="N70" s="9"/>
      <c r="O70" s="9"/>
      <c r="P70" s="9"/>
      <c r="Q70" s="9"/>
      <c r="R70" s="9"/>
      <c r="S70" s="9"/>
      <c r="T70" s="9"/>
      <c r="U70" s="9"/>
      <c r="V70" s="9"/>
      <c r="W70" s="9"/>
      <c r="X70" s="10"/>
      <c r="Y70" s="9"/>
      <c r="Z70" s="9"/>
      <c r="AA70" s="11"/>
      <c r="AB70" s="11"/>
      <c r="AC70" s="11"/>
      <c r="AD70" s="11"/>
      <c r="AE70" s="11"/>
      <c r="AF70" s="11"/>
      <c r="AG70" s="11"/>
      <c r="AH70" s="11"/>
    </row>
    <row r="71" spans="7:34" s="8" customFormat="1" ht="18" customHeight="1">
      <c r="G71" s="9"/>
      <c r="H71" s="9"/>
      <c r="I71" s="9"/>
      <c r="J71" s="9"/>
      <c r="K71" s="9"/>
      <c r="L71" s="9"/>
      <c r="M71" s="9"/>
      <c r="N71" s="9"/>
      <c r="O71" s="9"/>
      <c r="P71" s="9"/>
      <c r="Q71" s="9"/>
      <c r="R71" s="9"/>
      <c r="S71" s="9"/>
      <c r="T71" s="9"/>
      <c r="U71" s="9"/>
      <c r="V71" s="9"/>
      <c r="W71" s="9"/>
      <c r="X71" s="10"/>
      <c r="Y71" s="9"/>
      <c r="Z71" s="9"/>
      <c r="AA71" s="11"/>
      <c r="AB71" s="11"/>
      <c r="AC71" s="11"/>
      <c r="AD71" s="11"/>
      <c r="AE71" s="11"/>
      <c r="AF71" s="11"/>
      <c r="AG71" s="11"/>
      <c r="AH71" s="11"/>
    </row>
    <row r="72" spans="7:34" s="8" customFormat="1" ht="18" customHeight="1">
      <c r="G72" s="9"/>
      <c r="H72" s="9"/>
      <c r="I72" s="9"/>
      <c r="J72" s="9"/>
      <c r="K72" s="9"/>
      <c r="L72" s="9"/>
      <c r="M72" s="9"/>
      <c r="N72" s="9"/>
      <c r="O72" s="9"/>
      <c r="P72" s="9"/>
      <c r="Q72" s="9"/>
      <c r="R72" s="9"/>
      <c r="S72" s="9"/>
      <c r="T72" s="9"/>
      <c r="U72" s="9"/>
      <c r="V72" s="9"/>
      <c r="W72" s="9"/>
      <c r="X72" s="10"/>
      <c r="Y72" s="9"/>
      <c r="Z72" s="9"/>
      <c r="AA72" s="11"/>
      <c r="AB72" s="11"/>
      <c r="AC72" s="11"/>
      <c r="AD72" s="11"/>
      <c r="AE72" s="11"/>
      <c r="AF72" s="11"/>
      <c r="AG72" s="11"/>
      <c r="AH72" s="11"/>
    </row>
    <row r="73" spans="7:34" s="8" customFormat="1" ht="18" customHeight="1">
      <c r="G73" s="9"/>
      <c r="H73" s="9"/>
      <c r="I73" s="9"/>
      <c r="J73" s="9"/>
      <c r="K73" s="9"/>
      <c r="L73" s="9"/>
      <c r="M73" s="9"/>
      <c r="N73" s="9"/>
      <c r="O73" s="9"/>
      <c r="P73" s="9"/>
      <c r="Q73" s="9"/>
      <c r="R73" s="9"/>
      <c r="S73" s="9"/>
      <c r="T73" s="9"/>
      <c r="U73" s="9"/>
      <c r="V73" s="9"/>
      <c r="W73" s="9"/>
      <c r="X73" s="10"/>
      <c r="Y73" s="9"/>
      <c r="Z73" s="9"/>
      <c r="AA73" s="11"/>
      <c r="AB73" s="11"/>
      <c r="AC73" s="11"/>
      <c r="AD73" s="11"/>
      <c r="AE73" s="11"/>
      <c r="AF73" s="11"/>
      <c r="AG73" s="11"/>
      <c r="AH73" s="11"/>
    </row>
    <row r="74" spans="7:34" s="8" customFormat="1" ht="18" customHeight="1">
      <c r="G74" s="9"/>
      <c r="H74" s="9"/>
      <c r="I74" s="9"/>
      <c r="J74" s="9"/>
      <c r="K74" s="9"/>
      <c r="L74" s="9"/>
      <c r="M74" s="9"/>
      <c r="N74" s="9"/>
      <c r="O74" s="9"/>
      <c r="P74" s="9"/>
      <c r="Q74" s="9"/>
      <c r="R74" s="9"/>
      <c r="S74" s="9"/>
      <c r="T74" s="9"/>
      <c r="U74" s="9"/>
      <c r="V74" s="9"/>
      <c r="W74" s="9"/>
      <c r="X74" s="10"/>
      <c r="Y74" s="9"/>
      <c r="Z74" s="9"/>
      <c r="AA74" s="11"/>
      <c r="AB74" s="11"/>
      <c r="AC74" s="11"/>
      <c r="AD74" s="11"/>
      <c r="AE74" s="11"/>
      <c r="AF74" s="11"/>
      <c r="AG74" s="11"/>
      <c r="AH74" s="11"/>
    </row>
    <row r="75" spans="7:34" s="8" customFormat="1" ht="18" customHeight="1">
      <c r="G75" s="9"/>
      <c r="H75" s="9"/>
      <c r="I75" s="9"/>
      <c r="J75" s="9"/>
      <c r="K75" s="9"/>
      <c r="L75" s="9"/>
      <c r="M75" s="9"/>
      <c r="N75" s="9"/>
      <c r="O75" s="9"/>
      <c r="P75" s="9"/>
      <c r="Q75" s="9"/>
      <c r="R75" s="9"/>
      <c r="S75" s="9"/>
      <c r="T75" s="9"/>
      <c r="U75" s="9"/>
      <c r="V75" s="9"/>
      <c r="W75" s="9"/>
      <c r="X75" s="10"/>
      <c r="Y75" s="9"/>
      <c r="Z75" s="9"/>
      <c r="AA75" s="11"/>
      <c r="AB75" s="11"/>
      <c r="AC75" s="11"/>
      <c r="AD75" s="11"/>
      <c r="AE75" s="11"/>
      <c r="AF75" s="11"/>
      <c r="AG75" s="11"/>
      <c r="AH75" s="11"/>
    </row>
    <row r="76" spans="7:34" s="8" customFormat="1" ht="18" customHeight="1">
      <c r="G76" s="9"/>
      <c r="H76" s="9"/>
      <c r="I76" s="9"/>
      <c r="J76" s="9"/>
      <c r="K76" s="9"/>
      <c r="L76" s="9"/>
      <c r="M76" s="9"/>
      <c r="N76" s="9"/>
      <c r="O76" s="9"/>
      <c r="P76" s="9"/>
      <c r="Q76" s="9"/>
      <c r="R76" s="9"/>
      <c r="S76" s="9"/>
      <c r="T76" s="9"/>
      <c r="U76" s="9"/>
      <c r="V76" s="9"/>
      <c r="W76" s="9"/>
      <c r="X76" s="10"/>
      <c r="Y76" s="9"/>
      <c r="Z76" s="9"/>
      <c r="AA76" s="11"/>
      <c r="AB76" s="11"/>
      <c r="AC76" s="11"/>
      <c r="AD76" s="11"/>
      <c r="AE76" s="11"/>
      <c r="AF76" s="11"/>
      <c r="AG76" s="11"/>
      <c r="AH76" s="11"/>
    </row>
    <row r="77" spans="7:34" s="8" customFormat="1" ht="18" customHeight="1">
      <c r="G77" s="9"/>
      <c r="H77" s="9"/>
      <c r="I77" s="9"/>
      <c r="J77" s="9"/>
      <c r="K77" s="9"/>
      <c r="L77" s="9"/>
      <c r="M77" s="9"/>
      <c r="N77" s="9"/>
      <c r="O77" s="9"/>
      <c r="P77" s="9"/>
      <c r="Q77" s="9"/>
      <c r="R77" s="9"/>
      <c r="S77" s="9"/>
      <c r="T77" s="9"/>
      <c r="U77" s="9"/>
      <c r="V77" s="9"/>
      <c r="W77" s="9"/>
      <c r="X77" s="10"/>
      <c r="Y77" s="9"/>
      <c r="Z77" s="9"/>
      <c r="AA77" s="11"/>
      <c r="AB77" s="11"/>
      <c r="AC77" s="11"/>
      <c r="AD77" s="11"/>
      <c r="AE77" s="11"/>
      <c r="AF77" s="11"/>
      <c r="AG77" s="11"/>
      <c r="AH77" s="11"/>
    </row>
    <row r="78" spans="7:34" s="8" customFormat="1" ht="18" customHeight="1">
      <c r="G78" s="9"/>
      <c r="H78" s="9"/>
      <c r="I78" s="9"/>
      <c r="J78" s="9"/>
      <c r="K78" s="9"/>
      <c r="L78" s="9"/>
      <c r="M78" s="9"/>
      <c r="N78" s="9"/>
      <c r="O78" s="9"/>
      <c r="P78" s="9"/>
      <c r="Q78" s="9"/>
      <c r="R78" s="9"/>
      <c r="S78" s="9"/>
      <c r="T78" s="9"/>
      <c r="U78" s="9"/>
      <c r="V78" s="9"/>
      <c r="W78" s="9"/>
      <c r="X78" s="10"/>
      <c r="Y78" s="9"/>
      <c r="Z78" s="9"/>
      <c r="AA78" s="11"/>
      <c r="AB78" s="11"/>
      <c r="AC78" s="11"/>
      <c r="AD78" s="11"/>
      <c r="AE78" s="11"/>
      <c r="AF78" s="11"/>
      <c r="AG78" s="11"/>
      <c r="AH78" s="11"/>
    </row>
    <row r="79" spans="7:34" s="8" customFormat="1" ht="18" customHeight="1">
      <c r="G79" s="9"/>
      <c r="H79" s="9"/>
      <c r="I79" s="9"/>
      <c r="J79" s="9"/>
      <c r="K79" s="9"/>
      <c r="L79" s="9"/>
      <c r="M79" s="9"/>
      <c r="N79" s="9"/>
      <c r="O79" s="9"/>
      <c r="P79" s="9"/>
      <c r="Q79" s="9"/>
      <c r="R79" s="9"/>
      <c r="S79" s="9"/>
      <c r="T79" s="9"/>
      <c r="U79" s="9"/>
      <c r="V79" s="9"/>
      <c r="W79" s="9"/>
      <c r="X79" s="10"/>
      <c r="Y79" s="9"/>
      <c r="Z79" s="9"/>
      <c r="AA79" s="11"/>
      <c r="AB79" s="11"/>
      <c r="AC79" s="11"/>
      <c r="AD79" s="11"/>
      <c r="AE79" s="11"/>
      <c r="AF79" s="11"/>
      <c r="AG79" s="11"/>
      <c r="AH79" s="11"/>
    </row>
    <row r="80" spans="7:34" s="8" customFormat="1" ht="18" customHeight="1">
      <c r="G80" s="9"/>
      <c r="H80" s="9"/>
      <c r="I80" s="9"/>
      <c r="J80" s="9"/>
      <c r="K80" s="9"/>
      <c r="L80" s="9"/>
      <c r="M80" s="9"/>
      <c r="N80" s="9"/>
      <c r="O80" s="9"/>
      <c r="P80" s="9"/>
      <c r="Q80" s="9"/>
      <c r="R80" s="9"/>
      <c r="S80" s="9"/>
      <c r="T80" s="9"/>
      <c r="U80" s="9"/>
      <c r="V80" s="9"/>
      <c r="W80" s="9"/>
      <c r="X80" s="10"/>
      <c r="Y80" s="9"/>
      <c r="Z80" s="9"/>
      <c r="AA80" s="11"/>
      <c r="AB80" s="11"/>
      <c r="AC80" s="11"/>
      <c r="AD80" s="11"/>
      <c r="AE80" s="11"/>
      <c r="AF80" s="11"/>
      <c r="AG80" s="11"/>
      <c r="AH80" s="11"/>
    </row>
    <row r="81" spans="7:34" s="8" customFormat="1" ht="18" customHeight="1">
      <c r="G81" s="9"/>
      <c r="H81" s="9"/>
      <c r="I81" s="9"/>
      <c r="J81" s="9"/>
      <c r="K81" s="9"/>
      <c r="L81" s="9"/>
      <c r="M81" s="9"/>
      <c r="N81" s="9"/>
      <c r="O81" s="9"/>
      <c r="P81" s="9"/>
      <c r="Q81" s="9"/>
      <c r="R81" s="9"/>
      <c r="S81" s="9"/>
      <c r="T81" s="9"/>
      <c r="U81" s="9"/>
      <c r="V81" s="9"/>
      <c r="W81" s="9"/>
      <c r="X81" s="10"/>
      <c r="Y81" s="9"/>
      <c r="Z81" s="9"/>
      <c r="AA81" s="11"/>
      <c r="AB81" s="11"/>
      <c r="AC81" s="11"/>
      <c r="AD81" s="11"/>
      <c r="AE81" s="11"/>
      <c r="AF81" s="11"/>
      <c r="AG81" s="11"/>
      <c r="AH81" s="11"/>
    </row>
    <row r="82" spans="7:34" s="8" customFormat="1" ht="18" customHeight="1">
      <c r="G82" s="9"/>
      <c r="H82" s="9"/>
      <c r="I82" s="9"/>
      <c r="J82" s="9"/>
      <c r="K82" s="9"/>
      <c r="L82" s="9"/>
      <c r="M82" s="9"/>
      <c r="N82" s="9"/>
      <c r="O82" s="9"/>
      <c r="P82" s="9"/>
      <c r="Q82" s="9"/>
      <c r="R82" s="9"/>
      <c r="S82" s="9"/>
      <c r="T82" s="9"/>
      <c r="U82" s="9"/>
      <c r="V82" s="9"/>
      <c r="W82" s="9"/>
      <c r="X82" s="10"/>
      <c r="Y82" s="9"/>
      <c r="Z82" s="9"/>
      <c r="AA82" s="11"/>
      <c r="AB82" s="11"/>
      <c r="AC82" s="11"/>
      <c r="AD82" s="11"/>
      <c r="AE82" s="11"/>
      <c r="AF82" s="11"/>
      <c r="AG82" s="11"/>
      <c r="AH82" s="11"/>
    </row>
    <row r="83" spans="7:34" s="8" customFormat="1" ht="18" customHeight="1">
      <c r="G83" s="9"/>
      <c r="H83" s="9"/>
      <c r="I83" s="9"/>
      <c r="J83" s="9"/>
      <c r="K83" s="9"/>
      <c r="L83" s="9"/>
      <c r="M83" s="9"/>
      <c r="N83" s="9"/>
      <c r="O83" s="9"/>
      <c r="P83" s="9"/>
      <c r="Q83" s="9"/>
      <c r="R83" s="9"/>
      <c r="S83" s="9"/>
      <c r="T83" s="9"/>
      <c r="U83" s="9"/>
      <c r="V83" s="9"/>
      <c r="W83" s="9"/>
      <c r="X83" s="10"/>
      <c r="Y83" s="9"/>
      <c r="Z83" s="9"/>
      <c r="AA83" s="11"/>
      <c r="AB83" s="11"/>
      <c r="AC83" s="11"/>
      <c r="AD83" s="11"/>
      <c r="AE83" s="11"/>
      <c r="AF83" s="11"/>
      <c r="AG83" s="11"/>
      <c r="AH83" s="11"/>
    </row>
    <row r="84" spans="7:34" s="8" customFormat="1" ht="18" customHeight="1">
      <c r="G84" s="9"/>
      <c r="H84" s="9"/>
      <c r="I84" s="9"/>
      <c r="J84" s="9"/>
      <c r="K84" s="9"/>
      <c r="L84" s="9"/>
      <c r="M84" s="9"/>
      <c r="N84" s="9"/>
      <c r="O84" s="9"/>
      <c r="P84" s="9"/>
      <c r="Q84" s="9"/>
      <c r="R84" s="9"/>
      <c r="S84" s="9"/>
      <c r="T84" s="9"/>
      <c r="U84" s="9"/>
      <c r="V84" s="9"/>
      <c r="W84" s="9"/>
      <c r="X84" s="10"/>
      <c r="Y84" s="9"/>
      <c r="Z84" s="9"/>
      <c r="AA84" s="11"/>
      <c r="AB84" s="11"/>
      <c r="AC84" s="11"/>
      <c r="AD84" s="11"/>
      <c r="AE84" s="11"/>
      <c r="AF84" s="11"/>
      <c r="AG84" s="11"/>
      <c r="AH84" s="11"/>
    </row>
    <row r="85" spans="7:34" s="8" customFormat="1" ht="18" customHeight="1">
      <c r="G85" s="9"/>
      <c r="H85" s="9"/>
      <c r="I85" s="9"/>
      <c r="J85" s="9"/>
      <c r="K85" s="9"/>
      <c r="L85" s="9"/>
      <c r="M85" s="9"/>
      <c r="N85" s="9"/>
      <c r="O85" s="9"/>
      <c r="P85" s="9"/>
      <c r="Q85" s="9"/>
      <c r="R85" s="9"/>
      <c r="S85" s="9"/>
      <c r="T85" s="9"/>
      <c r="U85" s="9"/>
      <c r="V85" s="9"/>
      <c r="W85" s="9"/>
      <c r="X85" s="10"/>
      <c r="Y85" s="9"/>
      <c r="Z85" s="9"/>
      <c r="AA85" s="11"/>
      <c r="AB85" s="11"/>
      <c r="AC85" s="11"/>
      <c r="AD85" s="11"/>
      <c r="AE85" s="11"/>
      <c r="AF85" s="11"/>
      <c r="AG85" s="11"/>
      <c r="AH85" s="11"/>
    </row>
    <row r="86" spans="7:34" s="8" customFormat="1" ht="18" customHeight="1">
      <c r="G86" s="9"/>
      <c r="H86" s="9"/>
      <c r="I86" s="9"/>
      <c r="J86" s="9"/>
      <c r="K86" s="9"/>
      <c r="L86" s="9"/>
      <c r="M86" s="9"/>
      <c r="N86" s="9"/>
      <c r="O86" s="9"/>
      <c r="P86" s="9"/>
      <c r="Q86" s="9"/>
      <c r="R86" s="9"/>
      <c r="S86" s="9"/>
      <c r="T86" s="9"/>
      <c r="U86" s="9"/>
      <c r="V86" s="9"/>
      <c r="W86" s="9"/>
      <c r="X86" s="10"/>
      <c r="Y86" s="9"/>
      <c r="Z86" s="9"/>
      <c r="AA86" s="11"/>
      <c r="AB86" s="11"/>
      <c r="AC86" s="11"/>
      <c r="AD86" s="11"/>
      <c r="AE86" s="11"/>
      <c r="AF86" s="11"/>
      <c r="AG86" s="11"/>
      <c r="AH86" s="11"/>
    </row>
    <row r="87" spans="7:34" s="8" customFormat="1" ht="18" customHeight="1">
      <c r="G87" s="9"/>
      <c r="H87" s="9"/>
      <c r="I87" s="9"/>
      <c r="J87" s="9"/>
      <c r="K87" s="9"/>
      <c r="L87" s="9"/>
      <c r="M87" s="9"/>
      <c r="N87" s="9"/>
      <c r="O87" s="9"/>
      <c r="P87" s="9"/>
      <c r="Q87" s="9"/>
      <c r="R87" s="9"/>
      <c r="S87" s="9"/>
      <c r="T87" s="9"/>
      <c r="U87" s="9"/>
      <c r="V87" s="9"/>
      <c r="W87" s="9"/>
      <c r="X87" s="10"/>
      <c r="Y87" s="9"/>
      <c r="Z87" s="9"/>
      <c r="AA87" s="11"/>
      <c r="AB87" s="11"/>
      <c r="AC87" s="11"/>
      <c r="AD87" s="11"/>
      <c r="AE87" s="11"/>
      <c r="AF87" s="11"/>
      <c r="AG87" s="11"/>
      <c r="AH87" s="11"/>
    </row>
  </sheetData>
  <sheetProtection algorithmName="SHA-512" hashValue="y3Y6u70mE5O+BAxWk2eklGU57GxnYyhTVcqlHP59dIGAu/IN2YjcXoqHg240DprOM/chGHCf9J4BxLcTUOiSLA==" saltValue="uviyhNaqPcwQ9Gv3pPu/ow==" spinCount="100000" sheet="1" selectLockedCells="1"/>
  <mergeCells count="27">
    <mergeCell ref="U15:AG15"/>
    <mergeCell ref="A1:AH1"/>
    <mergeCell ref="A2:AH2"/>
    <mergeCell ref="A3:AH3"/>
    <mergeCell ref="AC5:AD5"/>
    <mergeCell ref="AF5:AG5"/>
    <mergeCell ref="Z5:AA5"/>
    <mergeCell ref="A7:N7"/>
    <mergeCell ref="U10:AG10"/>
    <mergeCell ref="T11:AG11"/>
    <mergeCell ref="U12:AG12"/>
    <mergeCell ref="U13:AG13"/>
    <mergeCell ref="T14:AG14"/>
    <mergeCell ref="O23:V23"/>
    <mergeCell ref="U16:AG16"/>
    <mergeCell ref="B18:AG20"/>
    <mergeCell ref="B32:K32"/>
    <mergeCell ref="L32:U32"/>
    <mergeCell ref="V32:AG32"/>
    <mergeCell ref="B41:AH41"/>
    <mergeCell ref="B42:AH42"/>
    <mergeCell ref="O24:P24"/>
    <mergeCell ref="R24:S24"/>
    <mergeCell ref="U24:V24"/>
    <mergeCell ref="D27:AF29"/>
    <mergeCell ref="A40:AH40"/>
    <mergeCell ref="C34:I34"/>
  </mergeCells>
  <phoneticPr fontId="39"/>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&amp;R&amp;8一般財団法人ベターリビング&amp;L2026年8月4日　更新</oddFooter>
  </headerFooter>
  <ignoredErrors>
    <ignoredError sqref="Y5"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8"/>
  <dimension ref="A1:AJ88"/>
  <sheetViews>
    <sheetView showGridLines="0" view="pageBreakPreview" zoomScaleNormal="100" zoomScaleSheetLayoutView="100" workbookViewId="0">
      <selection activeCell="Z5" sqref="Z5:AA5"/>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9" width="2.375" style="11" customWidth="1"/>
    <col min="40" max="16384" width="8.125" style="11"/>
  </cols>
  <sheetData>
    <row r="1" spans="1:36" ht="24" customHeight="1">
      <c r="A1" s="591" t="s">
        <v>332</v>
      </c>
      <c r="B1" s="591"/>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row>
    <row r="2" spans="1:36" s="12" customFormat="1" ht="15" customHeight="1">
      <c r="A2" s="594" t="s">
        <v>289</v>
      </c>
      <c r="B2" s="595"/>
      <c r="C2" s="595"/>
      <c r="D2" s="595"/>
      <c r="E2" s="595"/>
      <c r="F2" s="595"/>
      <c r="G2" s="595"/>
      <c r="H2" s="595"/>
      <c r="I2" s="595"/>
      <c r="J2" s="595"/>
      <c r="K2" s="595"/>
      <c r="L2" s="595"/>
      <c r="M2" s="595"/>
      <c r="N2" s="595"/>
      <c r="O2" s="595"/>
      <c r="P2" s="595"/>
      <c r="Q2" s="595"/>
      <c r="R2" s="595"/>
      <c r="S2" s="595"/>
      <c r="T2" s="595"/>
      <c r="U2" s="595"/>
      <c r="V2" s="595"/>
      <c r="W2" s="595"/>
      <c r="X2" s="595"/>
      <c r="Y2" s="595"/>
      <c r="Z2" s="595"/>
      <c r="AA2" s="595"/>
      <c r="AB2" s="595"/>
      <c r="AC2" s="595"/>
      <c r="AD2" s="595"/>
      <c r="AE2" s="595"/>
      <c r="AF2" s="595"/>
      <c r="AG2" s="595"/>
      <c r="AH2" s="595"/>
    </row>
    <row r="3" spans="1:36" s="12" customFormat="1" ht="30" customHeight="1">
      <c r="A3" s="594" t="s">
        <v>333</v>
      </c>
      <c r="B3" s="595"/>
      <c r="C3" s="595"/>
      <c r="D3" s="595"/>
      <c r="E3" s="595"/>
      <c r="F3" s="595"/>
      <c r="G3" s="595"/>
      <c r="H3" s="595"/>
      <c r="I3" s="595"/>
      <c r="J3" s="595"/>
      <c r="K3" s="595"/>
      <c r="L3" s="595"/>
      <c r="M3" s="595"/>
      <c r="N3" s="595"/>
      <c r="O3" s="595"/>
      <c r="P3" s="595"/>
      <c r="Q3" s="595"/>
      <c r="R3" s="595"/>
      <c r="S3" s="595"/>
      <c r="T3" s="595"/>
      <c r="U3" s="595"/>
      <c r="V3" s="595"/>
      <c r="W3" s="595"/>
      <c r="X3" s="595"/>
      <c r="Y3" s="595"/>
      <c r="Z3" s="595"/>
      <c r="AA3" s="595"/>
      <c r="AB3" s="595"/>
      <c r="AC3" s="595"/>
      <c r="AD3" s="595"/>
      <c r="AE3" s="595"/>
      <c r="AF3" s="595"/>
      <c r="AG3" s="595"/>
      <c r="AH3" s="595"/>
    </row>
    <row r="4" spans="1:36" s="12" customFormat="1" ht="15" customHeight="1">
      <c r="A4" s="37"/>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row>
    <row r="5" spans="1:36" s="12" customFormat="1" ht="20.100000000000001" customHeight="1">
      <c r="A5" s="20"/>
      <c r="B5" s="21"/>
      <c r="C5" s="22"/>
      <c r="D5" s="22"/>
      <c r="E5" s="22"/>
      <c r="F5" s="22"/>
      <c r="G5" s="23"/>
      <c r="H5" s="23"/>
      <c r="I5" s="23"/>
      <c r="J5" s="24"/>
      <c r="K5" s="24"/>
      <c r="L5" s="16"/>
      <c r="M5" s="15"/>
      <c r="N5" s="15"/>
      <c r="O5" s="15"/>
      <c r="P5" s="15"/>
      <c r="Q5" s="15"/>
      <c r="R5" s="15"/>
      <c r="S5" s="15"/>
      <c r="T5" s="15"/>
      <c r="U5" s="15"/>
      <c r="V5" s="15"/>
      <c r="W5" s="17"/>
      <c r="X5" s="18"/>
      <c r="Y5" s="41" t="str">
        <f>計画書!Y6</f>
        <v>令和</v>
      </c>
      <c r="Z5" s="603"/>
      <c r="AA5" s="603"/>
      <c r="AB5" s="80" t="s">
        <v>190</v>
      </c>
      <c r="AC5" s="603"/>
      <c r="AD5" s="603"/>
      <c r="AE5" s="80" t="s">
        <v>191</v>
      </c>
      <c r="AF5" s="603"/>
      <c r="AG5" s="603"/>
      <c r="AH5" s="24" t="s">
        <v>192</v>
      </c>
      <c r="AJ5" s="151" t="s">
        <v>308</v>
      </c>
    </row>
    <row r="6" spans="1:36" s="12" customFormat="1" ht="14.25" customHeight="1">
      <c r="A6" s="20"/>
      <c r="B6" s="21"/>
      <c r="C6" s="22"/>
      <c r="D6" s="22"/>
      <c r="E6" s="22"/>
      <c r="F6" s="22"/>
      <c r="G6" s="23"/>
      <c r="H6" s="23"/>
      <c r="I6" s="23"/>
      <c r="J6" s="24"/>
      <c r="K6" s="24"/>
      <c r="L6" s="16"/>
      <c r="M6" s="15"/>
      <c r="N6" s="15"/>
      <c r="O6" s="15"/>
      <c r="P6" s="15"/>
      <c r="Q6" s="15"/>
      <c r="R6" s="15"/>
      <c r="S6" s="15"/>
      <c r="T6" s="15"/>
      <c r="U6" s="15"/>
      <c r="V6" s="15"/>
      <c r="W6" s="17"/>
      <c r="X6" s="24"/>
      <c r="Y6" s="24"/>
      <c r="Z6" s="24"/>
      <c r="AA6" s="24"/>
      <c r="AB6" s="24"/>
      <c r="AC6" s="24"/>
      <c r="AD6" s="24"/>
      <c r="AE6" s="24"/>
      <c r="AF6" s="24"/>
      <c r="AG6" s="24"/>
      <c r="AH6" s="24"/>
      <c r="AJ6" s="151"/>
    </row>
    <row r="7" spans="1:36" s="12" customFormat="1" ht="13.9" customHeight="1">
      <c r="A7" s="596" t="s">
        <v>291</v>
      </c>
      <c r="B7" s="596"/>
      <c r="C7" s="596"/>
      <c r="D7" s="596"/>
      <c r="E7" s="596"/>
      <c r="F7" s="596"/>
      <c r="G7" s="596"/>
      <c r="H7" s="596"/>
      <c r="I7" s="596"/>
      <c r="J7" s="596"/>
      <c r="K7" s="596"/>
      <c r="L7" s="596"/>
      <c r="M7" s="596"/>
      <c r="N7" s="596"/>
      <c r="O7" s="596"/>
      <c r="P7" s="15"/>
      <c r="Q7" s="15"/>
      <c r="R7" s="15"/>
      <c r="S7" s="15"/>
      <c r="T7" s="15"/>
      <c r="U7" s="15"/>
      <c r="V7" s="15"/>
      <c r="W7" s="17"/>
      <c r="X7" s="18"/>
      <c r="Y7" s="25"/>
      <c r="Z7" s="40"/>
      <c r="AA7" s="40"/>
      <c r="AB7" s="26"/>
      <c r="AC7" s="40"/>
      <c r="AD7" s="40"/>
      <c r="AE7" s="26"/>
      <c r="AF7" s="40"/>
      <c r="AG7" s="40"/>
      <c r="AH7" s="27"/>
      <c r="AJ7" s="151"/>
    </row>
    <row r="8" spans="1:36" s="12" customFormat="1" ht="13.5" customHeight="1">
      <c r="A8" s="20"/>
      <c r="B8" s="21"/>
      <c r="C8" s="22"/>
      <c r="D8" s="22"/>
      <c r="E8" s="22"/>
      <c r="F8" s="22"/>
      <c r="G8" s="23"/>
      <c r="H8" s="23"/>
      <c r="I8" s="23"/>
      <c r="J8" s="24"/>
      <c r="K8" s="24"/>
      <c r="L8" s="16"/>
      <c r="M8" s="15"/>
      <c r="N8" s="15"/>
      <c r="O8" s="15"/>
      <c r="P8" s="15"/>
      <c r="Q8" s="15"/>
      <c r="R8" s="15"/>
      <c r="S8" s="15"/>
      <c r="T8" s="15"/>
      <c r="U8" s="15"/>
      <c r="V8" s="15"/>
      <c r="W8" s="17"/>
      <c r="X8" s="18"/>
      <c r="Y8" s="25"/>
      <c r="Z8" s="40"/>
      <c r="AA8" s="40"/>
      <c r="AB8" s="26"/>
      <c r="AC8" s="40"/>
      <c r="AD8" s="40"/>
      <c r="AE8" s="26"/>
      <c r="AF8" s="40"/>
      <c r="AG8" s="40"/>
      <c r="AH8" s="27"/>
      <c r="AJ8" s="151"/>
    </row>
    <row r="9" spans="1:36" s="12" customFormat="1" ht="13.5" customHeight="1">
      <c r="A9" s="20"/>
      <c r="B9" s="21"/>
      <c r="C9" s="22"/>
      <c r="D9" s="22"/>
      <c r="E9" s="22"/>
      <c r="F9" s="22"/>
      <c r="G9" s="23"/>
      <c r="H9" s="23"/>
      <c r="I9" s="23"/>
      <c r="J9" s="24"/>
      <c r="K9" s="24"/>
      <c r="L9" s="16"/>
      <c r="M9" s="15"/>
      <c r="N9" s="15"/>
      <c r="O9" s="15"/>
      <c r="P9" s="15"/>
      <c r="Q9" s="15"/>
      <c r="R9" s="15"/>
      <c r="S9" s="15"/>
      <c r="T9" s="15"/>
      <c r="U9" s="15"/>
      <c r="V9" s="15"/>
      <c r="W9" s="17"/>
      <c r="X9" s="18"/>
      <c r="Y9" s="25"/>
      <c r="Z9" s="40"/>
      <c r="AA9" s="40"/>
      <c r="AB9" s="26"/>
      <c r="AC9" s="40"/>
      <c r="AD9" s="40"/>
      <c r="AE9" s="26"/>
      <c r="AF9" s="40"/>
      <c r="AG9" s="40"/>
      <c r="AH9" s="27"/>
      <c r="AJ9" s="151"/>
    </row>
    <row r="10" spans="1:36" s="12" customFormat="1" ht="18" customHeight="1">
      <c r="A10" s="28"/>
      <c r="C10" s="29"/>
      <c r="D10" s="29"/>
      <c r="E10" s="29"/>
      <c r="F10" s="29"/>
      <c r="G10" s="29"/>
      <c r="H10" s="29"/>
      <c r="I10" s="29"/>
      <c r="J10" s="29"/>
      <c r="K10" s="29"/>
      <c r="L10" s="16"/>
      <c r="M10" s="15"/>
      <c r="N10" s="15"/>
      <c r="O10" s="15"/>
      <c r="P10" s="15"/>
      <c r="Q10" s="15"/>
      <c r="R10" s="15"/>
      <c r="S10" s="15"/>
      <c r="T10" s="15"/>
      <c r="U10" s="15"/>
      <c r="V10" s="15"/>
      <c r="W10" s="15"/>
      <c r="X10" s="154" t="s">
        <v>309</v>
      </c>
      <c r="Y10" s="603"/>
      <c r="Z10" s="603"/>
      <c r="AA10" s="603"/>
      <c r="AB10" s="603"/>
      <c r="AC10" s="603"/>
      <c r="AD10" s="603"/>
      <c r="AE10" s="603"/>
      <c r="AF10" s="603"/>
      <c r="AG10" s="603"/>
      <c r="AH10" s="24" t="s">
        <v>302</v>
      </c>
      <c r="AI10" s="158" t="s">
        <v>334</v>
      </c>
      <c r="AJ10" s="151" t="s">
        <v>310</v>
      </c>
    </row>
    <row r="11" spans="1:36" s="12" customFormat="1" ht="10.5" customHeight="1">
      <c r="A11" s="30"/>
      <c r="B11" s="31"/>
      <c r="C11" s="13"/>
      <c r="D11" s="13"/>
      <c r="E11" s="13"/>
      <c r="F11" s="13"/>
      <c r="G11" s="14"/>
      <c r="H11" s="14"/>
      <c r="I11" s="14"/>
      <c r="J11" s="16"/>
      <c r="K11" s="16"/>
      <c r="L11" s="16"/>
      <c r="M11" s="15"/>
      <c r="N11" s="15"/>
      <c r="O11" s="15"/>
      <c r="P11" s="15"/>
      <c r="Q11" s="15"/>
      <c r="R11" s="15"/>
      <c r="S11" s="15"/>
      <c r="T11" s="15"/>
      <c r="U11" s="15"/>
      <c r="V11" s="15"/>
      <c r="W11" s="15"/>
      <c r="X11" s="15"/>
      <c r="Y11" s="15"/>
      <c r="Z11" s="15"/>
      <c r="AA11" s="15"/>
      <c r="AB11" s="15"/>
      <c r="AC11" s="15"/>
      <c r="AD11" s="15"/>
      <c r="AE11" s="15"/>
      <c r="AF11" s="15"/>
      <c r="AG11" s="15"/>
      <c r="AH11" s="15"/>
      <c r="AI11" s="113"/>
    </row>
    <row r="12" spans="1:36" s="12" customFormat="1" ht="18" customHeight="1">
      <c r="A12" s="30"/>
      <c r="B12" s="31"/>
      <c r="C12" s="13"/>
      <c r="D12" s="13"/>
      <c r="E12" s="13"/>
      <c r="F12" s="13"/>
      <c r="G12" s="14"/>
      <c r="H12" s="14"/>
      <c r="I12" s="14"/>
      <c r="J12" s="16"/>
      <c r="K12" s="16"/>
      <c r="L12" s="16"/>
      <c r="M12" s="15"/>
      <c r="N12" s="15"/>
      <c r="O12" s="15"/>
      <c r="P12" s="15"/>
      <c r="Q12" s="15"/>
      <c r="R12" s="15"/>
      <c r="S12" s="15"/>
      <c r="T12" s="15"/>
      <c r="U12" s="15"/>
      <c r="V12" s="15"/>
      <c r="W12" s="15"/>
      <c r="X12" s="15"/>
      <c r="Y12" s="41" t="str">
        <f>計画書!Y6</f>
        <v>令和</v>
      </c>
      <c r="Z12" s="603"/>
      <c r="AA12" s="603"/>
      <c r="AB12" s="80" t="s">
        <v>190</v>
      </c>
      <c r="AC12" s="603"/>
      <c r="AD12" s="603"/>
      <c r="AE12" s="80" t="s">
        <v>191</v>
      </c>
      <c r="AF12" s="603"/>
      <c r="AG12" s="603"/>
      <c r="AH12" s="24" t="s">
        <v>192</v>
      </c>
      <c r="AI12" s="158" t="s">
        <v>334</v>
      </c>
      <c r="AJ12" s="151" t="s">
        <v>311</v>
      </c>
    </row>
    <row r="13" spans="1:36" s="12" customFormat="1" ht="14.25" customHeight="1">
      <c r="A13" s="19"/>
      <c r="B13" s="31"/>
      <c r="C13" s="13"/>
      <c r="D13" s="13"/>
      <c r="E13" s="13"/>
      <c r="F13" s="13"/>
      <c r="G13" s="15"/>
      <c r="H13" s="15"/>
      <c r="I13" s="15"/>
      <c r="J13" s="16"/>
      <c r="K13" s="16"/>
      <c r="L13" s="16"/>
      <c r="M13" s="15"/>
      <c r="N13" s="15"/>
      <c r="O13" s="15"/>
      <c r="P13" s="15"/>
      <c r="Q13" s="15"/>
      <c r="R13" s="16"/>
      <c r="S13" s="16"/>
      <c r="T13" s="153"/>
      <c r="U13" s="153"/>
      <c r="V13" s="153"/>
      <c r="W13" s="153"/>
      <c r="X13" s="153"/>
      <c r="Y13" s="153"/>
      <c r="Z13" s="153"/>
      <c r="AA13" s="153"/>
      <c r="AB13" s="153"/>
      <c r="AC13" s="153"/>
      <c r="AD13" s="153"/>
      <c r="AE13" s="153"/>
      <c r="AF13" s="153"/>
      <c r="AG13" s="153"/>
      <c r="AH13" s="19"/>
      <c r="AJ13" s="151"/>
    </row>
    <row r="14" spans="1:36" s="12" customFormat="1" ht="30" customHeight="1">
      <c r="A14" s="19"/>
      <c r="B14" s="31"/>
      <c r="C14" s="13"/>
      <c r="D14" s="13"/>
      <c r="E14" s="13"/>
      <c r="F14" s="13"/>
      <c r="G14" s="15"/>
      <c r="H14" s="15"/>
      <c r="I14" s="15"/>
      <c r="J14" s="16"/>
      <c r="K14" s="16"/>
      <c r="L14" s="16"/>
      <c r="M14" s="15"/>
      <c r="N14" s="15"/>
      <c r="O14" s="15"/>
      <c r="P14" s="15"/>
      <c r="Q14" s="15"/>
      <c r="R14" s="16"/>
      <c r="S14" s="16"/>
      <c r="T14" s="152" t="s">
        <v>312</v>
      </c>
      <c r="U14" s="608"/>
      <c r="V14" s="608"/>
      <c r="W14" s="608"/>
      <c r="X14" s="608"/>
      <c r="Y14" s="608"/>
      <c r="Z14" s="608"/>
      <c r="AA14" s="608"/>
      <c r="AB14" s="608"/>
      <c r="AC14" s="608"/>
      <c r="AD14" s="608"/>
      <c r="AE14" s="608"/>
      <c r="AF14" s="608"/>
      <c r="AG14" s="608"/>
      <c r="AH14" s="19"/>
    </row>
    <row r="15" spans="1:36" s="12" customFormat="1" ht="15" customHeight="1">
      <c r="A15" s="30"/>
      <c r="B15" s="31"/>
      <c r="C15" s="13"/>
      <c r="D15" s="13"/>
      <c r="E15" s="13"/>
      <c r="F15" s="13"/>
      <c r="G15" s="15"/>
      <c r="H15" s="15"/>
      <c r="I15" s="15"/>
      <c r="J15" s="16"/>
      <c r="K15" s="16"/>
      <c r="L15" s="16"/>
      <c r="M15" s="15"/>
      <c r="N15" s="15"/>
      <c r="O15" s="15"/>
      <c r="P15" s="15"/>
      <c r="Q15" s="15"/>
      <c r="R15" s="15"/>
      <c r="S15" s="15"/>
      <c r="T15" s="17"/>
      <c r="U15" s="616"/>
      <c r="V15" s="616"/>
      <c r="W15" s="616"/>
      <c r="X15" s="616"/>
      <c r="Y15" s="616"/>
      <c r="Z15" s="616"/>
      <c r="AA15" s="616"/>
      <c r="AB15" s="616"/>
      <c r="AC15" s="616"/>
      <c r="AD15" s="616"/>
      <c r="AE15" s="616"/>
      <c r="AF15" s="616"/>
      <c r="AG15" s="616"/>
      <c r="AH15" s="25"/>
    </row>
    <row r="16" spans="1:36" s="12" customFormat="1" ht="13.9" customHeight="1">
      <c r="A16" s="19"/>
      <c r="B16" s="31"/>
      <c r="C16" s="13"/>
      <c r="D16" s="13"/>
      <c r="E16" s="13"/>
      <c r="F16" s="13"/>
      <c r="G16" s="15"/>
      <c r="H16" s="15"/>
      <c r="I16" s="15"/>
      <c r="J16" s="16"/>
      <c r="K16" s="16"/>
      <c r="L16" s="16"/>
      <c r="M16" s="15"/>
      <c r="N16" s="15"/>
      <c r="O16" s="15"/>
      <c r="P16" s="15"/>
      <c r="Q16" s="15"/>
      <c r="R16" s="16"/>
      <c r="S16" s="16"/>
      <c r="T16" s="16"/>
      <c r="U16" s="16"/>
      <c r="V16" s="16"/>
      <c r="W16" s="16"/>
      <c r="X16" s="16"/>
      <c r="Y16" s="16"/>
      <c r="Z16" s="16"/>
      <c r="AA16" s="16"/>
      <c r="AB16" s="16"/>
      <c r="AC16" s="16"/>
      <c r="AD16" s="16"/>
      <c r="AE16" s="16"/>
      <c r="AF16" s="16"/>
      <c r="AG16" s="16"/>
      <c r="AH16" s="19"/>
    </row>
    <row r="17" spans="1:36" s="12" customFormat="1" ht="30" customHeight="1">
      <c r="A17" s="19"/>
      <c r="B17" s="31"/>
      <c r="C17" s="13"/>
      <c r="D17" s="13"/>
      <c r="E17" s="13"/>
      <c r="F17" s="13"/>
      <c r="G17" s="15"/>
      <c r="H17" s="15"/>
      <c r="I17" s="15"/>
      <c r="J17" s="16"/>
      <c r="K17" s="16"/>
      <c r="L17" s="16"/>
      <c r="M17" s="15"/>
      <c r="N17" s="15"/>
      <c r="O17" s="15"/>
      <c r="P17" s="15"/>
      <c r="Q17" s="15"/>
      <c r="R17" s="16"/>
      <c r="S17" s="16"/>
      <c r="T17" s="152" t="s">
        <v>313</v>
      </c>
      <c r="U17" s="617" t="str">
        <f>計画書!U16</f>
        <v>２面を記入して下さい</v>
      </c>
      <c r="V17" s="617"/>
      <c r="W17" s="617"/>
      <c r="X17" s="617"/>
      <c r="Y17" s="617"/>
      <c r="Z17" s="617"/>
      <c r="AA17" s="617"/>
      <c r="AB17" s="617"/>
      <c r="AC17" s="617"/>
      <c r="AD17" s="617"/>
      <c r="AE17" s="617"/>
      <c r="AF17" s="617"/>
      <c r="AG17" s="617"/>
      <c r="AH17" s="19"/>
    </row>
    <row r="18" spans="1:36" s="12" customFormat="1" ht="15" customHeight="1">
      <c r="A18" s="30"/>
      <c r="B18" s="31"/>
      <c r="C18" s="13"/>
      <c r="D18" s="13"/>
      <c r="E18" s="13"/>
      <c r="F18" s="13"/>
      <c r="G18" s="15"/>
      <c r="H18" s="15"/>
      <c r="I18" s="15"/>
      <c r="J18" s="16"/>
      <c r="K18" s="16"/>
      <c r="L18" s="16"/>
      <c r="M18" s="15"/>
      <c r="N18" s="15"/>
      <c r="O18" s="15"/>
      <c r="P18" s="15"/>
      <c r="Q18" s="15"/>
      <c r="R18" s="15"/>
      <c r="S18" s="15"/>
      <c r="T18" s="17"/>
      <c r="U18" s="626" t="str">
        <f>計画書!U17</f>
        <v>２面を記入して下さい</v>
      </c>
      <c r="V18" s="626"/>
      <c r="W18" s="626"/>
      <c r="X18" s="626"/>
      <c r="Y18" s="626"/>
      <c r="Z18" s="626"/>
      <c r="AA18" s="626"/>
      <c r="AB18" s="626"/>
      <c r="AC18" s="626"/>
      <c r="AD18" s="626"/>
      <c r="AE18" s="626"/>
      <c r="AF18" s="626"/>
      <c r="AG18" s="626"/>
      <c r="AH18" s="25"/>
    </row>
    <row r="19" spans="1:36" s="12" customFormat="1" ht="18.75" customHeight="1">
      <c r="A19" s="31"/>
      <c r="B19" s="31"/>
      <c r="C19" s="13"/>
      <c r="D19" s="13"/>
      <c r="E19" s="13"/>
      <c r="F19" s="13"/>
      <c r="G19" s="18"/>
      <c r="H19" s="18"/>
      <c r="I19" s="18"/>
      <c r="J19" s="16"/>
      <c r="K19" s="17"/>
      <c r="L19" s="17"/>
      <c r="M19" s="15"/>
      <c r="N19" s="15"/>
      <c r="O19" s="15"/>
      <c r="P19" s="15"/>
      <c r="Q19" s="18"/>
      <c r="R19" s="18"/>
      <c r="S19" s="18"/>
      <c r="T19" s="18"/>
      <c r="U19" s="15"/>
      <c r="V19" s="15"/>
      <c r="W19" s="17"/>
      <c r="X19" s="18"/>
      <c r="Y19" s="15"/>
      <c r="Z19" s="15"/>
      <c r="AA19" s="19"/>
      <c r="AB19" s="19"/>
      <c r="AC19" s="19"/>
      <c r="AD19" s="19"/>
      <c r="AE19" s="19"/>
      <c r="AF19" s="19"/>
      <c r="AG19" s="19"/>
      <c r="AH19" s="19"/>
    </row>
    <row r="20" spans="1:36" s="12" customFormat="1" ht="13.9" customHeight="1">
      <c r="A20" s="31"/>
      <c r="B20" s="613" t="s">
        <v>335</v>
      </c>
      <c r="C20" s="614"/>
      <c r="D20" s="614"/>
      <c r="E20" s="614"/>
      <c r="F20" s="614"/>
      <c r="G20" s="614"/>
      <c r="H20" s="614"/>
      <c r="I20" s="614"/>
      <c r="J20" s="614"/>
      <c r="K20" s="614"/>
      <c r="L20" s="614"/>
      <c r="M20" s="614"/>
      <c r="N20" s="614"/>
      <c r="O20" s="614"/>
      <c r="P20" s="614"/>
      <c r="Q20" s="614"/>
      <c r="R20" s="614"/>
      <c r="S20" s="614"/>
      <c r="T20" s="614"/>
      <c r="U20" s="614"/>
      <c r="V20" s="614"/>
      <c r="W20" s="614"/>
      <c r="X20" s="614"/>
      <c r="Y20" s="614"/>
      <c r="Z20" s="614"/>
      <c r="AA20" s="614"/>
      <c r="AB20" s="614"/>
      <c r="AC20" s="614"/>
      <c r="AD20" s="614"/>
      <c r="AE20" s="614"/>
      <c r="AF20" s="614"/>
      <c r="AG20" s="614"/>
      <c r="AH20" s="19"/>
    </row>
    <row r="21" spans="1:36" s="12" customFormat="1" ht="13.9" customHeight="1">
      <c r="A21" s="31"/>
      <c r="B21" s="614"/>
      <c r="C21" s="614"/>
      <c r="D21" s="614"/>
      <c r="E21" s="614"/>
      <c r="F21" s="614"/>
      <c r="G21" s="614"/>
      <c r="H21" s="614"/>
      <c r="I21" s="614"/>
      <c r="J21" s="614"/>
      <c r="K21" s="614"/>
      <c r="L21" s="614"/>
      <c r="M21" s="614"/>
      <c r="N21" s="614"/>
      <c r="O21" s="614"/>
      <c r="P21" s="614"/>
      <c r="Q21" s="614"/>
      <c r="R21" s="614"/>
      <c r="S21" s="614"/>
      <c r="T21" s="614"/>
      <c r="U21" s="614"/>
      <c r="V21" s="614"/>
      <c r="W21" s="614"/>
      <c r="X21" s="614"/>
      <c r="Y21" s="614"/>
      <c r="Z21" s="614"/>
      <c r="AA21" s="614"/>
      <c r="AB21" s="614"/>
      <c r="AC21" s="614"/>
      <c r="AD21" s="614"/>
      <c r="AE21" s="614"/>
      <c r="AF21" s="614"/>
      <c r="AG21" s="614"/>
      <c r="AH21" s="19"/>
    </row>
    <row r="22" spans="1:36" s="12" customFormat="1" ht="13.9" customHeight="1">
      <c r="A22" s="31"/>
      <c r="B22" s="614"/>
      <c r="C22" s="614"/>
      <c r="D22" s="614"/>
      <c r="E22" s="614"/>
      <c r="F22" s="614"/>
      <c r="G22" s="614"/>
      <c r="H22" s="614"/>
      <c r="I22" s="614"/>
      <c r="J22" s="614"/>
      <c r="K22" s="614"/>
      <c r="L22" s="614"/>
      <c r="M22" s="614"/>
      <c r="N22" s="614"/>
      <c r="O22" s="614"/>
      <c r="P22" s="614"/>
      <c r="Q22" s="614"/>
      <c r="R22" s="614"/>
      <c r="S22" s="614"/>
      <c r="T22" s="614"/>
      <c r="U22" s="614"/>
      <c r="V22" s="614"/>
      <c r="W22" s="614"/>
      <c r="X22" s="614"/>
      <c r="Y22" s="614"/>
      <c r="Z22" s="614"/>
      <c r="AA22" s="614"/>
      <c r="AB22" s="614"/>
      <c r="AC22" s="614"/>
      <c r="AD22" s="614"/>
      <c r="AE22" s="614"/>
      <c r="AF22" s="614"/>
      <c r="AG22" s="614"/>
      <c r="AH22" s="19"/>
    </row>
    <row r="23" spans="1:36" s="132" customFormat="1" ht="12" customHeight="1">
      <c r="A23" s="130"/>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c r="AA23" s="127"/>
      <c r="AB23" s="127"/>
      <c r="AC23" s="127"/>
      <c r="AD23" s="127"/>
      <c r="AE23" s="127"/>
      <c r="AF23" s="127"/>
      <c r="AG23" s="127"/>
      <c r="AH23" s="131"/>
    </row>
    <row r="24" spans="1:36" s="132" customFormat="1" ht="18" customHeight="1">
      <c r="A24" s="130"/>
      <c r="B24" s="127"/>
      <c r="C24" s="127" t="s">
        <v>318</v>
      </c>
      <c r="D24" s="127"/>
      <c r="E24" s="127"/>
      <c r="F24" s="127"/>
      <c r="G24" s="127"/>
      <c r="H24" s="127"/>
      <c r="I24" s="127"/>
      <c r="J24" s="127"/>
      <c r="K24" s="127"/>
      <c r="L24" s="127"/>
      <c r="M24" s="127"/>
      <c r="N24" s="127"/>
      <c r="O24" s="127"/>
      <c r="P24" s="127"/>
      <c r="Q24" s="127"/>
      <c r="R24" s="127"/>
      <c r="S24" s="127"/>
      <c r="T24" s="127"/>
      <c r="U24" s="127"/>
      <c r="V24" s="127"/>
      <c r="W24" s="127"/>
      <c r="X24" s="127"/>
      <c r="Y24" s="127"/>
      <c r="Z24" s="127"/>
      <c r="AA24" s="127"/>
      <c r="AB24" s="127"/>
      <c r="AC24" s="127"/>
      <c r="AD24" s="127"/>
      <c r="AE24" s="127"/>
      <c r="AF24" s="127"/>
      <c r="AG24" s="127"/>
      <c r="AH24" s="131"/>
    </row>
    <row r="25" spans="1:36" s="132" customFormat="1" ht="18" customHeight="1">
      <c r="A25" s="130"/>
      <c r="B25" s="127"/>
      <c r="C25" s="127" t="s">
        <v>319</v>
      </c>
      <c r="D25" s="127"/>
      <c r="E25" s="127"/>
      <c r="F25" s="127"/>
      <c r="G25" s="127"/>
      <c r="H25" s="127"/>
      <c r="I25" s="127"/>
      <c r="J25" s="127"/>
      <c r="K25" s="127"/>
      <c r="N25" s="127" t="s">
        <v>320</v>
      </c>
      <c r="O25" s="625"/>
      <c r="P25" s="625"/>
      <c r="Q25" s="625"/>
      <c r="R25" s="625"/>
      <c r="S25" s="625"/>
      <c r="T25" s="625"/>
      <c r="U25" s="625"/>
      <c r="V25" s="625"/>
      <c r="W25" s="127" t="s">
        <v>321</v>
      </c>
      <c r="AG25" s="127"/>
      <c r="AH25" s="131"/>
      <c r="AI25" s="158" t="s">
        <v>322</v>
      </c>
      <c r="AJ25" s="157" t="s">
        <v>323</v>
      </c>
    </row>
    <row r="26" spans="1:36" s="132" customFormat="1" ht="18" customHeight="1">
      <c r="A26" s="130"/>
      <c r="B26" s="127"/>
      <c r="C26" s="127" t="s">
        <v>324</v>
      </c>
      <c r="D26" s="127"/>
      <c r="E26" s="127"/>
      <c r="F26" s="127"/>
      <c r="G26" s="127"/>
      <c r="H26" s="127"/>
      <c r="I26" s="127"/>
      <c r="J26" s="127"/>
      <c r="K26" s="127"/>
      <c r="L26" s="127"/>
      <c r="M26" s="127"/>
      <c r="N26" s="41" t="str">
        <f>計画書!Y6</f>
        <v>令和</v>
      </c>
      <c r="O26" s="603"/>
      <c r="P26" s="603"/>
      <c r="Q26" s="133" t="s">
        <v>190</v>
      </c>
      <c r="R26" s="603"/>
      <c r="S26" s="603"/>
      <c r="T26" s="133" t="s">
        <v>191</v>
      </c>
      <c r="U26" s="603"/>
      <c r="V26" s="603"/>
      <c r="W26" s="134" t="s">
        <v>192</v>
      </c>
      <c r="X26" s="127"/>
      <c r="Y26" s="127"/>
      <c r="Z26" s="127"/>
      <c r="AA26" s="127"/>
      <c r="AB26" s="127"/>
      <c r="AC26" s="127"/>
      <c r="AD26" s="127"/>
      <c r="AE26" s="127"/>
      <c r="AF26" s="127"/>
      <c r="AG26" s="127"/>
      <c r="AH26" s="131"/>
      <c r="AI26" s="158" t="s">
        <v>322</v>
      </c>
      <c r="AJ26" s="157" t="s">
        <v>325</v>
      </c>
    </row>
    <row r="27" spans="1:36" s="132" customFormat="1" ht="18" customHeight="1">
      <c r="A27" s="130"/>
      <c r="B27" s="127"/>
      <c r="C27" s="127" t="s">
        <v>326</v>
      </c>
      <c r="D27" s="127"/>
      <c r="E27" s="127"/>
      <c r="F27" s="127"/>
      <c r="G27" s="127"/>
      <c r="H27" s="127"/>
      <c r="I27" s="127"/>
      <c r="J27" s="127"/>
      <c r="K27" s="127"/>
      <c r="L27" s="127"/>
      <c r="M27" s="127"/>
      <c r="N27" s="127" t="s">
        <v>327</v>
      </c>
      <c r="O27" s="127"/>
      <c r="P27" s="127"/>
      <c r="Q27" s="127"/>
      <c r="R27" s="127"/>
      <c r="S27" s="127"/>
      <c r="T27" s="127"/>
      <c r="U27" s="127"/>
      <c r="V27" s="127"/>
      <c r="W27" s="127"/>
      <c r="X27" s="127"/>
      <c r="Y27" s="127"/>
      <c r="Z27" s="127"/>
      <c r="AA27" s="127"/>
      <c r="AB27" s="127"/>
      <c r="AC27" s="127"/>
      <c r="AD27" s="127"/>
      <c r="AE27" s="127"/>
      <c r="AF27" s="127"/>
      <c r="AG27" s="127"/>
      <c r="AH27" s="131"/>
    </row>
    <row r="28" spans="1:36" s="132" customFormat="1" ht="18" customHeight="1">
      <c r="A28" s="130"/>
      <c r="B28" s="127"/>
      <c r="C28" s="127" t="s">
        <v>328</v>
      </c>
      <c r="D28" s="127"/>
      <c r="E28" s="127"/>
      <c r="F28" s="127"/>
      <c r="G28" s="127"/>
      <c r="H28" s="127"/>
      <c r="I28" s="127"/>
      <c r="J28" s="127"/>
      <c r="K28" s="127"/>
      <c r="L28" s="127"/>
      <c r="M28" s="127"/>
      <c r="N28" s="127"/>
      <c r="O28" s="127"/>
      <c r="P28" s="127"/>
      <c r="Q28" s="127"/>
      <c r="R28" s="127"/>
      <c r="S28" s="127"/>
      <c r="T28" s="127"/>
      <c r="U28" s="127"/>
      <c r="V28" s="127"/>
      <c r="W28" s="127"/>
      <c r="X28" s="127"/>
      <c r="Y28" s="127"/>
      <c r="Z28" s="127"/>
      <c r="AA28" s="127"/>
      <c r="AB28" s="127"/>
      <c r="AC28" s="127"/>
      <c r="AD28" s="127"/>
      <c r="AE28" s="127"/>
      <c r="AF28" s="127"/>
      <c r="AG28" s="127"/>
      <c r="AH28" s="131"/>
    </row>
    <row r="29" spans="1:36" s="132" customFormat="1" ht="18" customHeight="1">
      <c r="A29" s="130"/>
      <c r="B29" s="127"/>
      <c r="C29" s="127"/>
      <c r="D29" s="624"/>
      <c r="E29" s="624"/>
      <c r="F29" s="624"/>
      <c r="G29" s="624"/>
      <c r="H29" s="624"/>
      <c r="I29" s="624"/>
      <c r="J29" s="624"/>
      <c r="K29" s="624"/>
      <c r="L29" s="624"/>
      <c r="M29" s="624"/>
      <c r="N29" s="624"/>
      <c r="O29" s="624"/>
      <c r="P29" s="624"/>
      <c r="Q29" s="624"/>
      <c r="R29" s="624"/>
      <c r="S29" s="624"/>
      <c r="T29" s="624"/>
      <c r="U29" s="624"/>
      <c r="V29" s="624"/>
      <c r="W29" s="624"/>
      <c r="X29" s="624"/>
      <c r="Y29" s="624"/>
      <c r="Z29" s="624"/>
      <c r="AA29" s="624"/>
      <c r="AB29" s="624"/>
      <c r="AC29" s="624"/>
      <c r="AD29" s="624"/>
      <c r="AE29" s="624"/>
      <c r="AF29" s="624"/>
      <c r="AG29" s="127"/>
      <c r="AH29" s="131"/>
    </row>
    <row r="30" spans="1:36" s="132" customFormat="1" ht="18" customHeight="1">
      <c r="A30" s="130"/>
      <c r="B30" s="127"/>
      <c r="C30" s="127"/>
      <c r="D30" s="624"/>
      <c r="E30" s="624"/>
      <c r="F30" s="624"/>
      <c r="G30" s="624"/>
      <c r="H30" s="624"/>
      <c r="I30" s="624"/>
      <c r="J30" s="624"/>
      <c r="K30" s="624"/>
      <c r="L30" s="624"/>
      <c r="M30" s="624"/>
      <c r="N30" s="624"/>
      <c r="O30" s="624"/>
      <c r="P30" s="624"/>
      <c r="Q30" s="624"/>
      <c r="R30" s="624"/>
      <c r="S30" s="624"/>
      <c r="T30" s="624"/>
      <c r="U30" s="624"/>
      <c r="V30" s="624"/>
      <c r="W30" s="624"/>
      <c r="X30" s="624"/>
      <c r="Y30" s="624"/>
      <c r="Z30" s="624"/>
      <c r="AA30" s="624"/>
      <c r="AB30" s="624"/>
      <c r="AC30" s="624"/>
      <c r="AD30" s="624"/>
      <c r="AE30" s="624"/>
      <c r="AF30" s="624"/>
      <c r="AG30" s="127"/>
      <c r="AH30" s="131"/>
    </row>
    <row r="31" spans="1:36" s="132" customFormat="1" ht="18" customHeight="1">
      <c r="A31" s="130"/>
      <c r="B31" s="127"/>
      <c r="C31" s="127"/>
      <c r="D31" s="624"/>
      <c r="E31" s="624"/>
      <c r="F31" s="624"/>
      <c r="G31" s="624"/>
      <c r="H31" s="624"/>
      <c r="I31" s="624"/>
      <c r="J31" s="624"/>
      <c r="K31" s="624"/>
      <c r="L31" s="624"/>
      <c r="M31" s="624"/>
      <c r="N31" s="624"/>
      <c r="O31" s="624"/>
      <c r="P31" s="624"/>
      <c r="Q31" s="624"/>
      <c r="R31" s="624"/>
      <c r="S31" s="624"/>
      <c r="T31" s="624"/>
      <c r="U31" s="624"/>
      <c r="V31" s="624"/>
      <c r="W31" s="624"/>
      <c r="X31" s="624"/>
      <c r="Y31" s="624"/>
      <c r="Z31" s="624"/>
      <c r="AA31" s="624"/>
      <c r="AB31" s="624"/>
      <c r="AC31" s="624"/>
      <c r="AD31" s="624"/>
      <c r="AE31" s="624"/>
      <c r="AF31" s="624"/>
      <c r="AG31" s="127"/>
      <c r="AH31" s="131"/>
    </row>
    <row r="32" spans="1:36" ht="15" customHeight="1">
      <c r="A32" s="81"/>
      <c r="B32" s="81" t="s">
        <v>296</v>
      </c>
      <c r="C32" s="32"/>
      <c r="D32" s="32"/>
      <c r="E32" s="32"/>
      <c r="F32" s="32"/>
      <c r="G32" s="34"/>
      <c r="H32" s="34"/>
      <c r="I32" s="34"/>
      <c r="J32" s="34"/>
      <c r="K32" s="34"/>
      <c r="L32" s="34"/>
      <c r="M32" s="34"/>
      <c r="N32" s="34"/>
      <c r="O32" s="34"/>
      <c r="P32" s="34"/>
      <c r="Q32" s="34"/>
      <c r="R32" s="34"/>
      <c r="S32" s="34"/>
      <c r="T32" s="34"/>
      <c r="U32" s="34"/>
      <c r="V32" s="34"/>
      <c r="W32" s="34"/>
      <c r="X32" s="35"/>
      <c r="Y32" s="34"/>
      <c r="Z32" s="34"/>
      <c r="AA32" s="33"/>
      <c r="AB32" s="33"/>
      <c r="AC32" s="33"/>
      <c r="AD32" s="33"/>
      <c r="AE32" s="33"/>
      <c r="AF32" s="33"/>
      <c r="AG32" s="33"/>
      <c r="AH32" s="33"/>
    </row>
    <row r="33" spans="1:34" ht="18" customHeight="1">
      <c r="A33" s="33"/>
      <c r="B33" s="599" t="s">
        <v>297</v>
      </c>
      <c r="C33" s="600"/>
      <c r="D33" s="600"/>
      <c r="E33" s="600"/>
      <c r="F33" s="600"/>
      <c r="G33" s="600"/>
      <c r="H33" s="600"/>
      <c r="I33" s="600"/>
      <c r="J33" s="600"/>
      <c r="K33" s="601"/>
      <c r="L33" s="599" t="s">
        <v>298</v>
      </c>
      <c r="M33" s="600"/>
      <c r="N33" s="600"/>
      <c r="O33" s="600"/>
      <c r="P33" s="600"/>
      <c r="Q33" s="600"/>
      <c r="R33" s="600"/>
      <c r="S33" s="600"/>
      <c r="T33" s="600"/>
      <c r="U33" s="601"/>
      <c r="V33" s="609" t="s">
        <v>329</v>
      </c>
      <c r="W33" s="610"/>
      <c r="X33" s="610"/>
      <c r="Y33" s="610"/>
      <c r="Z33" s="610"/>
      <c r="AA33" s="610"/>
      <c r="AB33" s="610"/>
      <c r="AC33" s="610"/>
      <c r="AD33" s="610"/>
      <c r="AE33" s="610"/>
      <c r="AF33" s="610"/>
      <c r="AG33" s="611"/>
      <c r="AH33" s="33"/>
    </row>
    <row r="34" spans="1:34" ht="18" customHeight="1">
      <c r="A34" s="33"/>
      <c r="B34" s="45"/>
      <c r="C34" s="57"/>
      <c r="D34" s="57"/>
      <c r="E34" s="57" t="s">
        <v>190</v>
      </c>
      <c r="F34" s="42"/>
      <c r="G34" s="46" t="s">
        <v>191</v>
      </c>
      <c r="H34" s="43"/>
      <c r="I34" s="46" t="s">
        <v>192</v>
      </c>
      <c r="J34" s="46"/>
      <c r="K34" s="86"/>
      <c r="L34" s="46"/>
      <c r="M34" s="43"/>
      <c r="N34" s="57"/>
      <c r="O34" s="57" t="s">
        <v>190</v>
      </c>
      <c r="P34" s="42"/>
      <c r="Q34" s="46" t="s">
        <v>191</v>
      </c>
      <c r="R34" s="43"/>
      <c r="S34" s="46" t="s">
        <v>192</v>
      </c>
      <c r="T34" s="46"/>
      <c r="U34" s="88"/>
      <c r="V34" s="47"/>
      <c r="W34" s="48"/>
      <c r="X34" s="49"/>
      <c r="Y34" s="48"/>
      <c r="Z34" s="48"/>
      <c r="AA34" s="50"/>
      <c r="AB34" s="50"/>
      <c r="AC34" s="50"/>
      <c r="AD34" s="50"/>
      <c r="AE34" s="50"/>
      <c r="AF34" s="50"/>
      <c r="AG34" s="51"/>
      <c r="AH34" s="33"/>
    </row>
    <row r="35" spans="1:34" ht="18" customHeight="1">
      <c r="A35" s="33"/>
      <c r="B35" s="58"/>
      <c r="C35" s="602" t="s">
        <v>301</v>
      </c>
      <c r="D35" s="602"/>
      <c r="E35" s="602"/>
      <c r="F35" s="602"/>
      <c r="G35" s="602"/>
      <c r="H35" s="602"/>
      <c r="I35" s="602"/>
      <c r="J35" s="46" t="s">
        <v>302</v>
      </c>
      <c r="K35" s="86"/>
      <c r="L35" s="46"/>
      <c r="M35" s="57" t="s">
        <v>303</v>
      </c>
      <c r="N35" s="57"/>
      <c r="O35" s="42"/>
      <c r="P35" s="42"/>
      <c r="Q35" s="42"/>
      <c r="R35" s="42"/>
      <c r="S35" s="43"/>
      <c r="T35" s="46" t="s">
        <v>302</v>
      </c>
      <c r="U35" s="86"/>
      <c r="V35" s="47"/>
      <c r="W35" s="48"/>
      <c r="X35" s="49"/>
      <c r="Y35" s="48"/>
      <c r="Z35" s="48"/>
      <c r="AA35" s="50"/>
      <c r="AB35" s="50"/>
      <c r="AC35" s="50"/>
      <c r="AD35" s="50"/>
      <c r="AE35" s="50"/>
      <c r="AF35" s="50"/>
      <c r="AG35" s="51"/>
      <c r="AH35" s="33"/>
    </row>
    <row r="36" spans="1:34" ht="18" customHeight="1">
      <c r="A36" s="33"/>
      <c r="B36" s="44"/>
      <c r="C36" s="84" t="s">
        <v>304</v>
      </c>
      <c r="D36" s="84"/>
      <c r="E36" s="84"/>
      <c r="F36" s="84"/>
      <c r="G36" s="84"/>
      <c r="H36" s="84"/>
      <c r="I36" s="84"/>
      <c r="J36" s="84"/>
      <c r="K36" s="85"/>
      <c r="L36" s="84"/>
      <c r="M36" s="84" t="s">
        <v>304</v>
      </c>
      <c r="N36" s="84"/>
      <c r="O36" s="84"/>
      <c r="P36" s="48"/>
      <c r="Q36" s="48"/>
      <c r="R36" s="48"/>
      <c r="S36" s="48"/>
      <c r="T36" s="48"/>
      <c r="U36" s="88"/>
      <c r="V36" s="47"/>
      <c r="W36" s="48"/>
      <c r="X36" s="49"/>
      <c r="Y36" s="48"/>
      <c r="Z36" s="48"/>
      <c r="AA36" s="50"/>
      <c r="AB36" s="50"/>
      <c r="AC36" s="50"/>
      <c r="AD36" s="50"/>
      <c r="AE36" s="50"/>
      <c r="AF36" s="50"/>
      <c r="AG36" s="51"/>
      <c r="AH36" s="33"/>
    </row>
    <row r="37" spans="1:34" ht="18" customHeight="1">
      <c r="A37" s="33"/>
      <c r="B37" s="82"/>
      <c r="C37" s="83"/>
      <c r="D37" s="83"/>
      <c r="E37" s="83"/>
      <c r="F37" s="83"/>
      <c r="G37" s="83"/>
      <c r="H37" s="83"/>
      <c r="I37" s="53"/>
      <c r="J37" s="53"/>
      <c r="K37" s="87"/>
      <c r="L37" s="53"/>
      <c r="M37" s="53"/>
      <c r="N37" s="53"/>
      <c r="O37" s="53"/>
      <c r="P37" s="53"/>
      <c r="Q37" s="53"/>
      <c r="R37" s="53"/>
      <c r="S37" s="53"/>
      <c r="T37" s="53"/>
      <c r="U37" s="87"/>
      <c r="V37" s="52"/>
      <c r="W37" s="53"/>
      <c r="X37" s="54"/>
      <c r="Y37" s="53"/>
      <c r="Z37" s="53"/>
      <c r="AA37" s="55"/>
      <c r="AB37" s="55"/>
      <c r="AC37" s="55"/>
      <c r="AD37" s="55"/>
      <c r="AE37" s="55"/>
      <c r="AF37" s="55"/>
      <c r="AG37" s="56"/>
      <c r="AH37" s="33"/>
    </row>
    <row r="38" spans="1:34" ht="18" customHeight="1">
      <c r="A38" s="33"/>
      <c r="B38" s="24"/>
      <c r="C38" s="160"/>
      <c r="D38" s="160"/>
      <c r="E38" s="160"/>
      <c r="F38" s="160"/>
      <c r="G38" s="160"/>
      <c r="H38" s="160"/>
      <c r="I38" s="48"/>
      <c r="J38" s="48"/>
      <c r="K38" s="48"/>
      <c r="L38" s="48"/>
      <c r="M38" s="48"/>
      <c r="N38" s="48"/>
      <c r="O38" s="48"/>
      <c r="P38" s="48"/>
      <c r="Q38" s="48"/>
      <c r="R38" s="48"/>
      <c r="S38" s="48"/>
      <c r="T38" s="48"/>
      <c r="U38" s="48"/>
      <c r="V38" s="48"/>
      <c r="W38" s="48"/>
      <c r="X38" s="49"/>
      <c r="Y38" s="48"/>
      <c r="Z38" s="48"/>
      <c r="AA38" s="50"/>
      <c r="AB38" s="50"/>
      <c r="AC38" s="50"/>
      <c r="AD38" s="50"/>
      <c r="AE38" s="50"/>
      <c r="AF38" s="50"/>
      <c r="AG38" s="50"/>
      <c r="AH38" s="33"/>
    </row>
    <row r="39" spans="1:34" ht="15" customHeight="1">
      <c r="A39" s="159" t="s">
        <v>263</v>
      </c>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c r="AA39" s="150"/>
      <c r="AB39" s="150"/>
      <c r="AC39" s="150"/>
      <c r="AD39" s="150"/>
      <c r="AE39" s="150"/>
      <c r="AF39" s="33"/>
      <c r="AG39" s="33"/>
      <c r="AH39" s="33"/>
    </row>
    <row r="40" spans="1:34" ht="15" customHeight="1">
      <c r="A40" s="632" t="s">
        <v>336</v>
      </c>
      <c r="B40" s="632"/>
      <c r="C40" s="632"/>
      <c r="D40" s="632"/>
      <c r="E40" s="632"/>
      <c r="F40" s="632"/>
      <c r="G40" s="632"/>
      <c r="H40" s="632"/>
      <c r="I40" s="632"/>
      <c r="J40" s="632"/>
      <c r="K40" s="632"/>
      <c r="L40" s="632"/>
      <c r="M40" s="632"/>
      <c r="N40" s="632"/>
      <c r="O40" s="632"/>
      <c r="P40" s="632"/>
      <c r="Q40" s="632"/>
      <c r="R40" s="632"/>
      <c r="S40" s="632"/>
      <c r="T40" s="632"/>
      <c r="U40" s="632"/>
      <c r="V40" s="632"/>
      <c r="W40" s="632"/>
      <c r="X40" s="632"/>
      <c r="Y40" s="632"/>
      <c r="Z40" s="632"/>
      <c r="AA40" s="632"/>
      <c r="AB40" s="632"/>
      <c r="AC40" s="632"/>
      <c r="AD40" s="632"/>
      <c r="AE40" s="632"/>
    </row>
    <row r="41" spans="1:34" ht="15" customHeight="1">
      <c r="A41" s="632" t="s">
        <v>337</v>
      </c>
      <c r="B41" s="632"/>
      <c r="C41" s="632"/>
      <c r="D41" s="632"/>
      <c r="E41" s="632"/>
      <c r="F41" s="632"/>
      <c r="G41" s="632"/>
      <c r="H41" s="632"/>
      <c r="I41" s="632"/>
      <c r="J41" s="632"/>
      <c r="K41" s="632"/>
      <c r="L41" s="632"/>
      <c r="M41" s="632"/>
      <c r="N41" s="632"/>
      <c r="O41" s="632"/>
      <c r="P41" s="632"/>
      <c r="Q41" s="632"/>
      <c r="R41" s="632"/>
      <c r="S41" s="632"/>
      <c r="T41" s="632"/>
      <c r="U41" s="632"/>
      <c r="V41" s="632"/>
      <c r="W41" s="632"/>
      <c r="X41" s="632"/>
      <c r="Y41" s="632"/>
      <c r="Z41" s="632"/>
      <c r="AA41" s="632"/>
      <c r="AB41" s="632"/>
      <c r="AC41" s="632"/>
      <c r="AD41" s="632"/>
      <c r="AE41" s="632"/>
      <c r="AF41" s="156"/>
      <c r="AG41" s="156"/>
      <c r="AH41" s="156"/>
    </row>
    <row r="42" spans="1:34" s="12" customFormat="1" ht="18" customHeight="1">
      <c r="A42" s="632" t="s">
        <v>338</v>
      </c>
      <c r="B42" s="632"/>
      <c r="C42" s="632"/>
      <c r="D42" s="632"/>
      <c r="E42" s="632"/>
      <c r="F42" s="632"/>
      <c r="G42" s="632"/>
      <c r="H42" s="632"/>
      <c r="I42" s="632"/>
      <c r="J42" s="632"/>
      <c r="K42" s="632"/>
      <c r="L42" s="632"/>
      <c r="M42" s="632"/>
      <c r="N42" s="632"/>
      <c r="O42" s="632"/>
      <c r="P42" s="632"/>
      <c r="Q42" s="632"/>
      <c r="R42" s="632"/>
      <c r="S42" s="632"/>
      <c r="T42" s="632"/>
      <c r="U42" s="632"/>
      <c r="V42" s="632"/>
      <c r="W42" s="632"/>
      <c r="X42" s="632"/>
      <c r="Y42" s="632"/>
      <c r="Z42" s="632"/>
      <c r="AA42" s="632"/>
      <c r="AB42" s="632"/>
      <c r="AC42" s="632"/>
      <c r="AD42" s="632"/>
      <c r="AE42" s="632"/>
      <c r="AF42" s="147"/>
      <c r="AG42" s="147"/>
      <c r="AH42" s="147"/>
    </row>
    <row r="43" spans="1:34" s="12" customFormat="1" ht="18" customHeight="1">
      <c r="A43" s="107"/>
      <c r="B43" s="155"/>
      <c r="C43" s="155"/>
      <c r="D43" s="155"/>
      <c r="E43" s="155"/>
      <c r="F43" s="155"/>
      <c r="G43" s="148"/>
      <c r="H43" s="148"/>
      <c r="I43" s="148"/>
      <c r="J43" s="148"/>
      <c r="K43" s="148"/>
      <c r="L43" s="148"/>
      <c r="M43" s="148"/>
      <c r="N43" s="148"/>
      <c r="O43" s="148"/>
      <c r="P43" s="148"/>
      <c r="Q43" s="148"/>
      <c r="R43" s="148"/>
      <c r="S43" s="148"/>
      <c r="T43" s="148"/>
      <c r="U43" s="148"/>
      <c r="V43" s="148"/>
      <c r="W43" s="148"/>
      <c r="X43" s="148"/>
      <c r="Y43" s="148"/>
      <c r="Z43" s="148"/>
      <c r="AA43" s="149"/>
      <c r="AB43" s="149"/>
      <c r="AC43" s="149"/>
      <c r="AD43" s="149"/>
      <c r="AE43" s="149"/>
      <c r="AF43" s="149"/>
      <c r="AG43" s="149"/>
      <c r="AH43" s="149"/>
    </row>
    <row r="44" spans="1:34" s="12" customFormat="1" ht="18" customHeight="1">
      <c r="A44" s="107"/>
      <c r="B44" s="108"/>
      <c r="C44" s="109"/>
      <c r="D44" s="109"/>
      <c r="E44" s="109"/>
      <c r="F44" s="109"/>
      <c r="G44" s="110"/>
      <c r="H44" s="110"/>
      <c r="I44" s="110"/>
      <c r="J44" s="110"/>
      <c r="K44" s="110"/>
      <c r="L44" s="110"/>
      <c r="M44" s="110"/>
      <c r="N44" s="110"/>
      <c r="O44" s="110"/>
      <c r="P44" s="110"/>
      <c r="Q44" s="110"/>
      <c r="R44" s="110"/>
      <c r="S44" s="110"/>
      <c r="T44" s="110"/>
      <c r="U44" s="110"/>
      <c r="V44" s="110"/>
      <c r="W44" s="110"/>
      <c r="X44" s="110"/>
      <c r="Y44" s="110"/>
      <c r="Z44" s="110"/>
      <c r="AA44" s="111"/>
      <c r="AB44" s="111"/>
      <c r="AC44" s="111"/>
      <c r="AD44" s="111"/>
      <c r="AE44" s="111"/>
      <c r="AF44" s="111"/>
      <c r="AG44" s="111"/>
    </row>
    <row r="45" spans="1:34" s="12" customFormat="1" ht="18" customHeight="1">
      <c r="A45" s="107"/>
      <c r="B45" s="107"/>
      <c r="C45" s="107"/>
      <c r="D45" s="107"/>
      <c r="E45" s="107"/>
      <c r="F45" s="107"/>
      <c r="G45" s="112"/>
      <c r="H45" s="112"/>
      <c r="I45" s="112"/>
      <c r="J45" s="112"/>
      <c r="K45" s="112"/>
      <c r="L45" s="112"/>
      <c r="M45" s="112"/>
      <c r="N45" s="112"/>
      <c r="O45" s="112"/>
      <c r="P45" s="112"/>
      <c r="Q45" s="112"/>
      <c r="R45" s="112"/>
      <c r="S45" s="112"/>
      <c r="T45" s="112"/>
      <c r="U45" s="112"/>
      <c r="V45" s="112"/>
      <c r="W45" s="112"/>
      <c r="X45" s="113"/>
      <c r="Y45" s="112"/>
      <c r="Z45" s="112"/>
    </row>
    <row r="46" spans="1:34" s="12" customFormat="1" ht="18" customHeight="1">
      <c r="A46" s="107"/>
      <c r="B46" s="107"/>
      <c r="C46" s="107"/>
      <c r="D46" s="107"/>
      <c r="E46" s="107"/>
      <c r="F46" s="107"/>
      <c r="G46" s="112"/>
      <c r="H46" s="112"/>
      <c r="I46" s="112"/>
      <c r="J46" s="112"/>
      <c r="K46" s="112"/>
      <c r="L46" s="112"/>
      <c r="M46" s="112"/>
      <c r="N46" s="112"/>
      <c r="O46" s="112"/>
      <c r="P46" s="112"/>
      <c r="Q46" s="112"/>
      <c r="R46" s="112"/>
      <c r="S46" s="112"/>
      <c r="T46" s="112"/>
      <c r="U46" s="112"/>
      <c r="V46" s="112"/>
      <c r="W46" s="112"/>
      <c r="X46" s="113"/>
      <c r="Y46" s="112"/>
      <c r="Z46" s="112"/>
    </row>
    <row r="47" spans="1:34" s="12" customFormat="1" ht="18" customHeight="1">
      <c r="A47" s="107"/>
      <c r="B47" s="107"/>
      <c r="C47" s="107"/>
      <c r="D47" s="107"/>
      <c r="E47" s="107"/>
      <c r="F47" s="107"/>
      <c r="G47" s="112"/>
      <c r="H47" s="112"/>
      <c r="I47" s="112"/>
      <c r="J47" s="112"/>
      <c r="K47" s="112"/>
      <c r="L47" s="112"/>
      <c r="M47" s="112"/>
      <c r="N47" s="112"/>
      <c r="O47" s="112"/>
      <c r="P47" s="112"/>
      <c r="Q47" s="112"/>
      <c r="R47" s="112"/>
      <c r="S47" s="112"/>
      <c r="T47" s="112"/>
      <c r="U47" s="112"/>
      <c r="V47" s="112"/>
      <c r="W47" s="112"/>
      <c r="X47" s="113"/>
      <c r="Y47" s="112"/>
      <c r="Z47" s="112"/>
    </row>
    <row r="48" spans="1:34" s="12" customFormat="1" ht="18" customHeight="1">
      <c r="A48" s="107"/>
      <c r="B48" s="107"/>
      <c r="C48" s="107"/>
      <c r="D48" s="107"/>
      <c r="E48" s="107"/>
      <c r="F48" s="107"/>
      <c r="G48" s="112"/>
      <c r="H48" s="112"/>
      <c r="I48" s="112"/>
      <c r="J48" s="112"/>
      <c r="K48" s="112"/>
      <c r="L48" s="112"/>
      <c r="M48" s="112"/>
      <c r="N48" s="112"/>
      <c r="O48" s="112"/>
      <c r="P48" s="112"/>
      <c r="Q48" s="112"/>
      <c r="R48" s="112"/>
      <c r="S48" s="112"/>
      <c r="T48" s="112"/>
      <c r="U48" s="112"/>
      <c r="V48" s="112"/>
      <c r="W48" s="112"/>
      <c r="X48" s="113"/>
      <c r="Y48" s="112"/>
      <c r="Z48" s="112"/>
    </row>
    <row r="49" spans="1:34" s="12" customFormat="1" ht="18" customHeight="1">
      <c r="A49" s="107"/>
      <c r="B49" s="107"/>
      <c r="C49" s="107"/>
      <c r="D49" s="107"/>
      <c r="E49" s="107"/>
      <c r="F49" s="107"/>
      <c r="G49" s="112"/>
      <c r="H49" s="112"/>
      <c r="I49" s="112"/>
      <c r="J49" s="112"/>
      <c r="K49" s="112"/>
      <c r="L49" s="112"/>
      <c r="M49" s="112"/>
      <c r="N49" s="112"/>
      <c r="O49" s="112"/>
      <c r="P49" s="112"/>
      <c r="Q49" s="112"/>
      <c r="R49" s="112"/>
      <c r="S49" s="112"/>
      <c r="T49" s="112"/>
      <c r="U49" s="112"/>
      <c r="V49" s="112"/>
      <c r="W49" s="112"/>
      <c r="X49" s="113"/>
      <c r="Y49" s="112"/>
      <c r="Z49" s="112"/>
    </row>
    <row r="50" spans="1:34" ht="18" customHeight="1"/>
    <row r="51" spans="1:34" ht="18" customHeight="1"/>
    <row r="52" spans="1:34" ht="18" customHeight="1"/>
    <row r="53" spans="1:34" ht="18" customHeight="1"/>
    <row r="54" spans="1:34" ht="18" customHeight="1"/>
    <row r="55" spans="1:34" ht="18" customHeight="1"/>
    <row r="56" spans="1:34" ht="18" customHeight="1"/>
    <row r="57" spans="1:34" ht="18" customHeight="1"/>
    <row r="58" spans="1:34" ht="18" customHeight="1"/>
    <row r="59" spans="1:34" s="8" customFormat="1" ht="18" customHeight="1">
      <c r="G59" s="9"/>
      <c r="H59" s="9"/>
      <c r="I59" s="9"/>
      <c r="J59" s="9"/>
      <c r="K59" s="9"/>
      <c r="L59" s="9"/>
      <c r="M59" s="9"/>
      <c r="N59" s="9"/>
      <c r="O59" s="9"/>
      <c r="P59" s="9"/>
      <c r="Q59" s="9"/>
      <c r="R59" s="9"/>
      <c r="S59" s="9"/>
      <c r="T59" s="9"/>
      <c r="U59" s="9"/>
      <c r="V59" s="9"/>
      <c r="W59" s="9"/>
      <c r="X59" s="10"/>
      <c r="Y59" s="9"/>
      <c r="Z59" s="9"/>
      <c r="AA59" s="11"/>
      <c r="AB59" s="11"/>
      <c r="AC59" s="11"/>
      <c r="AD59" s="11"/>
      <c r="AE59" s="11"/>
      <c r="AF59" s="11"/>
      <c r="AG59" s="11"/>
      <c r="AH59" s="11"/>
    </row>
    <row r="60" spans="1:34" s="8" customFormat="1" ht="18" customHeight="1">
      <c r="G60" s="9"/>
      <c r="H60" s="9"/>
      <c r="I60" s="9"/>
      <c r="J60" s="9"/>
      <c r="K60" s="9"/>
      <c r="L60" s="9"/>
      <c r="M60" s="9"/>
      <c r="N60" s="9"/>
      <c r="O60" s="9"/>
      <c r="P60" s="9"/>
      <c r="Q60" s="9"/>
      <c r="R60" s="9"/>
      <c r="S60" s="9"/>
      <c r="T60" s="9"/>
      <c r="U60" s="9"/>
      <c r="V60" s="9"/>
      <c r="W60" s="9"/>
      <c r="X60" s="10"/>
      <c r="Y60" s="9"/>
      <c r="Z60" s="9"/>
      <c r="AA60" s="11"/>
      <c r="AB60" s="11"/>
      <c r="AC60" s="11"/>
      <c r="AD60" s="11"/>
      <c r="AE60" s="11"/>
      <c r="AF60" s="11"/>
      <c r="AG60" s="11"/>
      <c r="AH60" s="11"/>
    </row>
    <row r="61" spans="1:34" s="8" customFormat="1" ht="18" customHeight="1">
      <c r="G61" s="9"/>
      <c r="H61" s="9"/>
      <c r="I61" s="9"/>
      <c r="J61" s="9"/>
      <c r="K61" s="9"/>
      <c r="L61" s="9"/>
      <c r="M61" s="9"/>
      <c r="N61" s="9"/>
      <c r="O61" s="9"/>
      <c r="P61" s="9"/>
      <c r="Q61" s="9"/>
      <c r="R61" s="9"/>
      <c r="S61" s="9"/>
      <c r="T61" s="9"/>
      <c r="U61" s="9"/>
      <c r="V61" s="9"/>
      <c r="W61" s="9"/>
      <c r="X61" s="10"/>
      <c r="Y61" s="9"/>
      <c r="Z61" s="9"/>
      <c r="AA61" s="11"/>
      <c r="AB61" s="11"/>
      <c r="AC61" s="11"/>
      <c r="AD61" s="11"/>
      <c r="AE61" s="11"/>
      <c r="AF61" s="11"/>
      <c r="AG61" s="11"/>
      <c r="AH61" s="11"/>
    </row>
    <row r="62" spans="1:34" s="8" customFormat="1" ht="18" customHeight="1">
      <c r="G62" s="9"/>
      <c r="H62" s="9"/>
      <c r="I62" s="9"/>
      <c r="J62" s="9"/>
      <c r="K62" s="9"/>
      <c r="L62" s="9"/>
      <c r="M62" s="9"/>
      <c r="N62" s="9"/>
      <c r="O62" s="9"/>
      <c r="P62" s="9"/>
      <c r="Q62" s="9"/>
      <c r="R62" s="9"/>
      <c r="S62" s="9"/>
      <c r="T62" s="9"/>
      <c r="U62" s="9"/>
      <c r="V62" s="9"/>
      <c r="W62" s="9"/>
      <c r="X62" s="10"/>
      <c r="Y62" s="9"/>
      <c r="Z62" s="9"/>
      <c r="AA62" s="11"/>
      <c r="AB62" s="11"/>
      <c r="AC62" s="11"/>
      <c r="AD62" s="11"/>
      <c r="AE62" s="11"/>
      <c r="AF62" s="11"/>
      <c r="AG62" s="11"/>
      <c r="AH62" s="11"/>
    </row>
    <row r="63" spans="1:34" s="8" customFormat="1" ht="18" customHeight="1">
      <c r="G63" s="9"/>
      <c r="H63" s="9"/>
      <c r="I63" s="9"/>
      <c r="J63" s="9"/>
      <c r="K63" s="9"/>
      <c r="L63" s="9"/>
      <c r="M63" s="9"/>
      <c r="N63" s="9"/>
      <c r="O63" s="9"/>
      <c r="P63" s="9"/>
      <c r="Q63" s="9"/>
      <c r="R63" s="9"/>
      <c r="S63" s="9"/>
      <c r="T63" s="9"/>
      <c r="U63" s="9"/>
      <c r="V63" s="9"/>
      <c r="W63" s="9"/>
      <c r="X63" s="10"/>
      <c r="Y63" s="9"/>
      <c r="Z63" s="9"/>
      <c r="AA63" s="11"/>
      <c r="AB63" s="11"/>
      <c r="AC63" s="11"/>
      <c r="AD63" s="11"/>
      <c r="AE63" s="11"/>
      <c r="AF63" s="11"/>
      <c r="AG63" s="11"/>
      <c r="AH63" s="11"/>
    </row>
    <row r="64" spans="1:34" s="8" customFormat="1" ht="18" customHeight="1">
      <c r="G64" s="9"/>
      <c r="H64" s="9"/>
      <c r="I64" s="9"/>
      <c r="J64" s="9"/>
      <c r="K64" s="9"/>
      <c r="L64" s="9"/>
      <c r="M64" s="9"/>
      <c r="N64" s="9"/>
      <c r="O64" s="9"/>
      <c r="P64" s="9"/>
      <c r="Q64" s="9"/>
      <c r="R64" s="9"/>
      <c r="S64" s="9"/>
      <c r="T64" s="9"/>
      <c r="U64" s="9"/>
      <c r="V64" s="9"/>
      <c r="W64" s="9"/>
      <c r="X64" s="10"/>
      <c r="Y64" s="9"/>
      <c r="Z64" s="9"/>
      <c r="AA64" s="11"/>
      <c r="AB64" s="11"/>
      <c r="AC64" s="11"/>
      <c r="AD64" s="11"/>
      <c r="AE64" s="11"/>
      <c r="AF64" s="11"/>
      <c r="AG64" s="11"/>
      <c r="AH64" s="11"/>
    </row>
    <row r="65" spans="7:34" s="8" customFormat="1" ht="18" customHeight="1">
      <c r="G65" s="9"/>
      <c r="H65" s="9"/>
      <c r="I65" s="9"/>
      <c r="J65" s="9"/>
      <c r="K65" s="9"/>
      <c r="L65" s="9"/>
      <c r="M65" s="9"/>
      <c r="N65" s="9"/>
      <c r="O65" s="9"/>
      <c r="P65" s="9"/>
      <c r="Q65" s="9"/>
      <c r="R65" s="9"/>
      <c r="S65" s="9"/>
      <c r="T65" s="9"/>
      <c r="U65" s="9"/>
      <c r="V65" s="9"/>
      <c r="W65" s="9"/>
      <c r="X65" s="10"/>
      <c r="Y65" s="9"/>
      <c r="Z65" s="9"/>
      <c r="AA65" s="11"/>
      <c r="AB65" s="11"/>
      <c r="AC65" s="11"/>
      <c r="AD65" s="11"/>
      <c r="AE65" s="11"/>
      <c r="AF65" s="11"/>
      <c r="AG65" s="11"/>
      <c r="AH65" s="11"/>
    </row>
    <row r="66" spans="7:34" s="8" customFormat="1" ht="18" customHeight="1">
      <c r="G66" s="9"/>
      <c r="H66" s="9"/>
      <c r="I66" s="9"/>
      <c r="J66" s="9"/>
      <c r="K66" s="9"/>
      <c r="L66" s="9"/>
      <c r="M66" s="9"/>
      <c r="N66" s="9"/>
      <c r="O66" s="9"/>
      <c r="P66" s="9"/>
      <c r="Q66" s="9"/>
      <c r="R66" s="9"/>
      <c r="S66" s="9"/>
      <c r="T66" s="9"/>
      <c r="U66" s="9"/>
      <c r="V66" s="9"/>
      <c r="W66" s="9"/>
      <c r="X66" s="10"/>
      <c r="Y66" s="9"/>
      <c r="Z66" s="9"/>
      <c r="AA66" s="11"/>
      <c r="AB66" s="11"/>
      <c r="AC66" s="11"/>
      <c r="AD66" s="11"/>
      <c r="AE66" s="11"/>
      <c r="AF66" s="11"/>
      <c r="AG66" s="11"/>
      <c r="AH66" s="11"/>
    </row>
    <row r="67" spans="7:34" s="8" customFormat="1" ht="18" customHeight="1">
      <c r="G67" s="9"/>
      <c r="H67" s="9"/>
      <c r="I67" s="9"/>
      <c r="J67" s="9"/>
      <c r="K67" s="9"/>
      <c r="L67" s="9"/>
      <c r="M67" s="9"/>
      <c r="N67" s="9"/>
      <c r="O67" s="9"/>
      <c r="P67" s="9"/>
      <c r="Q67" s="9"/>
      <c r="R67" s="9"/>
      <c r="S67" s="9"/>
      <c r="T67" s="9"/>
      <c r="U67" s="9"/>
      <c r="V67" s="9"/>
      <c r="W67" s="9"/>
      <c r="X67" s="10"/>
      <c r="Y67" s="9"/>
      <c r="Z67" s="9"/>
      <c r="AA67" s="11"/>
      <c r="AB67" s="11"/>
      <c r="AC67" s="11"/>
      <c r="AD67" s="11"/>
      <c r="AE67" s="11"/>
      <c r="AF67" s="11"/>
      <c r="AG67" s="11"/>
      <c r="AH67" s="11"/>
    </row>
    <row r="68" spans="7:34" s="8" customFormat="1" ht="18" customHeight="1">
      <c r="G68" s="9"/>
      <c r="H68" s="9"/>
      <c r="I68" s="9"/>
      <c r="J68" s="9"/>
      <c r="K68" s="9"/>
      <c r="L68" s="9"/>
      <c r="M68" s="9"/>
      <c r="N68" s="9"/>
      <c r="O68" s="9"/>
      <c r="P68" s="9"/>
      <c r="Q68" s="9"/>
      <c r="R68" s="9"/>
      <c r="S68" s="9"/>
      <c r="T68" s="9"/>
      <c r="U68" s="9"/>
      <c r="V68" s="9"/>
      <c r="W68" s="9"/>
      <c r="X68" s="10"/>
      <c r="Y68" s="9"/>
      <c r="Z68" s="9"/>
      <c r="AA68" s="11"/>
      <c r="AB68" s="11"/>
      <c r="AC68" s="11"/>
      <c r="AD68" s="11"/>
      <c r="AE68" s="11"/>
      <c r="AF68" s="11"/>
      <c r="AG68" s="11"/>
      <c r="AH68" s="11"/>
    </row>
    <row r="69" spans="7:34" s="8" customFormat="1" ht="18" customHeight="1">
      <c r="G69" s="9"/>
      <c r="H69" s="9"/>
      <c r="I69" s="9"/>
      <c r="J69" s="9"/>
      <c r="K69" s="9"/>
      <c r="L69" s="9"/>
      <c r="M69" s="9"/>
      <c r="N69" s="9"/>
      <c r="O69" s="9"/>
      <c r="P69" s="9"/>
      <c r="Q69" s="9"/>
      <c r="R69" s="9"/>
      <c r="S69" s="9"/>
      <c r="T69" s="9"/>
      <c r="U69" s="9"/>
      <c r="V69" s="9"/>
      <c r="W69" s="9"/>
      <c r="X69" s="10"/>
      <c r="Y69" s="9"/>
      <c r="Z69" s="9"/>
      <c r="AA69" s="11"/>
      <c r="AB69" s="11"/>
      <c r="AC69" s="11"/>
      <c r="AD69" s="11"/>
      <c r="AE69" s="11"/>
      <c r="AF69" s="11"/>
      <c r="AG69" s="11"/>
      <c r="AH69" s="11"/>
    </row>
    <row r="70" spans="7:34" s="8" customFormat="1" ht="18" customHeight="1">
      <c r="G70" s="9"/>
      <c r="H70" s="9"/>
      <c r="I70" s="9"/>
      <c r="J70" s="9"/>
      <c r="K70" s="9"/>
      <c r="L70" s="9"/>
      <c r="M70" s="9"/>
      <c r="N70" s="9"/>
      <c r="O70" s="9"/>
      <c r="P70" s="9"/>
      <c r="Q70" s="9"/>
      <c r="R70" s="9"/>
      <c r="S70" s="9"/>
      <c r="T70" s="9"/>
      <c r="U70" s="9"/>
      <c r="V70" s="9"/>
      <c r="W70" s="9"/>
      <c r="X70" s="10"/>
      <c r="Y70" s="9"/>
      <c r="Z70" s="9"/>
      <c r="AA70" s="11"/>
      <c r="AB70" s="11"/>
      <c r="AC70" s="11"/>
      <c r="AD70" s="11"/>
      <c r="AE70" s="11"/>
      <c r="AF70" s="11"/>
      <c r="AG70" s="11"/>
      <c r="AH70" s="11"/>
    </row>
    <row r="71" spans="7:34" s="8" customFormat="1" ht="18" customHeight="1">
      <c r="G71" s="9"/>
      <c r="H71" s="9"/>
      <c r="I71" s="9"/>
      <c r="J71" s="9"/>
      <c r="K71" s="9"/>
      <c r="L71" s="9"/>
      <c r="M71" s="9"/>
      <c r="N71" s="9"/>
      <c r="O71" s="9"/>
      <c r="P71" s="9"/>
      <c r="Q71" s="9"/>
      <c r="R71" s="9"/>
      <c r="S71" s="9"/>
      <c r="T71" s="9"/>
      <c r="U71" s="9"/>
      <c r="V71" s="9"/>
      <c r="W71" s="9"/>
      <c r="X71" s="10"/>
      <c r="Y71" s="9"/>
      <c r="Z71" s="9"/>
      <c r="AA71" s="11"/>
      <c r="AB71" s="11"/>
      <c r="AC71" s="11"/>
      <c r="AD71" s="11"/>
      <c r="AE71" s="11"/>
      <c r="AF71" s="11"/>
      <c r="AG71" s="11"/>
      <c r="AH71" s="11"/>
    </row>
    <row r="72" spans="7:34" s="8" customFormat="1" ht="18" customHeight="1">
      <c r="G72" s="9"/>
      <c r="H72" s="9"/>
      <c r="I72" s="9"/>
      <c r="J72" s="9"/>
      <c r="K72" s="9"/>
      <c r="L72" s="9"/>
      <c r="M72" s="9"/>
      <c r="N72" s="9"/>
      <c r="O72" s="9"/>
      <c r="P72" s="9"/>
      <c r="Q72" s="9"/>
      <c r="R72" s="9"/>
      <c r="S72" s="9"/>
      <c r="T72" s="9"/>
      <c r="U72" s="9"/>
      <c r="V72" s="9"/>
      <c r="W72" s="9"/>
      <c r="X72" s="10"/>
      <c r="Y72" s="9"/>
      <c r="Z72" s="9"/>
      <c r="AA72" s="11"/>
      <c r="AB72" s="11"/>
      <c r="AC72" s="11"/>
      <c r="AD72" s="11"/>
      <c r="AE72" s="11"/>
      <c r="AF72" s="11"/>
      <c r="AG72" s="11"/>
      <c r="AH72" s="11"/>
    </row>
    <row r="73" spans="7:34" s="8" customFormat="1" ht="18" customHeight="1">
      <c r="G73" s="9"/>
      <c r="H73" s="9"/>
      <c r="I73" s="9"/>
      <c r="J73" s="9"/>
      <c r="K73" s="9"/>
      <c r="L73" s="9"/>
      <c r="M73" s="9"/>
      <c r="N73" s="9"/>
      <c r="O73" s="9"/>
      <c r="P73" s="9"/>
      <c r="Q73" s="9"/>
      <c r="R73" s="9"/>
      <c r="S73" s="9"/>
      <c r="T73" s="9"/>
      <c r="U73" s="9"/>
      <c r="V73" s="9"/>
      <c r="W73" s="9"/>
      <c r="X73" s="10"/>
      <c r="Y73" s="9"/>
      <c r="Z73" s="9"/>
      <c r="AA73" s="11"/>
      <c r="AB73" s="11"/>
      <c r="AC73" s="11"/>
      <c r="AD73" s="11"/>
      <c r="AE73" s="11"/>
      <c r="AF73" s="11"/>
      <c r="AG73" s="11"/>
      <c r="AH73" s="11"/>
    </row>
    <row r="74" spans="7:34" s="8" customFormat="1" ht="18" customHeight="1">
      <c r="G74" s="9"/>
      <c r="H74" s="9"/>
      <c r="I74" s="9"/>
      <c r="J74" s="9"/>
      <c r="K74" s="9"/>
      <c r="L74" s="9"/>
      <c r="M74" s="9"/>
      <c r="N74" s="9"/>
      <c r="O74" s="9"/>
      <c r="P74" s="9"/>
      <c r="Q74" s="9"/>
      <c r="R74" s="9"/>
      <c r="S74" s="9"/>
      <c r="T74" s="9"/>
      <c r="U74" s="9"/>
      <c r="V74" s="9"/>
      <c r="W74" s="9"/>
      <c r="X74" s="10"/>
      <c r="Y74" s="9"/>
      <c r="Z74" s="9"/>
      <c r="AA74" s="11"/>
      <c r="AB74" s="11"/>
      <c r="AC74" s="11"/>
      <c r="AD74" s="11"/>
      <c r="AE74" s="11"/>
      <c r="AF74" s="11"/>
      <c r="AG74" s="11"/>
      <c r="AH74" s="11"/>
    </row>
    <row r="75" spans="7:34" s="8" customFormat="1" ht="18" customHeight="1">
      <c r="G75" s="9"/>
      <c r="H75" s="9"/>
      <c r="I75" s="9"/>
      <c r="J75" s="9"/>
      <c r="K75" s="9"/>
      <c r="L75" s="9"/>
      <c r="M75" s="9"/>
      <c r="N75" s="9"/>
      <c r="O75" s="9"/>
      <c r="P75" s="9"/>
      <c r="Q75" s="9"/>
      <c r="R75" s="9"/>
      <c r="S75" s="9"/>
      <c r="T75" s="9"/>
      <c r="U75" s="9"/>
      <c r="V75" s="9"/>
      <c r="W75" s="9"/>
      <c r="X75" s="10"/>
      <c r="Y75" s="9"/>
      <c r="Z75" s="9"/>
      <c r="AA75" s="11"/>
      <c r="AB75" s="11"/>
      <c r="AC75" s="11"/>
      <c r="AD75" s="11"/>
      <c r="AE75" s="11"/>
      <c r="AF75" s="11"/>
      <c r="AG75" s="11"/>
      <c r="AH75" s="11"/>
    </row>
    <row r="76" spans="7:34" s="8" customFormat="1" ht="18" customHeight="1">
      <c r="G76" s="9"/>
      <c r="H76" s="9"/>
      <c r="I76" s="9"/>
      <c r="J76" s="9"/>
      <c r="K76" s="9"/>
      <c r="L76" s="9"/>
      <c r="M76" s="9"/>
      <c r="N76" s="9"/>
      <c r="O76" s="9"/>
      <c r="P76" s="9"/>
      <c r="Q76" s="9"/>
      <c r="R76" s="9"/>
      <c r="S76" s="9"/>
      <c r="T76" s="9"/>
      <c r="U76" s="9"/>
      <c r="V76" s="9"/>
      <c r="W76" s="9"/>
      <c r="X76" s="10"/>
      <c r="Y76" s="9"/>
      <c r="Z76" s="9"/>
      <c r="AA76" s="11"/>
      <c r="AB76" s="11"/>
      <c r="AC76" s="11"/>
      <c r="AD76" s="11"/>
      <c r="AE76" s="11"/>
      <c r="AF76" s="11"/>
      <c r="AG76" s="11"/>
      <c r="AH76" s="11"/>
    </row>
    <row r="77" spans="7:34" s="8" customFormat="1" ht="18" customHeight="1">
      <c r="G77" s="9"/>
      <c r="H77" s="9"/>
      <c r="I77" s="9"/>
      <c r="J77" s="9"/>
      <c r="K77" s="9"/>
      <c r="L77" s="9"/>
      <c r="M77" s="9"/>
      <c r="N77" s="9"/>
      <c r="O77" s="9"/>
      <c r="P77" s="9"/>
      <c r="Q77" s="9"/>
      <c r="R77" s="9"/>
      <c r="S77" s="9"/>
      <c r="T77" s="9"/>
      <c r="U77" s="9"/>
      <c r="V77" s="9"/>
      <c r="W77" s="9"/>
      <c r="X77" s="10"/>
      <c r="Y77" s="9"/>
      <c r="Z77" s="9"/>
      <c r="AA77" s="11"/>
      <c r="AB77" s="11"/>
      <c r="AC77" s="11"/>
      <c r="AD77" s="11"/>
      <c r="AE77" s="11"/>
      <c r="AF77" s="11"/>
      <c r="AG77" s="11"/>
      <c r="AH77" s="11"/>
    </row>
    <row r="78" spans="7:34" s="8" customFormat="1" ht="18" customHeight="1">
      <c r="G78" s="9"/>
      <c r="H78" s="9"/>
      <c r="I78" s="9"/>
      <c r="J78" s="9"/>
      <c r="K78" s="9"/>
      <c r="L78" s="9"/>
      <c r="M78" s="9"/>
      <c r="N78" s="9"/>
      <c r="O78" s="9"/>
      <c r="P78" s="9"/>
      <c r="Q78" s="9"/>
      <c r="R78" s="9"/>
      <c r="S78" s="9"/>
      <c r="T78" s="9"/>
      <c r="U78" s="9"/>
      <c r="V78" s="9"/>
      <c r="W78" s="9"/>
      <c r="X78" s="10"/>
      <c r="Y78" s="9"/>
      <c r="Z78" s="9"/>
      <c r="AA78" s="11"/>
      <c r="AB78" s="11"/>
      <c r="AC78" s="11"/>
      <c r="AD78" s="11"/>
      <c r="AE78" s="11"/>
      <c r="AF78" s="11"/>
      <c r="AG78" s="11"/>
      <c r="AH78" s="11"/>
    </row>
    <row r="79" spans="7:34" s="8" customFormat="1" ht="18" customHeight="1">
      <c r="G79" s="9"/>
      <c r="H79" s="9"/>
      <c r="I79" s="9"/>
      <c r="J79" s="9"/>
      <c r="K79" s="9"/>
      <c r="L79" s="9"/>
      <c r="M79" s="9"/>
      <c r="N79" s="9"/>
      <c r="O79" s="9"/>
      <c r="P79" s="9"/>
      <c r="Q79" s="9"/>
      <c r="R79" s="9"/>
      <c r="S79" s="9"/>
      <c r="T79" s="9"/>
      <c r="U79" s="9"/>
      <c r="V79" s="9"/>
      <c r="W79" s="9"/>
      <c r="X79" s="10"/>
      <c r="Y79" s="9"/>
      <c r="Z79" s="9"/>
      <c r="AA79" s="11"/>
      <c r="AB79" s="11"/>
      <c r="AC79" s="11"/>
      <c r="AD79" s="11"/>
      <c r="AE79" s="11"/>
      <c r="AF79" s="11"/>
      <c r="AG79" s="11"/>
      <c r="AH79" s="11"/>
    </row>
    <row r="80" spans="7:34" s="8" customFormat="1" ht="18" customHeight="1">
      <c r="G80" s="9"/>
      <c r="H80" s="9"/>
      <c r="I80" s="9"/>
      <c r="J80" s="9"/>
      <c r="K80" s="9"/>
      <c r="L80" s="9"/>
      <c r="M80" s="9"/>
      <c r="N80" s="9"/>
      <c r="O80" s="9"/>
      <c r="P80" s="9"/>
      <c r="Q80" s="9"/>
      <c r="R80" s="9"/>
      <c r="S80" s="9"/>
      <c r="T80" s="9"/>
      <c r="U80" s="9"/>
      <c r="V80" s="9"/>
      <c r="W80" s="9"/>
      <c r="X80" s="10"/>
      <c r="Y80" s="9"/>
      <c r="Z80" s="9"/>
      <c r="AA80" s="11"/>
      <c r="AB80" s="11"/>
      <c r="AC80" s="11"/>
      <c r="AD80" s="11"/>
      <c r="AE80" s="11"/>
      <c r="AF80" s="11"/>
      <c r="AG80" s="11"/>
      <c r="AH80" s="11"/>
    </row>
    <row r="81" spans="7:34" s="8" customFormat="1" ht="18" customHeight="1">
      <c r="G81" s="9"/>
      <c r="H81" s="9"/>
      <c r="I81" s="9"/>
      <c r="J81" s="9"/>
      <c r="K81" s="9"/>
      <c r="L81" s="9"/>
      <c r="M81" s="9"/>
      <c r="N81" s="9"/>
      <c r="O81" s="9"/>
      <c r="P81" s="9"/>
      <c r="Q81" s="9"/>
      <c r="R81" s="9"/>
      <c r="S81" s="9"/>
      <c r="T81" s="9"/>
      <c r="U81" s="9"/>
      <c r="V81" s="9"/>
      <c r="W81" s="9"/>
      <c r="X81" s="10"/>
      <c r="Y81" s="9"/>
      <c r="Z81" s="9"/>
      <c r="AA81" s="11"/>
      <c r="AB81" s="11"/>
      <c r="AC81" s="11"/>
      <c r="AD81" s="11"/>
      <c r="AE81" s="11"/>
      <c r="AF81" s="11"/>
      <c r="AG81" s="11"/>
      <c r="AH81" s="11"/>
    </row>
    <row r="82" spans="7:34" s="8" customFormat="1" ht="18" customHeight="1">
      <c r="G82" s="9"/>
      <c r="H82" s="9"/>
      <c r="I82" s="9"/>
      <c r="J82" s="9"/>
      <c r="K82" s="9"/>
      <c r="L82" s="9"/>
      <c r="M82" s="9"/>
      <c r="N82" s="9"/>
      <c r="O82" s="9"/>
      <c r="P82" s="9"/>
      <c r="Q82" s="9"/>
      <c r="R82" s="9"/>
      <c r="S82" s="9"/>
      <c r="T82" s="9"/>
      <c r="U82" s="9"/>
      <c r="V82" s="9"/>
      <c r="W82" s="9"/>
      <c r="X82" s="10"/>
      <c r="Y82" s="9"/>
      <c r="Z82" s="9"/>
      <c r="AA82" s="11"/>
      <c r="AB82" s="11"/>
      <c r="AC82" s="11"/>
      <c r="AD82" s="11"/>
      <c r="AE82" s="11"/>
      <c r="AF82" s="11"/>
      <c r="AG82" s="11"/>
      <c r="AH82" s="11"/>
    </row>
    <row r="83" spans="7:34" s="8" customFormat="1" ht="18" customHeight="1">
      <c r="G83" s="9"/>
      <c r="H83" s="9"/>
      <c r="I83" s="9"/>
      <c r="J83" s="9"/>
      <c r="K83" s="9"/>
      <c r="L83" s="9"/>
      <c r="M83" s="9"/>
      <c r="N83" s="9"/>
      <c r="O83" s="9"/>
      <c r="P83" s="9"/>
      <c r="Q83" s="9"/>
      <c r="R83" s="9"/>
      <c r="S83" s="9"/>
      <c r="T83" s="9"/>
      <c r="U83" s="9"/>
      <c r="V83" s="9"/>
      <c r="W83" s="9"/>
      <c r="X83" s="10"/>
      <c r="Y83" s="9"/>
      <c r="Z83" s="9"/>
      <c r="AA83" s="11"/>
      <c r="AB83" s="11"/>
      <c r="AC83" s="11"/>
      <c r="AD83" s="11"/>
      <c r="AE83" s="11"/>
      <c r="AF83" s="11"/>
      <c r="AG83" s="11"/>
      <c r="AH83" s="11"/>
    </row>
    <row r="84" spans="7:34" s="8" customFormat="1" ht="18" customHeight="1">
      <c r="G84" s="9"/>
      <c r="H84" s="9"/>
      <c r="I84" s="9"/>
      <c r="J84" s="9"/>
      <c r="K84" s="9"/>
      <c r="L84" s="9"/>
      <c r="M84" s="9"/>
      <c r="N84" s="9"/>
      <c r="O84" s="9"/>
      <c r="P84" s="9"/>
      <c r="Q84" s="9"/>
      <c r="R84" s="9"/>
      <c r="S84" s="9"/>
      <c r="T84" s="9"/>
      <c r="U84" s="9"/>
      <c r="V84" s="9"/>
      <c r="W84" s="9"/>
      <c r="X84" s="10"/>
      <c r="Y84" s="9"/>
      <c r="Z84" s="9"/>
      <c r="AA84" s="11"/>
      <c r="AB84" s="11"/>
      <c r="AC84" s="11"/>
      <c r="AD84" s="11"/>
      <c r="AE84" s="11"/>
      <c r="AF84" s="11"/>
      <c r="AG84" s="11"/>
      <c r="AH84" s="11"/>
    </row>
    <row r="85" spans="7:34" s="8" customFormat="1" ht="18" customHeight="1">
      <c r="G85" s="9"/>
      <c r="H85" s="9"/>
      <c r="I85" s="9"/>
      <c r="J85" s="9"/>
      <c r="K85" s="9"/>
      <c r="L85" s="9"/>
      <c r="M85" s="9"/>
      <c r="N85" s="9"/>
      <c r="O85" s="9"/>
      <c r="P85" s="9"/>
      <c r="Q85" s="9"/>
      <c r="R85" s="9"/>
      <c r="S85" s="9"/>
      <c r="T85" s="9"/>
      <c r="U85" s="9"/>
      <c r="V85" s="9"/>
      <c r="W85" s="9"/>
      <c r="X85" s="10"/>
      <c r="Y85" s="9"/>
      <c r="Z85" s="9"/>
      <c r="AA85" s="11"/>
      <c r="AB85" s="11"/>
      <c r="AC85" s="11"/>
      <c r="AD85" s="11"/>
      <c r="AE85" s="11"/>
      <c r="AF85" s="11"/>
      <c r="AG85" s="11"/>
      <c r="AH85" s="11"/>
    </row>
    <row r="86" spans="7:34" s="8" customFormat="1" ht="18" customHeight="1">
      <c r="G86" s="9"/>
      <c r="H86" s="9"/>
      <c r="I86" s="9"/>
      <c r="J86" s="9"/>
      <c r="K86" s="9"/>
      <c r="L86" s="9"/>
      <c r="M86" s="9"/>
      <c r="N86" s="9"/>
      <c r="O86" s="9"/>
      <c r="P86" s="9"/>
      <c r="Q86" s="9"/>
      <c r="R86" s="9"/>
      <c r="S86" s="9"/>
      <c r="T86" s="9"/>
      <c r="U86" s="9"/>
      <c r="V86" s="9"/>
      <c r="W86" s="9"/>
      <c r="X86" s="10"/>
      <c r="Y86" s="9"/>
      <c r="Z86" s="9"/>
      <c r="AA86" s="11"/>
      <c r="AB86" s="11"/>
      <c r="AC86" s="11"/>
      <c r="AD86" s="11"/>
      <c r="AE86" s="11"/>
      <c r="AF86" s="11"/>
      <c r="AG86" s="11"/>
      <c r="AH86" s="11"/>
    </row>
    <row r="87" spans="7:34" s="8" customFormat="1" ht="18" customHeight="1">
      <c r="G87" s="9"/>
      <c r="H87" s="9"/>
      <c r="I87" s="9"/>
      <c r="J87" s="9"/>
      <c r="K87" s="9"/>
      <c r="L87" s="9"/>
      <c r="M87" s="9"/>
      <c r="N87" s="9"/>
      <c r="O87" s="9"/>
      <c r="P87" s="9"/>
      <c r="Q87" s="9"/>
      <c r="R87" s="9"/>
      <c r="S87" s="9"/>
      <c r="T87" s="9"/>
      <c r="U87" s="9"/>
      <c r="V87" s="9"/>
      <c r="W87" s="9"/>
      <c r="X87" s="10"/>
      <c r="Y87" s="9"/>
      <c r="Z87" s="9"/>
      <c r="AA87" s="11"/>
      <c r="AB87" s="11"/>
      <c r="AC87" s="11"/>
      <c r="AD87" s="11"/>
      <c r="AE87" s="11"/>
      <c r="AF87" s="11"/>
      <c r="AG87" s="11"/>
      <c r="AH87" s="11"/>
    </row>
    <row r="88" spans="7:34" s="8" customFormat="1" ht="18" customHeight="1">
      <c r="G88" s="9"/>
      <c r="H88" s="9"/>
      <c r="I88" s="9"/>
      <c r="J88" s="9"/>
      <c r="K88" s="9"/>
      <c r="L88" s="9"/>
      <c r="M88" s="9"/>
      <c r="N88" s="9"/>
      <c r="O88" s="9"/>
      <c r="P88" s="9"/>
      <c r="Q88" s="9"/>
      <c r="R88" s="9"/>
      <c r="S88" s="9"/>
      <c r="T88" s="9"/>
      <c r="U88" s="9"/>
      <c r="V88" s="9"/>
      <c r="W88" s="9"/>
      <c r="X88" s="10"/>
      <c r="Y88" s="9"/>
      <c r="Z88" s="9"/>
      <c r="AA88" s="11"/>
      <c r="AB88" s="11"/>
      <c r="AC88" s="11"/>
      <c r="AD88" s="11"/>
      <c r="AE88" s="11"/>
      <c r="AF88" s="11"/>
      <c r="AG88" s="11"/>
      <c r="AH88" s="11"/>
    </row>
  </sheetData>
  <sheetProtection algorithmName="SHA-512" hashValue="mLrg92U3vFf5tSHF05Jd6o8UEhYtrxA7EjVN2Lv12JryisCxsJ4NRydqrFP6/4wq7ymwU6Tya7F0t2lEqW7ieg==" saltValue="5hPRlo/jzfuoL467GKQqbg==" spinCount="100000" sheet="1" selectLockedCells="1"/>
  <mergeCells count="28">
    <mergeCell ref="A40:AE40"/>
    <mergeCell ref="A41:AE41"/>
    <mergeCell ref="A42:AE42"/>
    <mergeCell ref="C35:I35"/>
    <mergeCell ref="Y10:AG10"/>
    <mergeCell ref="AC12:AD12"/>
    <mergeCell ref="AF12:AG12"/>
    <mergeCell ref="D29:AF31"/>
    <mergeCell ref="B33:K33"/>
    <mergeCell ref="L33:U33"/>
    <mergeCell ref="V33:AG33"/>
    <mergeCell ref="U18:AG18"/>
    <mergeCell ref="B20:AG22"/>
    <mergeCell ref="O26:P26"/>
    <mergeCell ref="R26:S26"/>
    <mergeCell ref="U26:V26"/>
    <mergeCell ref="O25:V25"/>
    <mergeCell ref="U15:AG15"/>
    <mergeCell ref="U17:AG17"/>
    <mergeCell ref="A1:AH1"/>
    <mergeCell ref="A2:AH2"/>
    <mergeCell ref="A3:AH3"/>
    <mergeCell ref="AC5:AD5"/>
    <mergeCell ref="AF5:AG5"/>
    <mergeCell ref="Z5:AA5"/>
    <mergeCell ref="Z12:AA12"/>
    <mergeCell ref="U14:AG14"/>
    <mergeCell ref="A7:O7"/>
  </mergeCells>
  <phoneticPr fontId="2"/>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&amp;R&amp;8一般財団法人ベターリビング&amp;L2026年8月4日　更新</oddFooter>
  </headerFooter>
  <ignoredErrors>
    <ignoredError sqref="Y5 Y12" unlockedFormula="1"/>
  </ignoredError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9A3FC-C5F1-4C1A-BF9A-F58FEC192EDD}">
  <sheetPr codeName="Sheet27"/>
  <dimension ref="A1:AH91"/>
  <sheetViews>
    <sheetView showGridLines="0" view="pageBreakPreview" zoomScaleNormal="100" zoomScaleSheetLayoutView="100" workbookViewId="0">
      <selection activeCell="Z4" sqref="Z4:AA4"/>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9" width="2.375" style="11" customWidth="1"/>
    <col min="40" max="16384" width="8.125" style="11"/>
  </cols>
  <sheetData>
    <row r="1" spans="1:34" s="112" customFormat="1" ht="30" customHeight="1">
      <c r="A1" s="640" t="s">
        <v>339</v>
      </c>
      <c r="B1" s="641"/>
      <c r="C1" s="641"/>
      <c r="D1" s="641"/>
      <c r="E1" s="641"/>
      <c r="F1" s="641"/>
      <c r="G1" s="641"/>
      <c r="H1" s="641"/>
      <c r="I1" s="641"/>
      <c r="J1" s="641"/>
      <c r="K1" s="641"/>
      <c r="L1" s="641"/>
      <c r="M1" s="641"/>
      <c r="N1" s="641"/>
      <c r="O1" s="641"/>
      <c r="P1" s="641"/>
      <c r="Q1" s="641"/>
      <c r="R1" s="641"/>
      <c r="S1" s="641"/>
      <c r="T1" s="641"/>
      <c r="U1" s="641"/>
      <c r="V1" s="641"/>
      <c r="W1" s="641"/>
      <c r="X1" s="641"/>
      <c r="Y1" s="641"/>
      <c r="Z1" s="641"/>
      <c r="AA1" s="641"/>
      <c r="AB1" s="641"/>
      <c r="AC1" s="641"/>
      <c r="AD1" s="641"/>
      <c r="AE1" s="641"/>
      <c r="AF1" s="641"/>
      <c r="AG1" s="641"/>
      <c r="AH1" s="641"/>
    </row>
    <row r="2" spans="1:34" s="12" customFormat="1" ht="30" customHeight="1">
      <c r="A2" s="644" t="s">
        <v>340</v>
      </c>
      <c r="B2" s="645"/>
      <c r="C2" s="645"/>
      <c r="D2" s="645"/>
      <c r="E2" s="645"/>
      <c r="F2" s="645"/>
      <c r="G2" s="645"/>
      <c r="H2" s="645"/>
      <c r="I2" s="645"/>
      <c r="J2" s="645"/>
      <c r="K2" s="645"/>
      <c r="L2" s="645"/>
      <c r="M2" s="645"/>
      <c r="N2" s="645"/>
      <c r="O2" s="645"/>
      <c r="P2" s="645"/>
      <c r="Q2" s="645"/>
      <c r="R2" s="645"/>
      <c r="S2" s="645"/>
      <c r="T2" s="645"/>
      <c r="U2" s="645"/>
      <c r="V2" s="645"/>
      <c r="W2" s="645"/>
      <c r="X2" s="645"/>
      <c r="Y2" s="645"/>
      <c r="Z2" s="645"/>
      <c r="AA2" s="645"/>
      <c r="AB2" s="645"/>
      <c r="AC2" s="645"/>
      <c r="AD2" s="645"/>
      <c r="AE2" s="645"/>
      <c r="AF2" s="645"/>
      <c r="AG2" s="645"/>
      <c r="AH2" s="645"/>
    </row>
    <row r="3" spans="1:34" s="12" customFormat="1" ht="30" customHeight="1">
      <c r="A3" s="364"/>
      <c r="B3" s="365"/>
      <c r="C3" s="365"/>
      <c r="D3" s="365"/>
      <c r="E3" s="365"/>
      <c r="F3" s="365"/>
      <c r="G3" s="365"/>
      <c r="H3" s="365"/>
      <c r="I3" s="365"/>
      <c r="J3" s="365"/>
      <c r="K3" s="365"/>
      <c r="L3" s="365"/>
      <c r="M3" s="365"/>
      <c r="N3" s="365"/>
      <c r="O3" s="365"/>
      <c r="P3" s="365"/>
      <c r="Q3" s="365"/>
      <c r="R3" s="365"/>
      <c r="S3" s="365"/>
      <c r="T3" s="365"/>
      <c r="U3" s="365"/>
      <c r="V3" s="365"/>
      <c r="W3" s="365"/>
      <c r="X3" s="365"/>
      <c r="Y3" s="365"/>
      <c r="Z3" s="365"/>
      <c r="AA3" s="365"/>
      <c r="AB3" s="365"/>
      <c r="AC3" s="365"/>
      <c r="AD3" s="365"/>
      <c r="AE3" s="365"/>
      <c r="AF3" s="365"/>
      <c r="AG3" s="365"/>
      <c r="AH3" s="365"/>
    </row>
    <row r="4" spans="1:34" s="12" customFormat="1" ht="20.100000000000001" customHeight="1">
      <c r="A4" s="347"/>
      <c r="B4" s="366"/>
      <c r="C4" s="367"/>
      <c r="D4" s="367"/>
      <c r="E4" s="367"/>
      <c r="F4" s="367"/>
      <c r="G4" s="23"/>
      <c r="H4" s="23"/>
      <c r="I4" s="23"/>
      <c r="J4" s="24"/>
      <c r="K4" s="24"/>
      <c r="L4" s="16"/>
      <c r="M4" s="15"/>
      <c r="N4" s="15"/>
      <c r="O4" s="15"/>
      <c r="P4" s="15"/>
      <c r="Q4" s="15"/>
      <c r="R4" s="15"/>
      <c r="S4" s="15"/>
      <c r="T4" s="15"/>
      <c r="U4" s="15"/>
      <c r="V4" s="15"/>
      <c r="W4" s="17"/>
      <c r="X4" s="18"/>
      <c r="Y4" s="41" t="s">
        <v>341</v>
      </c>
      <c r="Z4" s="603"/>
      <c r="AA4" s="603"/>
      <c r="AB4" s="80" t="s">
        <v>190</v>
      </c>
      <c r="AC4" s="603"/>
      <c r="AD4" s="603"/>
      <c r="AE4" s="80" t="s">
        <v>191</v>
      </c>
      <c r="AF4" s="603"/>
      <c r="AG4" s="603"/>
      <c r="AH4" s="24" t="s">
        <v>192</v>
      </c>
    </row>
    <row r="5" spans="1:34" s="12" customFormat="1" ht="13.9" customHeight="1">
      <c r="A5" s="347"/>
      <c r="B5" s="366"/>
      <c r="C5" s="367"/>
      <c r="D5" s="367"/>
      <c r="E5" s="367"/>
      <c r="F5" s="367"/>
      <c r="G5" s="23"/>
      <c r="H5" s="23"/>
      <c r="I5" s="23"/>
      <c r="J5" s="24"/>
      <c r="K5" s="24"/>
      <c r="L5" s="16"/>
      <c r="M5" s="15"/>
      <c r="N5" s="15"/>
      <c r="O5" s="15"/>
      <c r="P5" s="15"/>
      <c r="Q5" s="15"/>
      <c r="R5" s="15"/>
      <c r="S5" s="15"/>
      <c r="T5" s="15"/>
      <c r="U5" s="15"/>
      <c r="V5" s="15"/>
      <c r="W5" s="17"/>
      <c r="X5" s="18"/>
      <c r="Y5" s="41"/>
      <c r="Z5" s="368"/>
      <c r="AA5" s="368"/>
      <c r="AB5" s="369"/>
      <c r="AC5" s="368"/>
      <c r="AD5" s="368"/>
      <c r="AE5" s="369"/>
      <c r="AF5" s="368"/>
      <c r="AG5" s="368"/>
      <c r="AH5" s="370"/>
    </row>
    <row r="6" spans="1:34" s="12" customFormat="1" ht="18" customHeight="1">
      <c r="A6" s="347" t="s">
        <v>342</v>
      </c>
      <c r="B6" s="366"/>
      <c r="C6" s="367"/>
      <c r="D6" s="367"/>
      <c r="E6" s="367"/>
      <c r="F6" s="367"/>
      <c r="G6" s="23"/>
      <c r="H6" s="23"/>
      <c r="I6" s="23"/>
      <c r="J6" s="24"/>
      <c r="K6" s="24"/>
      <c r="L6" s="16"/>
      <c r="M6" s="15"/>
      <c r="N6" s="15"/>
      <c r="O6" s="15"/>
      <c r="P6" s="15"/>
      <c r="Q6" s="15"/>
      <c r="R6" s="15"/>
      <c r="S6" s="15"/>
      <c r="T6" s="15"/>
      <c r="U6" s="15"/>
      <c r="V6" s="15"/>
      <c r="W6" s="17"/>
      <c r="X6" s="18"/>
      <c r="Y6" s="41"/>
      <c r="Z6" s="368"/>
      <c r="AA6" s="368"/>
      <c r="AB6" s="369"/>
      <c r="AC6" s="368"/>
      <c r="AD6" s="368"/>
      <c r="AE6" s="369"/>
      <c r="AF6" s="368"/>
      <c r="AG6" s="368"/>
      <c r="AH6" s="370"/>
    </row>
    <row r="7" spans="1:34" s="12" customFormat="1" ht="30" customHeight="1">
      <c r="A7" s="24"/>
      <c r="B7" s="112"/>
      <c r="C7" s="371"/>
      <c r="D7" s="371"/>
      <c r="E7" s="371"/>
      <c r="F7" s="371"/>
      <c r="G7" s="371"/>
      <c r="H7" s="371"/>
      <c r="I7" s="371"/>
      <c r="J7" s="371"/>
      <c r="K7" s="371"/>
      <c r="L7" s="16"/>
      <c r="M7" s="15"/>
      <c r="N7" s="15"/>
      <c r="O7" s="15"/>
      <c r="P7" s="15"/>
      <c r="Q7" s="15"/>
      <c r="R7" s="15"/>
      <c r="S7" s="15"/>
      <c r="T7" s="15"/>
      <c r="U7" s="15"/>
      <c r="V7" s="15"/>
      <c r="W7" s="17"/>
      <c r="X7" s="18"/>
      <c r="Y7" s="15"/>
      <c r="Z7" s="15"/>
      <c r="AA7" s="15"/>
      <c r="AB7" s="15"/>
      <c r="AC7" s="15"/>
      <c r="AD7" s="15"/>
      <c r="AE7" s="15"/>
      <c r="AF7" s="15"/>
      <c r="AG7" s="15"/>
      <c r="AH7" s="15"/>
    </row>
    <row r="8" spans="1:34" s="12" customFormat="1" ht="15" customHeight="1">
      <c r="A8" s="372"/>
      <c r="B8" s="373"/>
      <c r="C8" s="374"/>
      <c r="D8" s="374"/>
      <c r="E8" s="374"/>
      <c r="F8" s="374"/>
      <c r="G8" s="14"/>
      <c r="H8" s="14"/>
      <c r="I8" s="14"/>
      <c r="J8" s="16"/>
      <c r="K8" s="16"/>
      <c r="L8" s="16"/>
      <c r="M8" s="15"/>
      <c r="N8" s="15"/>
      <c r="O8" s="15"/>
      <c r="P8" s="15"/>
      <c r="Q8" s="15"/>
      <c r="R8" s="15"/>
      <c r="S8" s="15"/>
      <c r="T8" s="24" t="s">
        <v>343</v>
      </c>
      <c r="U8" s="15"/>
      <c r="V8" s="15"/>
      <c r="W8" s="17"/>
      <c r="X8" s="18"/>
      <c r="Y8" s="15"/>
      <c r="Z8" s="15"/>
      <c r="AA8" s="15"/>
      <c r="AB8" s="15"/>
      <c r="AC8" s="15"/>
      <c r="AD8" s="15"/>
      <c r="AE8" s="15"/>
      <c r="AF8" s="15"/>
      <c r="AG8" s="15"/>
      <c r="AH8" s="15"/>
    </row>
    <row r="9" spans="1:34" s="12" customFormat="1" ht="39.950000000000003" customHeight="1">
      <c r="A9" s="372"/>
      <c r="B9" s="373"/>
      <c r="C9" s="374"/>
      <c r="D9" s="374"/>
      <c r="E9" s="374"/>
      <c r="F9" s="374"/>
      <c r="G9" s="14"/>
      <c r="H9" s="14"/>
      <c r="I9" s="14"/>
      <c r="J9" s="16"/>
      <c r="K9" s="16"/>
      <c r="L9" s="16"/>
      <c r="M9" s="15"/>
      <c r="N9" s="15"/>
      <c r="O9" s="15"/>
      <c r="P9" s="15"/>
      <c r="Q9" s="15"/>
      <c r="R9" s="15"/>
      <c r="S9" s="15"/>
      <c r="T9" s="17"/>
      <c r="U9" s="646"/>
      <c r="V9" s="628"/>
      <c r="W9" s="628"/>
      <c r="X9" s="628"/>
      <c r="Y9" s="628"/>
      <c r="Z9" s="628"/>
      <c r="AA9" s="628"/>
      <c r="AB9" s="628"/>
      <c r="AC9" s="628"/>
      <c r="AD9" s="628"/>
      <c r="AE9" s="628"/>
      <c r="AF9" s="628"/>
      <c r="AG9" s="628"/>
      <c r="AH9" s="369"/>
    </row>
    <row r="10" spans="1:34" s="12" customFormat="1" ht="30" customHeight="1">
      <c r="A10" s="15"/>
      <c r="B10" s="373"/>
      <c r="C10" s="374"/>
      <c r="D10" s="374"/>
      <c r="E10" s="374"/>
      <c r="F10" s="374"/>
      <c r="G10" s="15"/>
      <c r="H10" s="15"/>
      <c r="I10" s="15"/>
      <c r="J10" s="16"/>
      <c r="K10" s="16"/>
      <c r="L10" s="16"/>
      <c r="M10" s="15"/>
      <c r="N10" s="15"/>
      <c r="O10" s="15"/>
      <c r="P10" s="15"/>
      <c r="Q10" s="15"/>
      <c r="R10" s="16"/>
      <c r="S10" s="16"/>
      <c r="T10" s="637" t="s">
        <v>344</v>
      </c>
      <c r="U10" s="638"/>
      <c r="V10" s="638"/>
      <c r="W10" s="638"/>
      <c r="X10" s="638"/>
      <c r="Y10" s="638"/>
      <c r="Z10" s="638"/>
      <c r="AA10" s="638"/>
      <c r="AB10" s="638"/>
      <c r="AC10" s="638"/>
      <c r="AD10" s="638"/>
      <c r="AE10" s="638"/>
      <c r="AF10" s="638"/>
      <c r="AG10" s="638"/>
      <c r="AH10" s="15"/>
    </row>
    <row r="11" spans="1:34" s="12" customFormat="1" ht="30" customHeight="1">
      <c r="A11" s="15"/>
      <c r="B11" s="373"/>
      <c r="C11" s="374"/>
      <c r="D11" s="374"/>
      <c r="E11" s="374"/>
      <c r="F11" s="374"/>
      <c r="G11" s="15"/>
      <c r="H11" s="15"/>
      <c r="I11" s="15"/>
      <c r="J11" s="16"/>
      <c r="K11" s="16"/>
      <c r="L11" s="16"/>
      <c r="M11" s="15"/>
      <c r="N11" s="15"/>
      <c r="O11" s="15"/>
      <c r="P11" s="15"/>
      <c r="Q11" s="15"/>
      <c r="R11" s="16"/>
      <c r="S11" s="16"/>
      <c r="T11" s="375"/>
      <c r="U11" s="629"/>
      <c r="V11" s="629"/>
      <c r="W11" s="629"/>
      <c r="X11" s="629"/>
      <c r="Y11" s="629"/>
      <c r="Z11" s="629"/>
      <c r="AA11" s="629"/>
      <c r="AB11" s="629"/>
      <c r="AC11" s="629"/>
      <c r="AD11" s="629"/>
      <c r="AE11" s="629"/>
      <c r="AF11" s="629"/>
      <c r="AG11" s="629"/>
      <c r="AH11" s="15"/>
    </row>
    <row r="12" spans="1:34" s="12" customFormat="1" ht="15" customHeight="1">
      <c r="A12" s="372"/>
      <c r="B12" s="373"/>
      <c r="C12" s="374"/>
      <c r="D12" s="374"/>
      <c r="E12" s="374"/>
      <c r="F12" s="374"/>
      <c r="G12" s="15"/>
      <c r="H12" s="15"/>
      <c r="I12" s="15"/>
      <c r="J12" s="16"/>
      <c r="K12" s="16"/>
      <c r="L12" s="16"/>
      <c r="M12" s="15"/>
      <c r="N12" s="15"/>
      <c r="O12" s="15"/>
      <c r="P12" s="15"/>
      <c r="Q12" s="15"/>
      <c r="R12" s="15"/>
      <c r="S12" s="15"/>
      <c r="T12" s="17"/>
      <c r="U12" s="630"/>
      <c r="V12" s="631"/>
      <c r="W12" s="631"/>
      <c r="X12" s="631"/>
      <c r="Y12" s="631"/>
      <c r="Z12" s="631"/>
      <c r="AA12" s="631"/>
      <c r="AB12" s="631"/>
      <c r="AC12" s="631"/>
      <c r="AD12" s="631"/>
      <c r="AE12" s="631"/>
      <c r="AF12" s="631"/>
      <c r="AG12" s="631"/>
      <c r="AH12" s="41"/>
    </row>
    <row r="13" spans="1:34" s="12" customFormat="1" ht="13.9" customHeight="1">
      <c r="A13" s="15"/>
      <c r="B13" s="373"/>
      <c r="C13" s="374"/>
      <c r="D13" s="374"/>
      <c r="E13" s="374"/>
      <c r="F13" s="374"/>
      <c r="G13" s="15"/>
      <c r="H13" s="15"/>
      <c r="I13" s="15"/>
      <c r="J13" s="16"/>
      <c r="K13" s="16"/>
      <c r="L13" s="16"/>
      <c r="M13" s="15"/>
      <c r="N13" s="15"/>
      <c r="O13" s="15"/>
      <c r="P13" s="15"/>
      <c r="Q13" s="15"/>
      <c r="R13" s="16"/>
      <c r="S13" s="16"/>
      <c r="T13" s="642" t="s">
        <v>294</v>
      </c>
      <c r="U13" s="638"/>
      <c r="V13" s="638"/>
      <c r="W13" s="638"/>
      <c r="X13" s="638"/>
      <c r="Y13" s="638"/>
      <c r="Z13" s="638"/>
      <c r="AA13" s="638"/>
      <c r="AB13" s="638"/>
      <c r="AC13" s="638"/>
      <c r="AD13" s="638"/>
      <c r="AE13" s="638"/>
      <c r="AF13" s="638"/>
      <c r="AG13" s="638"/>
      <c r="AH13" s="15"/>
    </row>
    <row r="14" spans="1:34" s="12" customFormat="1" ht="30" customHeight="1">
      <c r="A14" s="15"/>
      <c r="B14" s="373"/>
      <c r="C14" s="374"/>
      <c r="D14" s="374"/>
      <c r="E14" s="374"/>
      <c r="F14" s="374"/>
      <c r="G14" s="15"/>
      <c r="H14" s="15"/>
      <c r="I14" s="15"/>
      <c r="J14" s="16"/>
      <c r="K14" s="16"/>
      <c r="L14" s="16"/>
      <c r="M14" s="15"/>
      <c r="N14" s="15"/>
      <c r="O14" s="15"/>
      <c r="P14" s="15"/>
      <c r="Q14" s="15"/>
      <c r="R14" s="16"/>
      <c r="S14" s="16"/>
      <c r="T14" s="24"/>
      <c r="U14" s="617" t="str">
        <f>IF('２面'!M19="","２面を記入して下さい",'２面'!L21)</f>
        <v>２面を記入して下さい</v>
      </c>
      <c r="V14" s="617"/>
      <c r="W14" s="617"/>
      <c r="X14" s="617"/>
      <c r="Y14" s="617"/>
      <c r="Z14" s="617"/>
      <c r="AA14" s="617"/>
      <c r="AB14" s="617"/>
      <c r="AC14" s="617"/>
      <c r="AD14" s="617"/>
      <c r="AE14" s="617"/>
      <c r="AF14" s="617"/>
      <c r="AG14" s="617"/>
      <c r="AH14" s="15"/>
    </row>
    <row r="15" spans="1:34" s="12" customFormat="1" ht="15" customHeight="1">
      <c r="A15" s="372"/>
      <c r="B15" s="373"/>
      <c r="C15" s="374"/>
      <c r="D15" s="374"/>
      <c r="E15" s="374"/>
      <c r="F15" s="374"/>
      <c r="G15" s="15"/>
      <c r="H15" s="15"/>
      <c r="I15" s="15"/>
      <c r="J15" s="16"/>
      <c r="K15" s="16"/>
      <c r="L15" s="16"/>
      <c r="M15" s="15"/>
      <c r="N15" s="15"/>
      <c r="O15" s="15"/>
      <c r="P15" s="15"/>
      <c r="Q15" s="15"/>
      <c r="R15" s="15"/>
      <c r="S15" s="15"/>
      <c r="T15" s="17"/>
      <c r="U15" s="626" t="str">
        <f>IF('２面'!M19="","２面を記入して下さい",'２面'!M19)</f>
        <v>２面を記入して下さい</v>
      </c>
      <c r="V15" s="643"/>
      <c r="W15" s="643"/>
      <c r="X15" s="643"/>
      <c r="Y15" s="643"/>
      <c r="Z15" s="643"/>
      <c r="AA15" s="643"/>
      <c r="AB15" s="643"/>
      <c r="AC15" s="643"/>
      <c r="AD15" s="643"/>
      <c r="AE15" s="643"/>
      <c r="AF15" s="643"/>
      <c r="AG15" s="643"/>
      <c r="AH15" s="41"/>
    </row>
    <row r="16" spans="1:34" s="12" customFormat="1" ht="39.950000000000003" customHeight="1">
      <c r="A16" s="373"/>
      <c r="B16" s="373"/>
      <c r="C16" s="374"/>
      <c r="D16" s="374"/>
      <c r="E16" s="374"/>
      <c r="F16" s="374"/>
      <c r="G16" s="18"/>
      <c r="H16" s="18"/>
      <c r="I16" s="18"/>
      <c r="J16" s="16"/>
      <c r="K16" s="17"/>
      <c r="L16" s="17"/>
      <c r="M16" s="15"/>
      <c r="N16" s="15"/>
      <c r="O16" s="15"/>
      <c r="P16" s="15"/>
      <c r="Q16" s="18"/>
      <c r="R16" s="18"/>
      <c r="S16" s="18"/>
      <c r="T16" s="18"/>
      <c r="U16" s="15"/>
      <c r="V16" s="15"/>
      <c r="W16" s="17"/>
      <c r="X16" s="18"/>
      <c r="Y16" s="15"/>
      <c r="Z16" s="15"/>
      <c r="AA16" s="15"/>
      <c r="AB16" s="15"/>
      <c r="AC16" s="15"/>
      <c r="AD16" s="15"/>
      <c r="AE16" s="15"/>
      <c r="AF16" s="15"/>
      <c r="AG16" s="15"/>
      <c r="AH16" s="15"/>
    </row>
    <row r="17" spans="1:34" s="12" customFormat="1" ht="18" customHeight="1">
      <c r="A17" s="373"/>
      <c r="B17" s="635" t="s">
        <v>345</v>
      </c>
      <c r="C17" s="636"/>
      <c r="D17" s="636"/>
      <c r="E17" s="636"/>
      <c r="F17" s="636"/>
      <c r="G17" s="636"/>
      <c r="H17" s="636"/>
      <c r="I17" s="636"/>
      <c r="J17" s="636"/>
      <c r="K17" s="636"/>
      <c r="L17" s="636"/>
      <c r="M17" s="636"/>
      <c r="N17" s="636"/>
      <c r="O17" s="636"/>
      <c r="P17" s="636"/>
      <c r="Q17" s="636"/>
      <c r="R17" s="636"/>
      <c r="S17" s="636"/>
      <c r="T17" s="636"/>
      <c r="U17" s="636"/>
      <c r="V17" s="636"/>
      <c r="W17" s="636"/>
      <c r="X17" s="636"/>
      <c r="Y17" s="636"/>
      <c r="Z17" s="636"/>
      <c r="AA17" s="636"/>
      <c r="AB17" s="636"/>
      <c r="AC17" s="636"/>
      <c r="AD17" s="636"/>
      <c r="AE17" s="636"/>
      <c r="AF17" s="636"/>
      <c r="AG17" s="636"/>
      <c r="AH17" s="15"/>
    </row>
    <row r="18" spans="1:34" s="12" customFormat="1" ht="18" customHeight="1">
      <c r="A18" s="373"/>
      <c r="B18" s="636"/>
      <c r="C18" s="636"/>
      <c r="D18" s="636"/>
      <c r="E18" s="636"/>
      <c r="F18" s="636"/>
      <c r="G18" s="636"/>
      <c r="H18" s="636"/>
      <c r="I18" s="636"/>
      <c r="J18" s="636"/>
      <c r="K18" s="636"/>
      <c r="L18" s="636"/>
      <c r="M18" s="636"/>
      <c r="N18" s="636"/>
      <c r="O18" s="636"/>
      <c r="P18" s="636"/>
      <c r="Q18" s="636"/>
      <c r="R18" s="636"/>
      <c r="S18" s="636"/>
      <c r="T18" s="636"/>
      <c r="U18" s="636"/>
      <c r="V18" s="636"/>
      <c r="W18" s="636"/>
      <c r="X18" s="636"/>
      <c r="Y18" s="636"/>
      <c r="Z18" s="636"/>
      <c r="AA18" s="636"/>
      <c r="AB18" s="636"/>
      <c r="AC18" s="636"/>
      <c r="AD18" s="636"/>
      <c r="AE18" s="636"/>
      <c r="AF18" s="636"/>
      <c r="AG18" s="636"/>
      <c r="AH18" s="15"/>
    </row>
    <row r="19" spans="1:34" s="12" customFormat="1" ht="18" customHeight="1">
      <c r="A19" s="373"/>
      <c r="B19" s="636"/>
      <c r="C19" s="636"/>
      <c r="D19" s="636"/>
      <c r="E19" s="636"/>
      <c r="F19" s="636"/>
      <c r="G19" s="636"/>
      <c r="H19" s="636"/>
      <c r="I19" s="636"/>
      <c r="J19" s="636"/>
      <c r="K19" s="636"/>
      <c r="L19" s="636"/>
      <c r="M19" s="636"/>
      <c r="N19" s="636"/>
      <c r="O19" s="636"/>
      <c r="P19" s="636"/>
      <c r="Q19" s="636"/>
      <c r="R19" s="636"/>
      <c r="S19" s="636"/>
      <c r="T19" s="636"/>
      <c r="U19" s="636"/>
      <c r="V19" s="636"/>
      <c r="W19" s="636"/>
      <c r="X19" s="636"/>
      <c r="Y19" s="636"/>
      <c r="Z19" s="636"/>
      <c r="AA19" s="636"/>
      <c r="AB19" s="636"/>
      <c r="AC19" s="636"/>
      <c r="AD19" s="636"/>
      <c r="AE19" s="636"/>
      <c r="AF19" s="636"/>
      <c r="AG19" s="636"/>
      <c r="AH19" s="15"/>
    </row>
    <row r="20" spans="1:34" s="12" customFormat="1" ht="18" customHeight="1">
      <c r="A20" s="373"/>
      <c r="B20" s="376"/>
      <c r="C20" s="376"/>
      <c r="D20" s="376"/>
      <c r="E20" s="376"/>
      <c r="F20" s="376"/>
      <c r="G20" s="376"/>
      <c r="H20" s="376"/>
      <c r="I20" s="376"/>
      <c r="J20" s="376"/>
      <c r="K20" s="376"/>
      <c r="L20" s="376"/>
      <c r="M20" s="376"/>
      <c r="N20" s="376"/>
      <c r="O20" s="376"/>
      <c r="P20" s="376"/>
      <c r="Q20" s="376"/>
      <c r="R20" s="376"/>
      <c r="S20" s="376"/>
      <c r="T20" s="376"/>
      <c r="U20" s="376"/>
      <c r="V20" s="376"/>
      <c r="W20" s="376"/>
      <c r="X20" s="376"/>
      <c r="Y20" s="376"/>
      <c r="Z20" s="376"/>
      <c r="AA20" s="376"/>
      <c r="AB20" s="376"/>
      <c r="AC20" s="376"/>
      <c r="AD20" s="376"/>
      <c r="AE20" s="376"/>
      <c r="AF20" s="376"/>
      <c r="AG20" s="376"/>
      <c r="AH20" s="15"/>
    </row>
    <row r="21" spans="1:34" s="12" customFormat="1" ht="18" customHeight="1">
      <c r="A21" s="373"/>
      <c r="B21" s="376"/>
      <c r="C21" s="376"/>
      <c r="D21" s="376"/>
      <c r="E21" s="376"/>
      <c r="F21" s="376"/>
      <c r="G21" s="376"/>
      <c r="H21" s="376"/>
      <c r="I21" s="376"/>
      <c r="J21" s="376"/>
      <c r="K21" s="376"/>
      <c r="L21" s="376"/>
      <c r="M21" s="376"/>
      <c r="N21" s="376"/>
      <c r="O21" s="376"/>
      <c r="P21" s="376"/>
      <c r="Q21" s="376"/>
      <c r="R21" s="376"/>
      <c r="S21" s="376"/>
      <c r="T21" s="376"/>
      <c r="U21" s="376"/>
      <c r="V21" s="376"/>
      <c r="W21" s="376"/>
      <c r="X21" s="376"/>
      <c r="Y21" s="376"/>
      <c r="Z21" s="376"/>
      <c r="AA21" s="376"/>
      <c r="AB21" s="376"/>
      <c r="AC21" s="376"/>
      <c r="AD21" s="376"/>
      <c r="AE21" s="376"/>
      <c r="AF21" s="376"/>
      <c r="AG21" s="376"/>
      <c r="AH21" s="15"/>
    </row>
    <row r="22" spans="1:34" s="132" customFormat="1" ht="18" customHeight="1">
      <c r="A22" s="130"/>
      <c r="B22" s="127"/>
      <c r="C22" s="127" t="s">
        <v>346</v>
      </c>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7"/>
      <c r="AH22" s="131"/>
    </row>
    <row r="23" spans="1:34" s="132" customFormat="1" ht="18" customHeight="1">
      <c r="A23" s="130"/>
      <c r="B23" s="127"/>
      <c r="C23" s="127" t="s">
        <v>347</v>
      </c>
      <c r="D23" s="127"/>
      <c r="E23" s="127"/>
      <c r="F23" s="127"/>
      <c r="G23" s="127"/>
      <c r="H23" s="127"/>
      <c r="I23" s="127"/>
      <c r="J23" s="127"/>
      <c r="K23" s="127"/>
      <c r="U23" s="157"/>
      <c r="V23" s="377" t="s">
        <v>348</v>
      </c>
      <c r="W23" s="647"/>
      <c r="X23" s="647"/>
      <c r="Y23" s="647"/>
      <c r="Z23" s="647"/>
      <c r="AA23" s="647"/>
      <c r="AB23" s="647"/>
      <c r="AC23" s="647"/>
      <c r="AD23" s="647"/>
      <c r="AE23" s="157" t="s">
        <v>349</v>
      </c>
      <c r="AG23" s="127"/>
      <c r="AH23" s="131"/>
    </row>
    <row r="24" spans="1:34" s="132" customFormat="1" ht="18" customHeight="1">
      <c r="A24" s="130"/>
      <c r="B24" s="127"/>
      <c r="C24" s="127" t="s">
        <v>350</v>
      </c>
      <c r="D24" s="127"/>
      <c r="E24" s="127"/>
      <c r="F24" s="127"/>
      <c r="G24" s="127"/>
      <c r="H24" s="127"/>
      <c r="I24" s="127"/>
      <c r="J24" s="127"/>
      <c r="K24" s="127"/>
      <c r="V24" s="41" t="str">
        <f>Y4</f>
        <v>令和</v>
      </c>
      <c r="W24" s="603"/>
      <c r="X24" s="603"/>
      <c r="Y24" s="133" t="s">
        <v>190</v>
      </c>
      <c r="Z24" s="603"/>
      <c r="AA24" s="603"/>
      <c r="AB24" s="133" t="s">
        <v>191</v>
      </c>
      <c r="AC24" s="603"/>
      <c r="AD24" s="603"/>
      <c r="AE24" s="133" t="s">
        <v>192</v>
      </c>
      <c r="AG24" s="127"/>
      <c r="AH24" s="131"/>
    </row>
    <row r="25" spans="1:34" s="132" customFormat="1" ht="18" customHeight="1">
      <c r="A25" s="130"/>
      <c r="B25" s="127"/>
      <c r="C25" s="127" t="s">
        <v>351</v>
      </c>
      <c r="D25" s="127"/>
      <c r="E25" s="127"/>
      <c r="F25" s="127"/>
      <c r="G25" s="127"/>
      <c r="H25" s="127"/>
      <c r="I25" s="127"/>
      <c r="J25" s="127"/>
      <c r="K25" s="127"/>
      <c r="L25" s="127"/>
      <c r="U25" s="127" t="s">
        <v>352</v>
      </c>
      <c r="V25" s="127"/>
      <c r="W25" s="127"/>
      <c r="X25" s="127"/>
      <c r="Y25" s="127"/>
      <c r="Z25" s="127"/>
      <c r="AA25" s="127"/>
      <c r="AB25" s="127"/>
      <c r="AC25" s="127"/>
      <c r="AD25" s="127"/>
      <c r="AE25" s="127"/>
      <c r="AF25" s="127"/>
      <c r="AG25" s="127"/>
      <c r="AH25" s="131"/>
    </row>
    <row r="26" spans="1:34" s="132" customFormat="1" ht="18" customHeight="1">
      <c r="A26" s="130"/>
      <c r="B26" s="127"/>
      <c r="C26" s="127" t="s">
        <v>353</v>
      </c>
      <c r="D26" s="127"/>
      <c r="E26" s="127"/>
      <c r="F26" s="127"/>
      <c r="G26" s="127"/>
      <c r="H26" s="127"/>
      <c r="I26" s="127"/>
      <c r="J26" s="127"/>
      <c r="K26" s="127"/>
      <c r="L26" s="127"/>
      <c r="U26" s="127"/>
      <c r="V26" s="127"/>
      <c r="W26" s="127"/>
      <c r="X26" s="127"/>
      <c r="Y26" s="127"/>
      <c r="Z26" s="127"/>
      <c r="AA26" s="127"/>
      <c r="AB26" s="127"/>
      <c r="AC26" s="127"/>
      <c r="AD26" s="127"/>
      <c r="AE26" s="127"/>
      <c r="AF26" s="127"/>
      <c r="AG26" s="127"/>
      <c r="AH26" s="131"/>
    </row>
    <row r="27" spans="1:34" s="132" customFormat="1" ht="18" customHeight="1">
      <c r="A27" s="130"/>
      <c r="B27" s="127"/>
      <c r="C27" s="127"/>
      <c r="D27" s="473"/>
      <c r="E27" s="127" t="s">
        <v>354</v>
      </c>
      <c r="F27" s="127"/>
      <c r="G27" s="127"/>
      <c r="H27" s="127"/>
      <c r="I27" s="127"/>
      <c r="J27" s="127"/>
      <c r="K27" s="127"/>
      <c r="L27" s="127"/>
      <c r="U27" s="127"/>
      <c r="V27" s="127"/>
      <c r="W27" s="127"/>
      <c r="X27" s="127"/>
      <c r="Y27" s="127"/>
      <c r="Z27" s="127"/>
      <c r="AA27" s="127"/>
      <c r="AB27" s="127"/>
      <c r="AC27" s="127"/>
      <c r="AD27" s="127"/>
      <c r="AE27" s="127"/>
      <c r="AF27" s="127"/>
      <c r="AG27" s="127"/>
      <c r="AH27" s="131"/>
    </row>
    <row r="28" spans="1:34" s="132" customFormat="1" ht="18" customHeight="1">
      <c r="A28" s="130"/>
      <c r="B28" s="127"/>
      <c r="C28" s="127"/>
      <c r="D28" s="473"/>
      <c r="E28" s="127" t="s">
        <v>355</v>
      </c>
      <c r="F28" s="127"/>
      <c r="G28" s="127"/>
      <c r="H28" s="127"/>
      <c r="I28" s="127"/>
      <c r="J28" s="127"/>
      <c r="K28" s="127"/>
      <c r="L28" s="127"/>
      <c r="U28" s="127"/>
      <c r="V28" s="127"/>
      <c r="W28" s="127"/>
      <c r="X28" s="127"/>
      <c r="Y28" s="127"/>
      <c r="Z28" s="127"/>
      <c r="AA28" s="127"/>
      <c r="AB28" s="127"/>
      <c r="AC28" s="127"/>
      <c r="AD28" s="127"/>
      <c r="AE28" s="127"/>
      <c r="AF28" s="127"/>
      <c r="AG28" s="127"/>
      <c r="AH28" s="131"/>
    </row>
    <row r="29" spans="1:34" s="132" customFormat="1" ht="18" customHeight="1">
      <c r="A29" s="130"/>
      <c r="B29" s="127"/>
      <c r="C29" s="127"/>
      <c r="D29" s="127"/>
      <c r="E29" s="639"/>
      <c r="F29" s="639"/>
      <c r="G29" s="639"/>
      <c r="H29" s="639"/>
      <c r="I29" s="639"/>
      <c r="J29" s="639"/>
      <c r="K29" s="639"/>
      <c r="L29" s="639"/>
      <c r="M29" s="639"/>
      <c r="N29" s="639"/>
      <c r="O29" s="639"/>
      <c r="P29" s="639"/>
      <c r="Q29" s="639"/>
      <c r="R29" s="639"/>
      <c r="S29" s="639"/>
      <c r="T29" s="639"/>
      <c r="U29" s="639"/>
      <c r="V29" s="639"/>
      <c r="W29" s="639"/>
      <c r="X29" s="639"/>
      <c r="Y29" s="639"/>
      <c r="Z29" s="639"/>
      <c r="AA29" s="639"/>
      <c r="AB29" s="639"/>
      <c r="AC29" s="639"/>
      <c r="AD29" s="639"/>
      <c r="AE29" s="639"/>
      <c r="AF29" s="639"/>
      <c r="AG29" s="639"/>
      <c r="AH29" s="131"/>
    </row>
    <row r="30" spans="1:34" s="132" customFormat="1" ht="18" customHeight="1">
      <c r="A30" s="130"/>
      <c r="B30" s="127"/>
      <c r="C30" s="127"/>
      <c r="D30" s="127"/>
      <c r="E30" s="639"/>
      <c r="F30" s="639"/>
      <c r="G30" s="639"/>
      <c r="H30" s="639"/>
      <c r="I30" s="639"/>
      <c r="J30" s="639"/>
      <c r="K30" s="639"/>
      <c r="L30" s="639"/>
      <c r="M30" s="639"/>
      <c r="N30" s="639"/>
      <c r="O30" s="639"/>
      <c r="P30" s="639"/>
      <c r="Q30" s="639"/>
      <c r="R30" s="639"/>
      <c r="S30" s="639"/>
      <c r="T30" s="639"/>
      <c r="U30" s="639"/>
      <c r="V30" s="639"/>
      <c r="W30" s="639"/>
      <c r="X30" s="639"/>
      <c r="Y30" s="639"/>
      <c r="Z30" s="639"/>
      <c r="AA30" s="639"/>
      <c r="AB30" s="639"/>
      <c r="AC30" s="639"/>
      <c r="AD30" s="639"/>
      <c r="AE30" s="639"/>
      <c r="AF30" s="639"/>
      <c r="AG30" s="639"/>
      <c r="AH30" s="131"/>
    </row>
    <row r="31" spans="1:34" ht="18" customHeight="1">
      <c r="A31" s="378"/>
      <c r="B31" s="378"/>
      <c r="C31" s="378"/>
      <c r="D31" s="378"/>
      <c r="E31" s="639"/>
      <c r="F31" s="639"/>
      <c r="G31" s="639"/>
      <c r="H31" s="639"/>
      <c r="I31" s="639"/>
      <c r="J31" s="639"/>
      <c r="K31" s="639"/>
      <c r="L31" s="639"/>
      <c r="M31" s="639"/>
      <c r="N31" s="639"/>
      <c r="O31" s="639"/>
      <c r="P31" s="639"/>
      <c r="Q31" s="639"/>
      <c r="R31" s="639"/>
      <c r="S31" s="639"/>
      <c r="T31" s="639"/>
      <c r="U31" s="639"/>
      <c r="V31" s="639"/>
      <c r="W31" s="639"/>
      <c r="X31" s="639"/>
      <c r="Y31" s="639"/>
      <c r="Z31" s="639"/>
      <c r="AA31" s="639"/>
      <c r="AB31" s="639"/>
      <c r="AC31" s="639"/>
      <c r="AD31" s="639"/>
      <c r="AE31" s="639"/>
      <c r="AF31" s="639"/>
      <c r="AG31" s="639"/>
      <c r="AH31" s="34"/>
    </row>
    <row r="32" spans="1:34" ht="15" customHeight="1">
      <c r="A32" s="81"/>
      <c r="B32" s="81" t="s">
        <v>296</v>
      </c>
      <c r="C32" s="32"/>
      <c r="D32" s="32"/>
      <c r="E32" s="32"/>
      <c r="F32" s="32"/>
      <c r="G32" s="34"/>
      <c r="H32" s="34"/>
      <c r="I32" s="34"/>
      <c r="J32" s="34"/>
      <c r="K32" s="34"/>
      <c r="L32" s="34"/>
      <c r="M32" s="34"/>
      <c r="N32" s="34"/>
      <c r="O32" s="34"/>
      <c r="P32" s="34"/>
      <c r="Q32" s="34"/>
      <c r="R32" s="34"/>
      <c r="S32" s="34"/>
      <c r="T32" s="34"/>
      <c r="U32" s="34"/>
      <c r="V32" s="34"/>
      <c r="W32" s="34"/>
      <c r="X32" s="35"/>
      <c r="Y32" s="34"/>
      <c r="Z32" s="34"/>
      <c r="AA32" s="33"/>
      <c r="AB32" s="33"/>
      <c r="AC32" s="33"/>
      <c r="AD32" s="33"/>
      <c r="AE32" s="33"/>
      <c r="AF32" s="33"/>
      <c r="AG32" s="33"/>
      <c r="AH32" s="33"/>
    </row>
    <row r="33" spans="1:34" ht="18" customHeight="1">
      <c r="A33" s="33"/>
      <c r="B33" s="599" t="s">
        <v>356</v>
      </c>
      <c r="C33" s="600"/>
      <c r="D33" s="600"/>
      <c r="E33" s="600"/>
      <c r="F33" s="600"/>
      <c r="G33" s="600"/>
      <c r="H33" s="600"/>
      <c r="I33" s="600"/>
      <c r="J33" s="600"/>
      <c r="K33" s="601"/>
      <c r="L33" s="599" t="s">
        <v>357</v>
      </c>
      <c r="M33" s="600"/>
      <c r="N33" s="600"/>
      <c r="O33" s="600"/>
      <c r="P33" s="600"/>
      <c r="Q33" s="600"/>
      <c r="R33" s="600"/>
      <c r="S33" s="600"/>
      <c r="T33" s="600"/>
      <c r="U33" s="601"/>
      <c r="V33" s="609" t="s">
        <v>358</v>
      </c>
      <c r="W33" s="610"/>
      <c r="X33" s="610"/>
      <c r="Y33" s="610"/>
      <c r="Z33" s="610"/>
      <c r="AA33" s="610"/>
      <c r="AB33" s="610"/>
      <c r="AC33" s="610"/>
      <c r="AD33" s="610"/>
      <c r="AE33" s="610"/>
      <c r="AF33" s="610"/>
      <c r="AG33" s="611"/>
      <c r="AH33" s="33"/>
    </row>
    <row r="34" spans="1:34" ht="18" customHeight="1">
      <c r="A34" s="33"/>
      <c r="B34" s="599" t="s">
        <v>359</v>
      </c>
      <c r="C34" s="600"/>
      <c r="D34" s="600"/>
      <c r="E34" s="600"/>
      <c r="F34" s="600"/>
      <c r="G34" s="600"/>
      <c r="H34" s="600"/>
      <c r="I34" s="600"/>
      <c r="J34" s="600"/>
      <c r="K34" s="601"/>
      <c r="L34" s="599" t="s">
        <v>359</v>
      </c>
      <c r="M34" s="600"/>
      <c r="N34" s="600"/>
      <c r="O34" s="600"/>
      <c r="P34" s="600"/>
      <c r="Q34" s="600"/>
      <c r="R34" s="600"/>
      <c r="S34" s="600"/>
      <c r="T34" s="600"/>
      <c r="U34" s="601"/>
      <c r="V34" s="47"/>
      <c r="W34" s="48"/>
      <c r="X34" s="49"/>
      <c r="Y34" s="48"/>
      <c r="Z34" s="48"/>
      <c r="AA34" s="50"/>
      <c r="AB34" s="50"/>
      <c r="AC34" s="50"/>
      <c r="AD34" s="50"/>
      <c r="AE34" s="50"/>
      <c r="AF34" s="50"/>
      <c r="AG34" s="51"/>
      <c r="AH34" s="33"/>
    </row>
    <row r="35" spans="1:34" ht="18" customHeight="1">
      <c r="A35" s="33"/>
      <c r="B35" s="58"/>
      <c r="C35" s="57" t="s">
        <v>303</v>
      </c>
      <c r="D35" s="602" t="s">
        <v>360</v>
      </c>
      <c r="E35" s="602"/>
      <c r="F35" s="602"/>
      <c r="G35" s="602"/>
      <c r="H35" s="602"/>
      <c r="I35" s="602"/>
      <c r="J35" s="46" t="s">
        <v>302</v>
      </c>
      <c r="K35" s="86"/>
      <c r="L35" s="46"/>
      <c r="M35" s="57" t="s">
        <v>303</v>
      </c>
      <c r="N35" s="57"/>
      <c r="O35" s="42"/>
      <c r="P35" s="42"/>
      <c r="Q35" s="42"/>
      <c r="R35" s="42"/>
      <c r="S35" s="43"/>
      <c r="T35" s="46" t="s">
        <v>302</v>
      </c>
      <c r="U35" s="86"/>
      <c r="V35" s="47"/>
      <c r="W35" s="48"/>
      <c r="X35" s="49"/>
      <c r="Y35" s="48"/>
      <c r="Z35" s="48"/>
      <c r="AA35" s="50"/>
      <c r="AB35" s="50"/>
      <c r="AC35" s="50"/>
      <c r="AD35" s="50"/>
      <c r="AE35" s="50"/>
      <c r="AF35" s="50"/>
      <c r="AG35" s="51"/>
      <c r="AH35" s="33"/>
    </row>
    <row r="36" spans="1:34" ht="18" customHeight="1">
      <c r="A36" s="33"/>
      <c r="B36" s="44"/>
      <c r="C36" s="84" t="s">
        <v>361</v>
      </c>
      <c r="D36" s="84"/>
      <c r="E36" s="84"/>
      <c r="F36" s="84"/>
      <c r="G36" s="84"/>
      <c r="H36" s="84"/>
      <c r="I36" s="84"/>
      <c r="J36" s="84"/>
      <c r="K36" s="85"/>
      <c r="L36" s="84"/>
      <c r="M36" s="84" t="s">
        <v>361</v>
      </c>
      <c r="N36" s="84"/>
      <c r="O36" s="84"/>
      <c r="P36" s="48"/>
      <c r="Q36" s="48"/>
      <c r="R36" s="48"/>
      <c r="S36" s="48"/>
      <c r="T36" s="48"/>
      <c r="U36" s="88"/>
      <c r="V36" s="47"/>
      <c r="W36" s="48"/>
      <c r="X36" s="49"/>
      <c r="Y36" s="48"/>
      <c r="Z36" s="48"/>
      <c r="AA36" s="50"/>
      <c r="AB36" s="50"/>
      <c r="AC36" s="50"/>
      <c r="AD36" s="50"/>
      <c r="AE36" s="50"/>
      <c r="AF36" s="50"/>
      <c r="AG36" s="51"/>
      <c r="AH36" s="33"/>
    </row>
    <row r="37" spans="1:34" ht="18" customHeight="1">
      <c r="A37" s="33"/>
      <c r="B37" s="82"/>
      <c r="C37" s="83"/>
      <c r="D37" s="83"/>
      <c r="E37" s="83"/>
      <c r="F37" s="83"/>
      <c r="G37" s="83"/>
      <c r="H37" s="83"/>
      <c r="I37" s="53"/>
      <c r="J37" s="53"/>
      <c r="K37" s="87"/>
      <c r="L37" s="53"/>
      <c r="M37" s="53"/>
      <c r="N37" s="53"/>
      <c r="O37" s="53"/>
      <c r="P37" s="53"/>
      <c r="Q37" s="53"/>
      <c r="R37" s="53"/>
      <c r="S37" s="53"/>
      <c r="T37" s="53"/>
      <c r="U37" s="87"/>
      <c r="V37" s="52"/>
      <c r="W37" s="53"/>
      <c r="X37" s="54"/>
      <c r="Y37" s="53"/>
      <c r="Z37" s="53"/>
      <c r="AA37" s="55"/>
      <c r="AB37" s="55"/>
      <c r="AC37" s="55"/>
      <c r="AD37" s="55"/>
      <c r="AE37" s="55"/>
      <c r="AF37" s="55"/>
      <c r="AG37" s="56"/>
      <c r="AH37" s="33"/>
    </row>
    <row r="38" spans="1:34" ht="18" customHeight="1">
      <c r="A38" s="33"/>
      <c r="B38" s="633" t="s">
        <v>362</v>
      </c>
      <c r="C38" s="633"/>
      <c r="D38" s="633"/>
      <c r="E38" s="633"/>
      <c r="F38" s="633"/>
      <c r="G38" s="633"/>
      <c r="H38" s="633"/>
      <c r="I38" s="633"/>
      <c r="J38" s="633"/>
      <c r="K38" s="633"/>
      <c r="L38" s="633"/>
      <c r="M38" s="633"/>
      <c r="N38" s="633"/>
      <c r="O38" s="633"/>
      <c r="P38" s="633"/>
      <c r="Q38" s="633"/>
      <c r="R38" s="633"/>
      <c r="S38" s="633"/>
      <c r="T38" s="633"/>
      <c r="U38" s="633"/>
      <c r="V38" s="633"/>
      <c r="W38" s="633"/>
      <c r="X38" s="633"/>
      <c r="Y38" s="633"/>
      <c r="Z38" s="633"/>
      <c r="AA38" s="633"/>
      <c r="AB38" s="633"/>
      <c r="AC38" s="633"/>
      <c r="AD38" s="633"/>
      <c r="AE38" s="633"/>
      <c r="AF38" s="633"/>
      <c r="AG38" s="633"/>
      <c r="AH38" s="33"/>
    </row>
    <row r="39" spans="1:34" ht="18" customHeight="1">
      <c r="A39" s="33"/>
      <c r="B39" s="634"/>
      <c r="C39" s="634"/>
      <c r="D39" s="634"/>
      <c r="E39" s="634"/>
      <c r="F39" s="634"/>
      <c r="G39" s="634"/>
      <c r="H39" s="634"/>
      <c r="I39" s="634"/>
      <c r="J39" s="634"/>
      <c r="K39" s="634"/>
      <c r="L39" s="634"/>
      <c r="M39" s="634"/>
      <c r="N39" s="634"/>
      <c r="O39" s="634"/>
      <c r="P39" s="634"/>
      <c r="Q39" s="634"/>
      <c r="R39" s="634"/>
      <c r="S39" s="634"/>
      <c r="T39" s="634"/>
      <c r="U39" s="634"/>
      <c r="V39" s="634"/>
      <c r="W39" s="634"/>
      <c r="X39" s="634"/>
      <c r="Y39" s="634"/>
      <c r="Z39" s="634"/>
      <c r="AA39" s="634"/>
      <c r="AB39" s="634"/>
      <c r="AC39" s="634"/>
      <c r="AD39" s="634"/>
      <c r="AE39" s="634"/>
      <c r="AF39" s="634"/>
      <c r="AG39" s="634"/>
      <c r="AH39" s="33"/>
    </row>
    <row r="40" spans="1:34" ht="18" customHeight="1">
      <c r="A40" s="33"/>
      <c r="B40" s="634"/>
      <c r="C40" s="634"/>
      <c r="D40" s="634"/>
      <c r="E40" s="634"/>
      <c r="F40" s="634"/>
      <c r="G40" s="634"/>
      <c r="H40" s="634"/>
      <c r="I40" s="634"/>
      <c r="J40" s="634"/>
      <c r="K40" s="634"/>
      <c r="L40" s="634"/>
      <c r="M40" s="634"/>
      <c r="N40" s="634"/>
      <c r="O40" s="634"/>
      <c r="P40" s="634"/>
      <c r="Q40" s="634"/>
      <c r="R40" s="634"/>
      <c r="S40" s="634"/>
      <c r="T40" s="634"/>
      <c r="U40" s="634"/>
      <c r="V40" s="634"/>
      <c r="W40" s="634"/>
      <c r="X40" s="634"/>
      <c r="Y40" s="634"/>
      <c r="Z40" s="634"/>
      <c r="AA40" s="634"/>
      <c r="AB40" s="634"/>
      <c r="AC40" s="634"/>
      <c r="AD40" s="634"/>
      <c r="AE40" s="634"/>
      <c r="AF40" s="634"/>
      <c r="AG40" s="634"/>
      <c r="AH40" s="33"/>
    </row>
    <row r="41" spans="1:34" ht="15" customHeight="1">
      <c r="A41" s="33"/>
      <c r="B41" s="39"/>
      <c r="C41" s="32"/>
      <c r="D41" s="32"/>
      <c r="E41" s="32"/>
      <c r="F41" s="32"/>
      <c r="G41" s="32"/>
      <c r="H41" s="34"/>
      <c r="I41" s="34"/>
      <c r="J41" s="34"/>
      <c r="K41" s="34"/>
      <c r="L41" s="34"/>
      <c r="M41" s="34"/>
      <c r="N41" s="34"/>
      <c r="O41" s="34"/>
      <c r="P41" s="34"/>
      <c r="Q41" s="34"/>
      <c r="R41" s="34"/>
      <c r="S41" s="34"/>
      <c r="T41" s="34"/>
      <c r="U41" s="34"/>
      <c r="V41" s="34"/>
      <c r="W41" s="34"/>
      <c r="X41" s="35"/>
      <c r="Y41" s="34"/>
      <c r="Z41" s="34"/>
      <c r="AA41" s="33"/>
      <c r="AB41" s="33"/>
      <c r="AC41" s="33"/>
      <c r="AD41" s="33"/>
      <c r="AE41" s="33"/>
      <c r="AF41" s="33"/>
      <c r="AG41" s="33"/>
      <c r="AH41" s="33"/>
    </row>
    <row r="42" spans="1:34" ht="15" customHeight="1">
      <c r="A42" s="33"/>
      <c r="B42" s="39"/>
      <c r="C42" s="32"/>
      <c r="D42" s="32"/>
      <c r="E42" s="32"/>
      <c r="F42" s="32"/>
      <c r="G42" s="32"/>
      <c r="H42" s="34"/>
      <c r="I42" s="34"/>
      <c r="J42" s="34"/>
      <c r="K42" s="34"/>
      <c r="L42" s="34"/>
      <c r="M42" s="34"/>
      <c r="N42" s="34"/>
      <c r="O42" s="34"/>
      <c r="P42" s="34"/>
      <c r="Q42" s="34"/>
      <c r="R42" s="34"/>
      <c r="S42" s="34"/>
      <c r="T42" s="34"/>
      <c r="U42" s="34"/>
      <c r="V42" s="34"/>
      <c r="W42" s="34"/>
      <c r="X42" s="35"/>
      <c r="Y42" s="34"/>
      <c r="Z42" s="34"/>
      <c r="AA42" s="33"/>
      <c r="AB42" s="33"/>
      <c r="AC42" s="33"/>
      <c r="AD42" s="33"/>
      <c r="AE42" s="33"/>
      <c r="AF42" s="33"/>
      <c r="AG42" s="33"/>
      <c r="AH42" s="33"/>
    </row>
    <row r="43" spans="1:34" ht="15" customHeight="1">
      <c r="A43" s="36"/>
    </row>
    <row r="44" spans="1:34" ht="15" customHeight="1">
      <c r="A44" s="592" t="s">
        <v>263</v>
      </c>
      <c r="B44" s="593"/>
      <c r="C44" s="593"/>
      <c r="D44" s="593"/>
      <c r="E44" s="593"/>
      <c r="F44" s="593"/>
      <c r="G44" s="593"/>
      <c r="H44" s="593"/>
      <c r="I44" s="593"/>
      <c r="J44" s="593"/>
      <c r="K44" s="593"/>
      <c r="L44" s="593"/>
      <c r="M44" s="593"/>
      <c r="N44" s="593"/>
      <c r="O44" s="593"/>
      <c r="P44" s="593"/>
      <c r="Q44" s="593"/>
      <c r="R44" s="593"/>
      <c r="S44" s="593"/>
      <c r="T44" s="593"/>
      <c r="U44" s="593"/>
      <c r="V44" s="593"/>
      <c r="W44" s="593"/>
      <c r="X44" s="593"/>
      <c r="Y44" s="593"/>
      <c r="Z44" s="593"/>
      <c r="AA44" s="593"/>
      <c r="AB44" s="593"/>
      <c r="AC44" s="593"/>
      <c r="AD44" s="593"/>
      <c r="AE44" s="593"/>
      <c r="AF44" s="593"/>
      <c r="AG44" s="593"/>
      <c r="AH44" s="593"/>
    </row>
    <row r="45" spans="1:34" s="12" customFormat="1" ht="18" customHeight="1">
      <c r="A45" s="107"/>
      <c r="B45" s="618" t="s">
        <v>305</v>
      </c>
      <c r="C45" s="619"/>
      <c r="D45" s="619"/>
      <c r="E45" s="619"/>
      <c r="F45" s="619"/>
      <c r="G45" s="619"/>
      <c r="H45" s="619"/>
      <c r="I45" s="619"/>
      <c r="J45" s="619"/>
      <c r="K45" s="619"/>
      <c r="L45" s="619"/>
      <c r="M45" s="619"/>
      <c r="N45" s="619"/>
      <c r="O45" s="619"/>
      <c r="P45" s="619"/>
      <c r="Q45" s="619"/>
      <c r="R45" s="619"/>
      <c r="S45" s="619"/>
      <c r="T45" s="619"/>
      <c r="U45" s="619"/>
      <c r="V45" s="619"/>
      <c r="W45" s="619"/>
      <c r="X45" s="619"/>
      <c r="Y45" s="619"/>
      <c r="Z45" s="619"/>
      <c r="AA45" s="619"/>
      <c r="AB45" s="619"/>
      <c r="AC45" s="619"/>
      <c r="AD45" s="619"/>
      <c r="AE45" s="619"/>
      <c r="AF45" s="619"/>
      <c r="AG45" s="619"/>
      <c r="AH45" s="619"/>
    </row>
    <row r="46" spans="1:34" s="12" customFormat="1" ht="18" customHeight="1">
      <c r="A46" s="107"/>
      <c r="B46" s="620"/>
      <c r="C46" s="620"/>
      <c r="D46" s="620"/>
      <c r="E46" s="620"/>
      <c r="F46" s="620"/>
      <c r="G46" s="621"/>
      <c r="H46" s="621"/>
      <c r="I46" s="621"/>
      <c r="J46" s="621"/>
      <c r="K46" s="621"/>
      <c r="L46" s="621"/>
      <c r="M46" s="621"/>
      <c r="N46" s="621"/>
      <c r="O46" s="621"/>
      <c r="P46" s="621"/>
      <c r="Q46" s="621"/>
      <c r="R46" s="621"/>
      <c r="S46" s="621"/>
      <c r="T46" s="621"/>
      <c r="U46" s="621"/>
      <c r="V46" s="621"/>
      <c r="W46" s="621"/>
      <c r="X46" s="622"/>
      <c r="Y46" s="621"/>
      <c r="Z46" s="621"/>
      <c r="AA46" s="623"/>
      <c r="AB46" s="623"/>
      <c r="AC46" s="623"/>
      <c r="AD46" s="623"/>
      <c r="AE46" s="623"/>
      <c r="AF46" s="623"/>
      <c r="AG46" s="623"/>
      <c r="AH46" s="623"/>
    </row>
    <row r="47" spans="1:34" s="12" customFormat="1" ht="18" customHeight="1">
      <c r="A47" s="107"/>
      <c r="B47" s="108"/>
      <c r="C47" s="109"/>
      <c r="D47" s="109"/>
      <c r="E47" s="109"/>
      <c r="F47" s="109"/>
      <c r="G47" s="110"/>
      <c r="H47" s="110"/>
      <c r="I47" s="110"/>
      <c r="J47" s="110"/>
      <c r="K47" s="110"/>
      <c r="L47" s="110"/>
      <c r="M47" s="110"/>
      <c r="N47" s="110"/>
      <c r="O47" s="110"/>
      <c r="P47" s="110"/>
      <c r="Q47" s="110"/>
      <c r="R47" s="110"/>
      <c r="S47" s="110"/>
      <c r="T47" s="110"/>
      <c r="U47" s="110"/>
      <c r="V47" s="110"/>
      <c r="W47" s="110"/>
      <c r="X47" s="110"/>
      <c r="Y47" s="110"/>
      <c r="Z47" s="110"/>
      <c r="AA47" s="111"/>
      <c r="AB47" s="111"/>
      <c r="AC47" s="111"/>
      <c r="AD47" s="111"/>
      <c r="AE47" s="111"/>
      <c r="AF47" s="111"/>
      <c r="AG47" s="111"/>
    </row>
    <row r="48" spans="1:34" s="12" customFormat="1" ht="18" customHeight="1">
      <c r="A48" s="107"/>
      <c r="B48" s="107"/>
      <c r="C48" s="107"/>
      <c r="D48" s="107"/>
      <c r="E48" s="107"/>
      <c r="F48" s="107"/>
      <c r="G48" s="112"/>
      <c r="H48" s="112"/>
      <c r="I48" s="112"/>
      <c r="J48" s="112"/>
      <c r="K48" s="112"/>
      <c r="L48" s="112"/>
      <c r="M48" s="112"/>
      <c r="N48" s="112"/>
      <c r="O48" s="112"/>
      <c r="P48" s="112"/>
      <c r="Q48" s="112"/>
      <c r="R48" s="112"/>
      <c r="S48" s="112"/>
      <c r="T48" s="112"/>
      <c r="U48" s="112"/>
      <c r="V48" s="112"/>
      <c r="W48" s="112"/>
      <c r="X48" s="113"/>
      <c r="Y48" s="112"/>
      <c r="Z48" s="112"/>
    </row>
    <row r="49" spans="1:26" s="12" customFormat="1" ht="18" customHeight="1">
      <c r="A49" s="107"/>
      <c r="B49" s="107"/>
      <c r="C49" s="107"/>
      <c r="D49" s="107"/>
      <c r="E49" s="107"/>
      <c r="F49" s="107"/>
      <c r="G49" s="112"/>
      <c r="H49" s="112"/>
      <c r="I49" s="112"/>
      <c r="J49" s="112"/>
      <c r="K49" s="112"/>
      <c r="L49" s="112"/>
      <c r="M49" s="112"/>
      <c r="N49" s="112"/>
      <c r="O49" s="112"/>
      <c r="P49" s="112"/>
      <c r="Q49" s="112"/>
      <c r="R49" s="112"/>
      <c r="S49" s="112"/>
      <c r="T49" s="112"/>
      <c r="U49" s="112"/>
      <c r="V49" s="112"/>
      <c r="W49" s="112"/>
      <c r="X49" s="113"/>
      <c r="Y49" s="112"/>
      <c r="Z49" s="112"/>
    </row>
    <row r="50" spans="1:26" s="12" customFormat="1" ht="18" customHeight="1">
      <c r="A50" s="107"/>
      <c r="B50" s="107"/>
      <c r="C50" s="107"/>
      <c r="D50" s="107"/>
      <c r="E50" s="107"/>
      <c r="F50" s="107"/>
      <c r="G50" s="112"/>
      <c r="H50" s="112"/>
      <c r="I50" s="112"/>
      <c r="J50" s="112"/>
      <c r="K50" s="112"/>
      <c r="L50" s="112"/>
      <c r="M50" s="112"/>
      <c r="N50" s="112"/>
      <c r="O50" s="112"/>
      <c r="P50" s="112"/>
      <c r="Q50" s="112"/>
      <c r="R50" s="112"/>
      <c r="S50" s="112"/>
      <c r="T50" s="112"/>
      <c r="U50" s="112"/>
      <c r="V50" s="112"/>
      <c r="W50" s="112"/>
      <c r="X50" s="113"/>
      <c r="Y50" s="112"/>
      <c r="Z50" s="112"/>
    </row>
    <row r="51" spans="1:26" s="12" customFormat="1" ht="18" customHeight="1">
      <c r="A51" s="107"/>
      <c r="B51" s="107"/>
      <c r="C51" s="107"/>
      <c r="D51" s="107"/>
      <c r="E51" s="107"/>
      <c r="F51" s="107"/>
      <c r="G51" s="112"/>
      <c r="H51" s="112"/>
      <c r="I51" s="112"/>
      <c r="J51" s="112"/>
      <c r="K51" s="112"/>
      <c r="L51" s="112"/>
      <c r="M51" s="112"/>
      <c r="N51" s="112"/>
      <c r="O51" s="112"/>
      <c r="P51" s="112"/>
      <c r="Q51" s="112"/>
      <c r="R51" s="112"/>
      <c r="S51" s="112"/>
      <c r="T51" s="112"/>
      <c r="U51" s="112"/>
      <c r="V51" s="112"/>
      <c r="W51" s="112"/>
      <c r="X51" s="113"/>
      <c r="Y51" s="112"/>
      <c r="Z51" s="112"/>
    </row>
    <row r="52" spans="1:26" s="12" customFormat="1" ht="18" customHeight="1">
      <c r="A52" s="107"/>
      <c r="B52" s="107"/>
      <c r="C52" s="107"/>
      <c r="D52" s="107"/>
      <c r="E52" s="107"/>
      <c r="F52" s="107"/>
      <c r="G52" s="112"/>
      <c r="H52" s="112"/>
      <c r="I52" s="112"/>
      <c r="J52" s="112"/>
      <c r="K52" s="112"/>
      <c r="L52" s="112"/>
      <c r="M52" s="112"/>
      <c r="N52" s="112"/>
      <c r="O52" s="112"/>
      <c r="P52" s="112"/>
      <c r="Q52" s="112"/>
      <c r="R52" s="112"/>
      <c r="S52" s="112"/>
      <c r="T52" s="112"/>
      <c r="U52" s="112"/>
      <c r="V52" s="112"/>
      <c r="W52" s="112"/>
      <c r="X52" s="113"/>
      <c r="Y52" s="112"/>
      <c r="Z52" s="112"/>
    </row>
    <row r="53" spans="1:26" ht="18" customHeight="1"/>
    <row r="54" spans="1:26" ht="18" customHeight="1"/>
    <row r="55" spans="1:26" ht="18" customHeight="1"/>
    <row r="56" spans="1:26" ht="18" customHeight="1"/>
    <row r="57" spans="1:26" ht="18" customHeight="1"/>
    <row r="58" spans="1:26" ht="18" customHeight="1"/>
    <row r="59" spans="1:26" ht="18" customHeight="1"/>
    <row r="60" spans="1:26" ht="18" customHeight="1"/>
    <row r="61" spans="1:26" ht="18" customHeight="1"/>
    <row r="62" spans="1:26" ht="18" customHeight="1"/>
    <row r="63" spans="1:26" ht="18" customHeight="1"/>
    <row r="64" spans="1:26"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sheetData>
  <sheetProtection algorithmName="SHA-512" hashValue="rRJxJeazigB1JEgRn9zP/FYJMdiZurcRYLTSrQZhudPe1Gi7hryVPAW+eChQdKQwtOooxyh2tp+unpJE3O4JjA==" saltValue="NXZkciS6I5t+eD6E3d1cag==" spinCount="100000" sheet="1" selectLockedCells="1"/>
  <mergeCells count="28">
    <mergeCell ref="A1:AH1"/>
    <mergeCell ref="V33:AG33"/>
    <mergeCell ref="T13:AG13"/>
    <mergeCell ref="U15:AG15"/>
    <mergeCell ref="Z24:AA24"/>
    <mergeCell ref="A2:AH2"/>
    <mergeCell ref="AF4:AG4"/>
    <mergeCell ref="U9:AG9"/>
    <mergeCell ref="W24:X24"/>
    <mergeCell ref="Z4:AA4"/>
    <mergeCell ref="AC4:AD4"/>
    <mergeCell ref="W23:AD23"/>
    <mergeCell ref="B38:AG40"/>
    <mergeCell ref="B34:K34"/>
    <mergeCell ref="B46:AH46"/>
    <mergeCell ref="B17:AG19"/>
    <mergeCell ref="T10:AG10"/>
    <mergeCell ref="U12:AG12"/>
    <mergeCell ref="U14:AG14"/>
    <mergeCell ref="L34:U34"/>
    <mergeCell ref="U11:AG11"/>
    <mergeCell ref="E29:AG31"/>
    <mergeCell ref="D35:I35"/>
    <mergeCell ref="B45:AH45"/>
    <mergeCell ref="AC24:AD24"/>
    <mergeCell ref="A44:AH44"/>
    <mergeCell ref="B33:K33"/>
    <mergeCell ref="L33:U33"/>
  </mergeCells>
  <phoneticPr fontId="63"/>
  <pageMargins left="0.70866141732283472" right="0.19685039370078741" top="0.39370078740157483" bottom="0.19685039370078741" header="0.39370078740157483" footer="0.39370078740157483"/>
  <pageSetup paperSize="9"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9329" r:id="rId4" name="Check Box 1">
              <controlPr defaultSize="0" autoFill="0" autoLine="0" autoPict="0">
                <anchor moveWithCells="1">
                  <from>
                    <xdr:col>3</xdr:col>
                    <xdr:colOff>9525</xdr:colOff>
                    <xdr:row>26</xdr:row>
                    <xdr:rowOff>9525</xdr:rowOff>
                  </from>
                  <to>
                    <xdr:col>4</xdr:col>
                    <xdr:colOff>114300</xdr:colOff>
                    <xdr:row>27</xdr:row>
                    <xdr:rowOff>28575</xdr:rowOff>
                  </to>
                </anchor>
              </controlPr>
            </control>
          </mc:Choice>
        </mc:AlternateContent>
        <mc:AlternateContent xmlns:mc="http://schemas.openxmlformats.org/markup-compatibility/2006">
          <mc:Choice Requires="x14">
            <control shapeId="99330" r:id="rId5" name="Check Box 2">
              <controlPr defaultSize="0" autoFill="0" autoLine="0" autoPict="0">
                <anchor moveWithCells="1">
                  <from>
                    <xdr:col>3</xdr:col>
                    <xdr:colOff>9525</xdr:colOff>
                    <xdr:row>27</xdr:row>
                    <xdr:rowOff>0</xdr:rowOff>
                  </from>
                  <to>
                    <xdr:col>4</xdr:col>
                    <xdr:colOff>114300</xdr:colOff>
                    <xdr:row>28</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BC199"/>
  <sheetViews>
    <sheetView showGridLines="0" view="pageBreakPreview" zoomScaleNormal="100" zoomScaleSheetLayoutView="100" workbookViewId="0">
      <selection activeCell="L6" sqref="L6:AM6"/>
    </sheetView>
  </sheetViews>
  <sheetFormatPr defaultColWidth="9" defaultRowHeight="12.75"/>
  <cols>
    <col min="1" max="40" width="2.375" style="89" customWidth="1"/>
    <col min="41" max="41" width="2" style="89" customWidth="1"/>
    <col min="42" max="43" width="2.375" style="89" customWidth="1"/>
    <col min="44" max="50" width="9" style="89" hidden="1" customWidth="1"/>
    <col min="51" max="53" width="10.25" style="89" hidden="1" customWidth="1"/>
    <col min="54" max="55" width="9" style="89" hidden="1" customWidth="1"/>
    <col min="56" max="16384" width="9" style="89"/>
  </cols>
  <sheetData>
    <row r="1" spans="1:48" ht="15" customHeight="1">
      <c r="A1" s="663" t="s">
        <v>363</v>
      </c>
      <c r="B1" s="663"/>
      <c r="C1" s="663"/>
      <c r="D1" s="663"/>
      <c r="E1" s="663"/>
      <c r="F1" s="663"/>
      <c r="G1" s="663"/>
      <c r="H1" s="663"/>
      <c r="I1" s="663"/>
      <c r="J1" s="663"/>
      <c r="K1" s="663"/>
      <c r="L1" s="663"/>
      <c r="M1" s="663"/>
      <c r="N1" s="663"/>
      <c r="O1" s="663"/>
      <c r="P1" s="663"/>
      <c r="Q1" s="663"/>
      <c r="R1" s="663"/>
      <c r="S1" s="663"/>
      <c r="T1" s="663"/>
      <c r="U1" s="663"/>
      <c r="V1" s="663"/>
      <c r="W1" s="663"/>
      <c r="X1" s="663"/>
      <c r="Y1" s="663"/>
      <c r="Z1" s="663"/>
      <c r="AA1" s="663"/>
      <c r="AB1" s="663"/>
      <c r="AC1" s="663"/>
      <c r="AD1" s="663"/>
      <c r="AE1" s="663"/>
      <c r="AF1" s="663"/>
      <c r="AG1" s="663"/>
      <c r="AH1" s="663"/>
      <c r="AI1" s="663"/>
      <c r="AJ1" s="663"/>
      <c r="AK1" s="663"/>
      <c r="AL1" s="663"/>
      <c r="AM1" s="663"/>
      <c r="AN1" s="663"/>
      <c r="AO1" s="663"/>
    </row>
    <row r="2" spans="1:48" ht="8.1" customHeight="1">
      <c r="A2" s="90"/>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c r="AK2" s="90"/>
      <c r="AL2" s="90"/>
      <c r="AM2" s="90"/>
      <c r="AN2" s="90"/>
    </row>
    <row r="3" spans="1:48" ht="15" customHeight="1">
      <c r="A3" s="91"/>
      <c r="B3" s="92" t="s">
        <v>364</v>
      </c>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c r="AK3" s="91"/>
      <c r="AL3" s="91"/>
    </row>
    <row r="4" spans="1:48" ht="15" customHeight="1">
      <c r="A4" s="97"/>
      <c r="B4" s="94" t="s">
        <v>365</v>
      </c>
      <c r="C4" s="94"/>
      <c r="D4" s="94"/>
      <c r="E4" s="94"/>
      <c r="F4" s="94"/>
      <c r="G4" s="94"/>
      <c r="H4" s="94"/>
      <c r="I4" s="94"/>
      <c r="J4" s="94"/>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8"/>
    </row>
    <row r="5" spans="1:48" ht="15" customHeight="1">
      <c r="A5" s="99"/>
      <c r="B5" s="91"/>
      <c r="C5" s="91" t="s">
        <v>366</v>
      </c>
      <c r="D5" s="91"/>
      <c r="E5" s="91"/>
      <c r="F5" s="91"/>
      <c r="G5" s="91"/>
      <c r="H5" s="91"/>
      <c r="I5" s="91"/>
      <c r="J5" s="91"/>
      <c r="K5" s="91"/>
      <c r="L5" s="649"/>
      <c r="M5" s="649"/>
      <c r="N5" s="649"/>
      <c r="O5" s="649"/>
      <c r="P5" s="649"/>
      <c r="Q5" s="649"/>
      <c r="R5" s="649"/>
      <c r="S5" s="649"/>
      <c r="T5" s="649"/>
      <c r="U5" s="649"/>
      <c r="V5" s="649"/>
      <c r="W5" s="649"/>
      <c r="X5" s="649"/>
      <c r="Y5" s="649"/>
      <c r="Z5" s="649"/>
      <c r="AA5" s="649"/>
      <c r="AB5" s="649"/>
      <c r="AC5" s="649"/>
      <c r="AD5" s="649"/>
      <c r="AE5" s="649"/>
      <c r="AF5" s="649"/>
      <c r="AG5" s="649"/>
      <c r="AH5" s="649"/>
      <c r="AI5" s="649"/>
      <c r="AJ5" s="649"/>
      <c r="AK5" s="649"/>
      <c r="AL5" s="649"/>
      <c r="AM5" s="649"/>
      <c r="AN5" s="100"/>
    </row>
    <row r="6" spans="1:48" ht="15" customHeight="1">
      <c r="A6" s="99"/>
      <c r="B6" s="91"/>
      <c r="C6" s="91" t="s">
        <v>367</v>
      </c>
      <c r="D6" s="91"/>
      <c r="E6" s="91"/>
      <c r="F6" s="91"/>
      <c r="G6" s="91"/>
      <c r="H6" s="91"/>
      <c r="I6" s="91"/>
      <c r="J6" s="91"/>
      <c r="K6" s="91"/>
      <c r="L6" s="650"/>
      <c r="M6" s="649"/>
      <c r="N6" s="649"/>
      <c r="O6" s="649"/>
      <c r="P6" s="649"/>
      <c r="Q6" s="649"/>
      <c r="R6" s="649"/>
      <c r="S6" s="649"/>
      <c r="T6" s="649"/>
      <c r="U6" s="649"/>
      <c r="V6" s="649"/>
      <c r="W6" s="649"/>
      <c r="X6" s="649"/>
      <c r="Y6" s="649"/>
      <c r="Z6" s="649"/>
      <c r="AA6" s="649"/>
      <c r="AB6" s="649"/>
      <c r="AC6" s="649"/>
      <c r="AD6" s="649"/>
      <c r="AE6" s="649"/>
      <c r="AF6" s="649"/>
      <c r="AG6" s="649"/>
      <c r="AH6" s="649"/>
      <c r="AI6" s="649"/>
      <c r="AJ6" s="649"/>
      <c r="AK6" s="649"/>
      <c r="AL6" s="649"/>
      <c r="AM6" s="649"/>
      <c r="AN6" s="100"/>
      <c r="AR6" s="89">
        <f>IF(L6="",0,1)</f>
        <v>0</v>
      </c>
      <c r="AS6" s="89">
        <f>IF('２面（別紙）'!L6="",0,1)</f>
        <v>0</v>
      </c>
      <c r="AT6" s="89">
        <f>IF('２面（別紙）'!L12="",0,1)</f>
        <v>0</v>
      </c>
      <c r="AU6" s="89">
        <f>AR6+AS6+AT6</f>
        <v>0</v>
      </c>
      <c r="AV6" s="138" t="str">
        <f>IF(AU6=1,AR7,"")</f>
        <v/>
      </c>
    </row>
    <row r="7" spans="1:48" ht="15" customHeight="1">
      <c r="A7" s="99"/>
      <c r="B7" s="91"/>
      <c r="C7" s="91" t="s">
        <v>368</v>
      </c>
      <c r="D7" s="91"/>
      <c r="E7" s="91"/>
      <c r="F7" s="91"/>
      <c r="G7" s="91"/>
      <c r="H7" s="91"/>
      <c r="I7" s="91"/>
      <c r="J7" s="91"/>
      <c r="K7" s="91"/>
      <c r="L7" s="666"/>
      <c r="M7" s="666"/>
      <c r="N7" s="666"/>
      <c r="O7" s="666"/>
      <c r="P7" s="666"/>
      <c r="Q7" s="666"/>
      <c r="R7" s="666"/>
      <c r="S7" s="666"/>
      <c r="T7" s="666"/>
      <c r="U7" s="666"/>
      <c r="V7" s="666"/>
      <c r="W7" s="666"/>
      <c r="X7" s="666"/>
      <c r="Y7" s="666"/>
      <c r="Z7" s="666"/>
      <c r="AA7" s="666"/>
      <c r="AB7" s="666"/>
      <c r="AC7" s="666"/>
      <c r="AD7" s="666"/>
      <c r="AE7" s="666"/>
      <c r="AF7" s="666"/>
      <c r="AG7" s="666"/>
      <c r="AH7" s="666"/>
      <c r="AI7" s="666"/>
      <c r="AJ7" s="666"/>
      <c r="AK7" s="666"/>
      <c r="AL7" s="666"/>
      <c r="AM7" s="666"/>
      <c r="AN7" s="100"/>
      <c r="AR7" s="89">
        <f>L6</f>
        <v>0</v>
      </c>
      <c r="AS7" s="89" t="str">
        <f>IF('２面（別紙）'!L6="","",'２面（別紙）'!L6)</f>
        <v/>
      </c>
      <c r="AT7" s="89" t="str">
        <f>IF('２面（別紙）'!L12="","",'２面（別紙）'!L12)</f>
        <v/>
      </c>
      <c r="AV7" s="138" t="str">
        <f>IF(AU6&gt;1,AR7&amp;"　他 ","")</f>
        <v/>
      </c>
    </row>
    <row r="8" spans="1:48" ht="15" customHeight="1">
      <c r="A8" s="101"/>
      <c r="C8" s="91" t="s">
        <v>369</v>
      </c>
      <c r="L8" s="650"/>
      <c r="M8" s="649"/>
      <c r="N8" s="649"/>
      <c r="O8" s="649"/>
      <c r="P8" s="649"/>
      <c r="Q8" s="649"/>
      <c r="R8" s="649"/>
      <c r="S8" s="649"/>
      <c r="T8" s="649"/>
      <c r="U8" s="649"/>
      <c r="V8" s="649"/>
      <c r="W8" s="649"/>
      <c r="X8" s="649"/>
      <c r="Y8" s="649"/>
      <c r="Z8" s="649"/>
      <c r="AA8" s="649"/>
      <c r="AB8" s="649"/>
      <c r="AC8" s="649"/>
      <c r="AD8" s="649"/>
      <c r="AE8" s="649"/>
      <c r="AF8" s="649"/>
      <c r="AG8" s="649"/>
      <c r="AH8" s="649"/>
      <c r="AI8" s="649"/>
      <c r="AJ8" s="649"/>
      <c r="AK8" s="649"/>
      <c r="AL8" s="649"/>
      <c r="AM8" s="649"/>
      <c r="AN8" s="100"/>
      <c r="AV8" s="139" t="str">
        <f>AV6&amp;AV7</f>
        <v/>
      </c>
    </row>
    <row r="9" spans="1:48" ht="15" customHeight="1">
      <c r="A9" s="102"/>
      <c r="B9" s="103"/>
      <c r="C9" s="105" t="s">
        <v>370</v>
      </c>
      <c r="D9" s="103"/>
      <c r="E9" s="103"/>
      <c r="F9" s="103"/>
      <c r="G9" s="103"/>
      <c r="H9" s="103"/>
      <c r="I9" s="103"/>
      <c r="J9" s="103"/>
      <c r="K9" s="103"/>
      <c r="L9" s="661"/>
      <c r="M9" s="662"/>
      <c r="N9" s="662"/>
      <c r="O9" s="662"/>
      <c r="P9" s="662"/>
      <c r="Q9" s="662"/>
      <c r="R9" s="662"/>
      <c r="S9" s="662"/>
      <c r="T9" s="662"/>
      <c r="U9" s="662"/>
      <c r="V9" s="662"/>
      <c r="W9" s="662"/>
      <c r="X9" s="662"/>
      <c r="Y9" s="662"/>
      <c r="Z9" s="662"/>
      <c r="AA9" s="662"/>
      <c r="AB9" s="662"/>
      <c r="AC9" s="662"/>
      <c r="AD9" s="662"/>
      <c r="AE9" s="662"/>
      <c r="AF9" s="662"/>
      <c r="AG9" s="662"/>
      <c r="AH9" s="662"/>
      <c r="AI9" s="662"/>
      <c r="AJ9" s="662"/>
      <c r="AK9" s="662"/>
      <c r="AL9" s="662"/>
      <c r="AM9" s="662"/>
      <c r="AN9" s="104"/>
    </row>
    <row r="10" spans="1:48" ht="15" customHeight="1">
      <c r="A10" s="99"/>
      <c r="B10" s="91" t="s">
        <v>371</v>
      </c>
      <c r="C10" s="91"/>
      <c r="D10" s="91"/>
      <c r="E10" s="91"/>
      <c r="F10" s="91"/>
      <c r="G10" s="91"/>
      <c r="H10" s="91"/>
      <c r="I10" s="91"/>
      <c r="J10" s="91"/>
      <c r="K10" s="91"/>
      <c r="L10" s="91"/>
      <c r="M10" s="91"/>
      <c r="N10" s="93"/>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N10" s="100"/>
    </row>
    <row r="11" spans="1:48" ht="15" customHeight="1">
      <c r="A11" s="99"/>
      <c r="B11" s="91"/>
      <c r="C11" s="91" t="s">
        <v>372</v>
      </c>
      <c r="D11" s="91"/>
      <c r="E11" s="91"/>
      <c r="F11" s="91"/>
      <c r="K11" s="93"/>
      <c r="L11" s="665"/>
      <c r="M11" s="665"/>
      <c r="N11" s="665"/>
      <c r="O11" s="665"/>
      <c r="P11" s="665"/>
      <c r="Q11" s="665"/>
      <c r="R11" s="665"/>
      <c r="S11" s="665"/>
      <c r="T11" s="665"/>
      <c r="U11" s="665"/>
      <c r="V11" s="665"/>
      <c r="W11" s="665"/>
      <c r="X11" s="665"/>
      <c r="Y11" s="665"/>
      <c r="Z11" s="665"/>
      <c r="AA11" s="665"/>
      <c r="AB11" s="665"/>
      <c r="AC11" s="665"/>
      <c r="AD11" s="665"/>
      <c r="AE11" s="665"/>
      <c r="AF11" s="665"/>
      <c r="AG11" s="665"/>
      <c r="AH11" s="665"/>
      <c r="AI11" s="665"/>
      <c r="AJ11" s="665"/>
      <c r="AK11" s="665"/>
      <c r="AL11" s="665"/>
      <c r="AM11" s="665"/>
      <c r="AN11" s="100"/>
    </row>
    <row r="12" spans="1:48" ht="15" customHeight="1">
      <c r="A12" s="99"/>
      <c r="B12" s="91"/>
      <c r="C12" s="91" t="s">
        <v>373</v>
      </c>
      <c r="D12" s="91"/>
      <c r="E12" s="91"/>
      <c r="F12" s="91"/>
      <c r="G12" s="91"/>
      <c r="H12" s="91"/>
      <c r="I12" s="91"/>
      <c r="J12" s="91"/>
      <c r="K12" s="91"/>
      <c r="L12" s="664"/>
      <c r="M12" s="665"/>
      <c r="N12" s="665"/>
      <c r="O12" s="665"/>
      <c r="P12" s="665"/>
      <c r="Q12" s="665"/>
      <c r="R12" s="665"/>
      <c r="S12" s="665"/>
      <c r="T12" s="665"/>
      <c r="U12" s="665"/>
      <c r="V12" s="665"/>
      <c r="W12" s="665"/>
      <c r="X12" s="665"/>
      <c r="Y12" s="665"/>
      <c r="Z12" s="665"/>
      <c r="AA12" s="665"/>
      <c r="AB12" s="665"/>
      <c r="AC12" s="665"/>
      <c r="AD12" s="665"/>
      <c r="AE12" s="665"/>
      <c r="AF12" s="665"/>
      <c r="AG12" s="665"/>
      <c r="AH12" s="665"/>
      <c r="AI12" s="665"/>
      <c r="AJ12" s="665"/>
      <c r="AK12" s="665"/>
      <c r="AL12" s="665"/>
      <c r="AM12" s="665"/>
      <c r="AN12" s="100"/>
    </row>
    <row r="13" spans="1:48" ht="15" customHeight="1">
      <c r="A13" s="99"/>
      <c r="B13" s="91"/>
      <c r="C13" s="91" t="s">
        <v>368</v>
      </c>
      <c r="D13" s="91"/>
      <c r="E13" s="91"/>
      <c r="F13" s="91"/>
      <c r="G13" s="91"/>
      <c r="H13" s="91"/>
      <c r="I13" s="91"/>
      <c r="J13" s="91"/>
      <c r="K13" s="91"/>
      <c r="L13" s="664"/>
      <c r="M13" s="665"/>
      <c r="N13" s="665"/>
      <c r="O13" s="665"/>
      <c r="P13" s="665"/>
      <c r="Q13" s="665"/>
      <c r="R13" s="665"/>
      <c r="S13" s="665"/>
      <c r="T13" s="665"/>
      <c r="U13" s="665"/>
      <c r="V13" s="665"/>
      <c r="W13" s="665"/>
      <c r="X13" s="665"/>
      <c r="Y13" s="665"/>
      <c r="Z13" s="665"/>
      <c r="AA13" s="665"/>
      <c r="AB13" s="665"/>
      <c r="AC13" s="665"/>
      <c r="AD13" s="665"/>
      <c r="AE13" s="665"/>
      <c r="AF13" s="665"/>
      <c r="AG13" s="665"/>
      <c r="AH13" s="665"/>
      <c r="AI13" s="665"/>
      <c r="AJ13" s="665"/>
      <c r="AK13" s="665"/>
      <c r="AL13" s="665"/>
      <c r="AM13" s="665"/>
      <c r="AN13" s="100"/>
    </row>
    <row r="14" spans="1:48" ht="15" customHeight="1">
      <c r="A14" s="101"/>
      <c r="C14" s="91" t="s">
        <v>369</v>
      </c>
      <c r="L14" s="650"/>
      <c r="M14" s="649"/>
      <c r="N14" s="649"/>
      <c r="O14" s="649"/>
      <c r="P14" s="649"/>
      <c r="Q14" s="649"/>
      <c r="R14" s="649"/>
      <c r="S14" s="649"/>
      <c r="T14" s="649"/>
      <c r="U14" s="649"/>
      <c r="V14" s="649"/>
      <c r="W14" s="649"/>
      <c r="X14" s="649"/>
      <c r="Y14" s="649"/>
      <c r="Z14" s="649"/>
      <c r="AA14" s="649"/>
      <c r="AB14" s="649"/>
      <c r="AC14" s="649"/>
      <c r="AD14" s="649"/>
      <c r="AE14" s="649"/>
      <c r="AF14" s="649"/>
      <c r="AG14" s="649"/>
      <c r="AH14" s="649"/>
      <c r="AI14" s="649"/>
      <c r="AJ14" s="649"/>
      <c r="AK14" s="649"/>
      <c r="AL14" s="649"/>
      <c r="AM14" s="649"/>
      <c r="AN14" s="100"/>
    </row>
    <row r="15" spans="1:48" ht="15" customHeight="1">
      <c r="A15" s="102"/>
      <c r="B15" s="103"/>
      <c r="C15" s="105" t="s">
        <v>370</v>
      </c>
      <c r="D15" s="103"/>
      <c r="E15" s="103"/>
      <c r="F15" s="103"/>
      <c r="G15" s="103"/>
      <c r="H15" s="103"/>
      <c r="I15" s="103"/>
      <c r="J15" s="103"/>
      <c r="K15" s="103"/>
      <c r="L15" s="661"/>
      <c r="M15" s="662"/>
      <c r="N15" s="662"/>
      <c r="O15" s="662"/>
      <c r="P15" s="662"/>
      <c r="Q15" s="662"/>
      <c r="R15" s="662"/>
      <c r="S15" s="662"/>
      <c r="T15" s="662"/>
      <c r="U15" s="662"/>
      <c r="V15" s="662"/>
      <c r="W15" s="662"/>
      <c r="X15" s="662"/>
      <c r="Y15" s="662"/>
      <c r="Z15" s="662"/>
      <c r="AA15" s="662"/>
      <c r="AB15" s="662"/>
      <c r="AC15" s="662"/>
      <c r="AD15" s="662"/>
      <c r="AE15" s="662"/>
      <c r="AF15" s="662"/>
      <c r="AG15" s="662"/>
      <c r="AH15" s="662"/>
      <c r="AI15" s="662"/>
      <c r="AJ15" s="662"/>
      <c r="AK15" s="662"/>
      <c r="AL15" s="662"/>
      <c r="AM15" s="662"/>
      <c r="AN15" s="104"/>
    </row>
    <row r="16" spans="1:48" ht="15" customHeight="1">
      <c r="A16" s="99"/>
      <c r="B16" s="91" t="s">
        <v>374</v>
      </c>
      <c r="C16" s="91"/>
      <c r="D16" s="91"/>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N16" s="100"/>
    </row>
    <row r="17" spans="1:55" ht="15" customHeight="1">
      <c r="A17" s="99"/>
      <c r="B17" s="91" t="s">
        <v>375</v>
      </c>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N17" s="100"/>
    </row>
    <row r="18" spans="1:55" ht="15" customHeight="1">
      <c r="A18" s="99"/>
      <c r="B18" s="91"/>
      <c r="C18" s="91" t="s">
        <v>376</v>
      </c>
      <c r="D18" s="91"/>
      <c r="E18" s="91"/>
      <c r="F18" s="91"/>
      <c r="K18" s="93"/>
      <c r="L18" s="93" t="s">
        <v>377</v>
      </c>
      <c r="M18" s="651"/>
      <c r="N18" s="651"/>
      <c r="O18" s="91" t="s">
        <v>378</v>
      </c>
      <c r="P18" s="91" t="s">
        <v>379</v>
      </c>
      <c r="Q18" s="91"/>
      <c r="R18" s="91"/>
      <c r="S18" s="91"/>
      <c r="T18" s="93"/>
      <c r="U18" s="93" t="s">
        <v>377</v>
      </c>
      <c r="V18" s="655"/>
      <c r="W18" s="651"/>
      <c r="X18" s="651"/>
      <c r="Y18" s="651"/>
      <c r="Z18" s="651"/>
      <c r="AA18" s="651"/>
      <c r="AB18" s="651"/>
      <c r="AC18" s="91" t="s">
        <v>378</v>
      </c>
      <c r="AD18" s="91" t="s">
        <v>380</v>
      </c>
      <c r="AE18" s="91"/>
      <c r="AF18" s="91"/>
      <c r="AG18" s="91"/>
      <c r="AH18" s="651"/>
      <c r="AI18" s="651"/>
      <c r="AJ18" s="651"/>
      <c r="AK18" s="651"/>
      <c r="AL18" s="651"/>
      <c r="AM18" s="91" t="s">
        <v>381</v>
      </c>
      <c r="AN18" s="100"/>
      <c r="AP18" s="653"/>
      <c r="AQ18" s="653"/>
    </row>
    <row r="19" spans="1:55" ht="15" customHeight="1">
      <c r="A19" s="99"/>
      <c r="B19" s="91"/>
      <c r="C19" s="91" t="s">
        <v>367</v>
      </c>
      <c r="D19" s="91"/>
      <c r="E19" s="91"/>
      <c r="F19" s="91"/>
      <c r="G19" s="91"/>
      <c r="H19" s="91"/>
      <c r="I19" s="91"/>
      <c r="J19" s="91"/>
      <c r="K19" s="91"/>
      <c r="L19" s="91"/>
      <c r="M19" s="649" t="str">
        <f>IF($BC$23=1,L11,"")</f>
        <v/>
      </c>
      <c r="N19" s="649"/>
      <c r="O19" s="649"/>
      <c r="P19" s="649"/>
      <c r="Q19" s="649"/>
      <c r="R19" s="649"/>
      <c r="S19" s="649"/>
      <c r="T19" s="649"/>
      <c r="U19" s="649"/>
      <c r="V19" s="649"/>
      <c r="W19" s="649"/>
      <c r="X19" s="649"/>
      <c r="Y19" s="649"/>
      <c r="Z19" s="649"/>
      <c r="AA19" s="649"/>
      <c r="AB19" s="649"/>
      <c r="AC19" s="649"/>
      <c r="AD19" s="649"/>
      <c r="AE19" s="649"/>
      <c r="AF19" s="649"/>
      <c r="AG19" s="649"/>
      <c r="AH19" s="649"/>
      <c r="AI19" s="649"/>
      <c r="AJ19" s="649"/>
      <c r="AK19" s="649"/>
      <c r="AL19" s="649"/>
      <c r="AM19" s="649"/>
      <c r="AN19" s="100"/>
      <c r="AP19" s="653"/>
      <c r="AQ19" s="653"/>
    </row>
    <row r="20" spans="1:55" ht="15" customHeight="1">
      <c r="A20" s="99"/>
      <c r="B20" s="91"/>
      <c r="C20" s="91" t="s">
        <v>382</v>
      </c>
      <c r="D20" s="91"/>
      <c r="E20" s="91"/>
      <c r="F20" s="91"/>
      <c r="G20" s="91"/>
      <c r="H20" s="91"/>
      <c r="I20" s="91"/>
      <c r="J20" s="91"/>
      <c r="K20" s="93"/>
      <c r="L20" s="93" t="s">
        <v>377</v>
      </c>
      <c r="M20" s="651"/>
      <c r="N20" s="651"/>
      <c r="O20" s="91" t="s">
        <v>378</v>
      </c>
      <c r="P20" s="91" t="s">
        <v>383</v>
      </c>
      <c r="Q20" s="91"/>
      <c r="R20" s="91"/>
      <c r="S20" s="91"/>
      <c r="T20" s="91"/>
      <c r="U20" s="93" t="s">
        <v>377</v>
      </c>
      <c r="V20" s="655"/>
      <c r="W20" s="651"/>
      <c r="X20" s="651"/>
      <c r="Y20" s="651"/>
      <c r="Z20" s="651"/>
      <c r="AA20" s="651"/>
      <c r="AB20" s="651"/>
      <c r="AC20" s="91" t="s">
        <v>378</v>
      </c>
      <c r="AD20" s="91" t="s">
        <v>384</v>
      </c>
      <c r="AE20" s="91"/>
      <c r="AF20" s="91"/>
      <c r="AG20" s="91"/>
      <c r="AH20" s="655"/>
      <c r="AI20" s="651"/>
      <c r="AJ20" s="651"/>
      <c r="AK20" s="651"/>
      <c r="AL20" s="651"/>
      <c r="AM20" s="91" t="s">
        <v>381</v>
      </c>
      <c r="AN20" s="100"/>
      <c r="AP20" s="653"/>
      <c r="AQ20" s="653"/>
    </row>
    <row r="21" spans="1:55" ht="15" customHeight="1">
      <c r="A21" s="99"/>
      <c r="B21" s="91"/>
      <c r="C21" s="91"/>
      <c r="D21" s="91"/>
      <c r="E21" s="91"/>
      <c r="F21" s="91"/>
      <c r="G21" s="91"/>
      <c r="H21" s="91"/>
      <c r="I21" s="91"/>
      <c r="J21" s="91"/>
      <c r="K21" s="93"/>
      <c r="L21" s="649" t="str">
        <f>IF($BC$23=1,L12,"")</f>
        <v/>
      </c>
      <c r="M21" s="649"/>
      <c r="N21" s="649"/>
      <c r="O21" s="649"/>
      <c r="P21" s="649"/>
      <c r="Q21" s="649"/>
      <c r="R21" s="649"/>
      <c r="S21" s="649"/>
      <c r="T21" s="649"/>
      <c r="U21" s="649"/>
      <c r="V21" s="649"/>
      <c r="W21" s="649"/>
      <c r="X21" s="649"/>
      <c r="Y21" s="649"/>
      <c r="Z21" s="649"/>
      <c r="AA21" s="649"/>
      <c r="AB21" s="649"/>
      <c r="AC21" s="649"/>
      <c r="AD21" s="649"/>
      <c r="AE21" s="649"/>
      <c r="AF21" s="649"/>
      <c r="AG21" s="649"/>
      <c r="AH21" s="649"/>
      <c r="AI21" s="649"/>
      <c r="AJ21" s="649"/>
      <c r="AK21" s="649"/>
      <c r="AL21" s="649"/>
      <c r="AM21" s="649"/>
      <c r="AN21" s="100"/>
      <c r="AP21" s="653"/>
      <c r="AQ21" s="653"/>
    </row>
    <row r="22" spans="1:55" ht="15" customHeight="1">
      <c r="A22" s="99"/>
      <c r="B22" s="91"/>
      <c r="C22" s="91" t="s">
        <v>385</v>
      </c>
      <c r="D22" s="91"/>
      <c r="E22" s="91"/>
      <c r="F22" s="91"/>
      <c r="G22" s="91"/>
      <c r="H22" s="91"/>
      <c r="I22" s="91"/>
      <c r="J22" s="91"/>
      <c r="K22" s="91"/>
      <c r="L22" s="649" t="str">
        <f>IF($BC$23=1,L13,"")</f>
        <v/>
      </c>
      <c r="M22" s="649"/>
      <c r="N22" s="649"/>
      <c r="O22" s="649"/>
      <c r="P22" s="649"/>
      <c r="Q22" s="649"/>
      <c r="R22" s="649"/>
      <c r="S22" s="649"/>
      <c r="T22" s="649"/>
      <c r="U22" s="649"/>
      <c r="V22" s="649"/>
      <c r="W22" s="649"/>
      <c r="X22" s="649"/>
      <c r="Y22" s="649"/>
      <c r="Z22" s="649"/>
      <c r="AA22" s="649"/>
      <c r="AB22" s="649"/>
      <c r="AC22" s="649"/>
      <c r="AD22" s="649"/>
      <c r="AE22" s="649"/>
      <c r="AF22" s="649"/>
      <c r="AG22" s="649"/>
      <c r="AH22" s="649"/>
      <c r="AI22" s="649"/>
      <c r="AJ22" s="649"/>
      <c r="AK22" s="649"/>
      <c r="AL22" s="649"/>
      <c r="AM22" s="649"/>
      <c r="AN22" s="100"/>
      <c r="AP22" s="653"/>
      <c r="AQ22" s="653"/>
    </row>
    <row r="23" spans="1:55" ht="15" customHeight="1">
      <c r="A23" s="101"/>
      <c r="C23" s="91" t="s">
        <v>386</v>
      </c>
      <c r="L23" s="649" t="str">
        <f>IF($BC$23=1,L14,"")</f>
        <v/>
      </c>
      <c r="M23" s="649"/>
      <c r="N23" s="649"/>
      <c r="O23" s="649"/>
      <c r="P23" s="649"/>
      <c r="Q23" s="649"/>
      <c r="R23" s="649"/>
      <c r="S23" s="649"/>
      <c r="T23" s="649"/>
      <c r="U23" s="649"/>
      <c r="V23" s="649"/>
      <c r="W23" s="649"/>
      <c r="X23" s="649"/>
      <c r="Y23" s="649"/>
      <c r="Z23" s="649"/>
      <c r="AA23" s="649"/>
      <c r="AB23" s="649"/>
      <c r="AC23" s="649"/>
      <c r="AD23" s="649"/>
      <c r="AE23" s="649"/>
      <c r="AF23" s="649"/>
      <c r="AG23" s="649"/>
      <c r="AH23" s="649"/>
      <c r="AI23" s="649"/>
      <c r="AJ23" s="649"/>
      <c r="AK23" s="649"/>
      <c r="AL23" s="649"/>
      <c r="AM23" s="649"/>
      <c r="AN23" s="100"/>
      <c r="AP23" s="653"/>
      <c r="AQ23" s="653"/>
      <c r="BB23" s="142" t="b">
        <v>0</v>
      </c>
      <c r="BC23" s="142">
        <f>BB23*1</f>
        <v>0</v>
      </c>
    </row>
    <row r="24" spans="1:55" ht="15" customHeight="1">
      <c r="A24" s="101"/>
      <c r="C24" s="91" t="s">
        <v>387</v>
      </c>
      <c r="L24" s="649" t="str">
        <f>IF($BC$23=1,L15,"")</f>
        <v/>
      </c>
      <c r="M24" s="649"/>
      <c r="N24" s="649"/>
      <c r="O24" s="649"/>
      <c r="P24" s="649"/>
      <c r="Q24" s="649"/>
      <c r="R24" s="649"/>
      <c r="S24" s="649"/>
      <c r="T24" s="649"/>
      <c r="U24" s="649"/>
      <c r="V24" s="649"/>
      <c r="W24" s="649"/>
      <c r="X24" s="649"/>
      <c r="Y24" s="649"/>
      <c r="Z24" s="649"/>
      <c r="AA24" s="649"/>
      <c r="AB24" s="649"/>
      <c r="AC24" s="649"/>
      <c r="AD24" s="649"/>
      <c r="AE24" s="649"/>
      <c r="AF24" s="649"/>
      <c r="AG24" s="649"/>
      <c r="AH24" s="649"/>
      <c r="AI24" s="649"/>
      <c r="AJ24" s="649"/>
      <c r="AK24" s="649"/>
      <c r="AL24" s="649"/>
      <c r="AM24" s="649"/>
      <c r="AN24" s="100"/>
      <c r="AP24" s="653"/>
      <c r="AQ24" s="653"/>
    </row>
    <row r="25" spans="1:55" ht="15" customHeight="1">
      <c r="A25" s="101"/>
      <c r="C25" s="91" t="s">
        <v>388</v>
      </c>
      <c r="L25" s="650"/>
      <c r="M25" s="649"/>
      <c r="N25" s="649"/>
      <c r="O25" s="649"/>
      <c r="P25" s="649"/>
      <c r="Q25" s="649"/>
      <c r="R25" s="649"/>
      <c r="S25" s="649"/>
      <c r="T25" s="649"/>
      <c r="U25" s="649"/>
      <c r="V25" s="649"/>
      <c r="W25" s="649"/>
      <c r="X25" s="649"/>
      <c r="Y25" s="649"/>
      <c r="Z25" s="649"/>
      <c r="AA25" s="649"/>
      <c r="AB25" s="649"/>
      <c r="AC25" s="649"/>
      <c r="AD25" s="649"/>
      <c r="AE25" s="649"/>
      <c r="AF25" s="649"/>
      <c r="AG25" s="649"/>
      <c r="AH25" s="649"/>
      <c r="AI25" s="649"/>
      <c r="AJ25" s="649"/>
      <c r="AK25" s="649"/>
      <c r="AL25" s="649"/>
      <c r="AM25" s="649"/>
      <c r="AN25" s="100"/>
      <c r="AP25" s="653"/>
      <c r="AQ25" s="653"/>
    </row>
    <row r="26" spans="1:55" ht="15" customHeight="1">
      <c r="A26" s="101"/>
      <c r="B26" s="91" t="s">
        <v>389</v>
      </c>
      <c r="AN26" s="100"/>
    </row>
    <row r="27" spans="1:55" ht="15" customHeight="1">
      <c r="A27" s="101"/>
      <c r="C27" s="91" t="s">
        <v>376</v>
      </c>
      <c r="D27" s="91"/>
      <c r="E27" s="91"/>
      <c r="F27" s="91"/>
      <c r="K27" s="93"/>
      <c r="L27" s="93" t="s">
        <v>377</v>
      </c>
      <c r="M27" s="651"/>
      <c r="N27" s="651"/>
      <c r="O27" s="91" t="s">
        <v>378</v>
      </c>
      <c r="P27" s="91" t="s">
        <v>379</v>
      </c>
      <c r="Q27" s="91"/>
      <c r="R27" s="91"/>
      <c r="S27" s="91"/>
      <c r="T27" s="93"/>
      <c r="U27" s="93" t="s">
        <v>377</v>
      </c>
      <c r="V27" s="655"/>
      <c r="W27" s="651"/>
      <c r="X27" s="651"/>
      <c r="Y27" s="651"/>
      <c r="Z27" s="651"/>
      <c r="AA27" s="651"/>
      <c r="AB27" s="651"/>
      <c r="AC27" s="91" t="s">
        <v>378</v>
      </c>
      <c r="AD27" s="91" t="s">
        <v>380</v>
      </c>
      <c r="AE27" s="91"/>
      <c r="AF27" s="91"/>
      <c r="AG27" s="91"/>
      <c r="AH27" s="658"/>
      <c r="AI27" s="652"/>
      <c r="AJ27" s="652"/>
      <c r="AK27" s="652"/>
      <c r="AL27" s="652"/>
      <c r="AM27" s="91" t="s">
        <v>381</v>
      </c>
      <c r="AN27" s="100"/>
    </row>
    <row r="28" spans="1:55" ht="15" customHeight="1">
      <c r="A28" s="101"/>
      <c r="C28" s="91" t="s">
        <v>367</v>
      </c>
      <c r="D28" s="91"/>
      <c r="E28" s="91"/>
      <c r="F28" s="91"/>
      <c r="G28" s="91"/>
      <c r="H28" s="91"/>
      <c r="I28" s="91"/>
      <c r="J28" s="91"/>
      <c r="K28" s="91"/>
      <c r="L28" s="91"/>
      <c r="M28" s="650"/>
      <c r="N28" s="649"/>
      <c r="O28" s="649"/>
      <c r="P28" s="649"/>
      <c r="Q28" s="649"/>
      <c r="R28" s="649"/>
      <c r="S28" s="649"/>
      <c r="T28" s="649"/>
      <c r="U28" s="649"/>
      <c r="V28" s="649"/>
      <c r="W28" s="649"/>
      <c r="X28" s="649"/>
      <c r="Y28" s="649"/>
      <c r="Z28" s="649"/>
      <c r="AA28" s="649"/>
      <c r="AB28" s="649"/>
      <c r="AC28" s="649"/>
      <c r="AD28" s="649"/>
      <c r="AE28" s="649"/>
      <c r="AF28" s="649"/>
      <c r="AG28" s="649"/>
      <c r="AH28" s="649"/>
      <c r="AI28" s="649"/>
      <c r="AJ28" s="649"/>
      <c r="AK28" s="649"/>
      <c r="AL28" s="649"/>
      <c r="AM28" s="649"/>
      <c r="AN28" s="100"/>
    </row>
    <row r="29" spans="1:55" ht="15" customHeight="1">
      <c r="A29" s="101"/>
      <c r="C29" s="91" t="s">
        <v>382</v>
      </c>
      <c r="D29" s="91"/>
      <c r="E29" s="91"/>
      <c r="F29" s="91"/>
      <c r="G29" s="91"/>
      <c r="H29" s="91"/>
      <c r="I29" s="91"/>
      <c r="J29" s="91"/>
      <c r="K29" s="93"/>
      <c r="L29" s="93" t="s">
        <v>377</v>
      </c>
      <c r="M29" s="651" t="str">
        <f>IF($BC$31=1,M20,"")</f>
        <v/>
      </c>
      <c r="N29" s="651"/>
      <c r="O29" s="91" t="s">
        <v>378</v>
      </c>
      <c r="P29" s="91" t="s">
        <v>383</v>
      </c>
      <c r="Q29" s="91"/>
      <c r="R29" s="91"/>
      <c r="S29" s="91"/>
      <c r="T29" s="91"/>
      <c r="U29" s="93" t="s">
        <v>377</v>
      </c>
      <c r="V29" s="651" t="str">
        <f>IF($BC$31=1,V20,"")</f>
        <v/>
      </c>
      <c r="W29" s="651"/>
      <c r="X29" s="651"/>
      <c r="Y29" s="651"/>
      <c r="Z29" s="651"/>
      <c r="AA29" s="651"/>
      <c r="AB29" s="651"/>
      <c r="AC29" s="91" t="s">
        <v>378</v>
      </c>
      <c r="AD29" s="91" t="s">
        <v>384</v>
      </c>
      <c r="AE29" s="91"/>
      <c r="AF29" s="91"/>
      <c r="AG29" s="91"/>
      <c r="AH29" s="651" t="str">
        <f>IF($BC$31=1,AH20,"")</f>
        <v/>
      </c>
      <c r="AI29" s="651"/>
      <c r="AJ29" s="651"/>
      <c r="AK29" s="651"/>
      <c r="AL29" s="651"/>
      <c r="AM29" s="91" t="s">
        <v>381</v>
      </c>
      <c r="AN29" s="100"/>
      <c r="AP29" s="648"/>
      <c r="AQ29" s="648"/>
    </row>
    <row r="30" spans="1:55" ht="15" customHeight="1">
      <c r="A30" s="99"/>
      <c r="B30" s="91"/>
      <c r="C30" s="91"/>
      <c r="D30" s="91"/>
      <c r="E30" s="91"/>
      <c r="F30" s="91"/>
      <c r="G30" s="91"/>
      <c r="H30" s="91"/>
      <c r="I30" s="91"/>
      <c r="J30" s="91"/>
      <c r="K30" s="93"/>
      <c r="L30" s="649" t="str">
        <f>IF($BC$31=1,L21,"")</f>
        <v/>
      </c>
      <c r="M30" s="649"/>
      <c r="N30" s="649"/>
      <c r="O30" s="649"/>
      <c r="P30" s="649"/>
      <c r="Q30" s="649"/>
      <c r="R30" s="649"/>
      <c r="S30" s="649"/>
      <c r="T30" s="649"/>
      <c r="U30" s="649"/>
      <c r="V30" s="649"/>
      <c r="W30" s="649"/>
      <c r="X30" s="649"/>
      <c r="Y30" s="649"/>
      <c r="Z30" s="649"/>
      <c r="AA30" s="649"/>
      <c r="AB30" s="649"/>
      <c r="AC30" s="649"/>
      <c r="AD30" s="649"/>
      <c r="AE30" s="649"/>
      <c r="AF30" s="649"/>
      <c r="AG30" s="649"/>
      <c r="AH30" s="649"/>
      <c r="AI30" s="649"/>
      <c r="AJ30" s="649"/>
      <c r="AK30" s="649"/>
      <c r="AL30" s="649"/>
      <c r="AM30" s="649"/>
      <c r="AN30" s="100"/>
      <c r="AP30" s="648"/>
      <c r="AQ30" s="648"/>
    </row>
    <row r="31" spans="1:55" ht="15" customHeight="1">
      <c r="A31" s="101"/>
      <c r="C31" s="91" t="s">
        <v>385</v>
      </c>
      <c r="D31" s="91"/>
      <c r="E31" s="91"/>
      <c r="F31" s="91"/>
      <c r="G31" s="91"/>
      <c r="H31" s="91"/>
      <c r="I31" s="91"/>
      <c r="J31" s="91"/>
      <c r="K31" s="91"/>
      <c r="L31" s="649" t="str">
        <f>IF($BC$31=1,L22,"")</f>
        <v/>
      </c>
      <c r="M31" s="649"/>
      <c r="N31" s="649"/>
      <c r="O31" s="649"/>
      <c r="P31" s="649"/>
      <c r="Q31" s="649"/>
      <c r="R31" s="649"/>
      <c r="S31" s="649"/>
      <c r="T31" s="649"/>
      <c r="U31" s="649"/>
      <c r="V31" s="649"/>
      <c r="W31" s="649"/>
      <c r="X31" s="649"/>
      <c r="Y31" s="649"/>
      <c r="Z31" s="649"/>
      <c r="AA31" s="649"/>
      <c r="AB31" s="649"/>
      <c r="AC31" s="649"/>
      <c r="AD31" s="649"/>
      <c r="AE31" s="649"/>
      <c r="AF31" s="649"/>
      <c r="AG31" s="649"/>
      <c r="AH31" s="649"/>
      <c r="AI31" s="649"/>
      <c r="AJ31" s="649"/>
      <c r="AK31" s="649"/>
      <c r="AL31" s="649"/>
      <c r="AM31" s="649"/>
      <c r="AN31" s="100"/>
      <c r="AP31" s="648"/>
      <c r="AQ31" s="648"/>
      <c r="BB31" s="142" t="b">
        <v>0</v>
      </c>
      <c r="BC31" s="142">
        <f>BB31*1</f>
        <v>0</v>
      </c>
    </row>
    <row r="32" spans="1:55" ht="15" customHeight="1">
      <c r="A32" s="101"/>
      <c r="C32" s="91" t="s">
        <v>386</v>
      </c>
      <c r="L32" s="649" t="str">
        <f>IF($BC$31=1,L23,"")</f>
        <v/>
      </c>
      <c r="M32" s="649"/>
      <c r="N32" s="649"/>
      <c r="O32" s="649"/>
      <c r="P32" s="649"/>
      <c r="Q32" s="649"/>
      <c r="R32" s="649"/>
      <c r="S32" s="649"/>
      <c r="T32" s="649"/>
      <c r="U32" s="649"/>
      <c r="V32" s="649"/>
      <c r="W32" s="649"/>
      <c r="X32" s="649"/>
      <c r="Y32" s="649"/>
      <c r="Z32" s="649"/>
      <c r="AA32" s="649"/>
      <c r="AB32" s="649"/>
      <c r="AC32" s="649"/>
      <c r="AD32" s="649"/>
      <c r="AE32" s="649"/>
      <c r="AF32" s="649"/>
      <c r="AG32" s="649"/>
      <c r="AH32" s="649"/>
      <c r="AI32" s="649"/>
      <c r="AJ32" s="649"/>
      <c r="AK32" s="649"/>
      <c r="AL32" s="649"/>
      <c r="AM32" s="649"/>
      <c r="AN32" s="100"/>
      <c r="AP32" s="648"/>
      <c r="AQ32" s="648"/>
    </row>
    <row r="33" spans="1:55" ht="15" customHeight="1">
      <c r="A33" s="101"/>
      <c r="C33" s="91" t="s">
        <v>387</v>
      </c>
      <c r="L33" s="649" t="str">
        <f>IF($BC$31=1,L24,"")</f>
        <v/>
      </c>
      <c r="M33" s="649"/>
      <c r="N33" s="649"/>
      <c r="O33" s="649"/>
      <c r="P33" s="649"/>
      <c r="Q33" s="649"/>
      <c r="R33" s="649"/>
      <c r="S33" s="649"/>
      <c r="T33" s="649"/>
      <c r="U33" s="649"/>
      <c r="V33" s="649"/>
      <c r="W33" s="649"/>
      <c r="X33" s="649"/>
      <c r="Y33" s="649"/>
      <c r="Z33" s="649"/>
      <c r="AA33" s="649"/>
      <c r="AB33" s="649"/>
      <c r="AC33" s="649"/>
      <c r="AD33" s="649"/>
      <c r="AE33" s="649"/>
      <c r="AF33" s="649"/>
      <c r="AG33" s="649"/>
      <c r="AH33" s="649"/>
      <c r="AI33" s="649"/>
      <c r="AJ33" s="649"/>
      <c r="AK33" s="649"/>
      <c r="AL33" s="649"/>
      <c r="AM33" s="649"/>
      <c r="AN33" s="100"/>
      <c r="AP33" s="648"/>
      <c r="AQ33" s="648"/>
    </row>
    <row r="34" spans="1:55" ht="15" customHeight="1">
      <c r="A34" s="101"/>
      <c r="C34" s="91" t="s">
        <v>388</v>
      </c>
      <c r="L34" s="650"/>
      <c r="M34" s="649"/>
      <c r="N34" s="649"/>
      <c r="O34" s="649"/>
      <c r="P34" s="649"/>
      <c r="Q34" s="649"/>
      <c r="R34" s="649"/>
      <c r="S34" s="649"/>
      <c r="T34" s="649"/>
      <c r="U34" s="649"/>
      <c r="V34" s="649"/>
      <c r="W34" s="649"/>
      <c r="X34" s="649"/>
      <c r="Y34" s="649"/>
      <c r="Z34" s="649"/>
      <c r="AA34" s="649"/>
      <c r="AB34" s="649"/>
      <c r="AC34" s="649"/>
      <c r="AD34" s="649"/>
      <c r="AE34" s="649"/>
      <c r="AF34" s="649"/>
      <c r="AG34" s="649"/>
      <c r="AH34" s="649"/>
      <c r="AI34" s="649"/>
      <c r="AJ34" s="649"/>
      <c r="AK34" s="649"/>
      <c r="AL34" s="649"/>
      <c r="AM34" s="649"/>
      <c r="AN34" s="100"/>
    </row>
    <row r="35" spans="1:55" ht="8.1" customHeight="1">
      <c r="A35" s="101"/>
      <c r="C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100"/>
    </row>
    <row r="36" spans="1:55" ht="18" customHeight="1">
      <c r="A36" s="101"/>
      <c r="C36" s="91" t="s">
        <v>376</v>
      </c>
      <c r="D36" s="91"/>
      <c r="E36" s="91"/>
      <c r="F36" s="91"/>
      <c r="K36" s="93"/>
      <c r="L36" s="93" t="s">
        <v>377</v>
      </c>
      <c r="M36" s="651"/>
      <c r="N36" s="651"/>
      <c r="O36" s="91" t="s">
        <v>378</v>
      </c>
      <c r="P36" s="91" t="s">
        <v>379</v>
      </c>
      <c r="Q36" s="91"/>
      <c r="R36" s="91"/>
      <c r="S36" s="91"/>
      <c r="T36" s="93"/>
      <c r="U36" s="93" t="s">
        <v>377</v>
      </c>
      <c r="V36" s="651"/>
      <c r="W36" s="651"/>
      <c r="X36" s="651"/>
      <c r="Y36" s="651"/>
      <c r="Z36" s="651"/>
      <c r="AA36" s="651"/>
      <c r="AB36" s="651"/>
      <c r="AC36" s="91" t="s">
        <v>378</v>
      </c>
      <c r="AD36" s="91" t="s">
        <v>380</v>
      </c>
      <c r="AE36" s="91"/>
      <c r="AF36" s="91"/>
      <c r="AG36" s="91"/>
      <c r="AH36" s="652"/>
      <c r="AI36" s="652"/>
      <c r="AJ36" s="652"/>
      <c r="AK36" s="652"/>
      <c r="AL36" s="652"/>
      <c r="AM36" s="91" t="s">
        <v>381</v>
      </c>
      <c r="AN36" s="100"/>
    </row>
    <row r="37" spans="1:55" ht="18" customHeight="1">
      <c r="A37" s="101"/>
      <c r="C37" s="91" t="s">
        <v>367</v>
      </c>
      <c r="D37" s="91"/>
      <c r="E37" s="91"/>
      <c r="F37" s="91"/>
      <c r="G37" s="91"/>
      <c r="H37" s="91"/>
      <c r="I37" s="91"/>
      <c r="J37" s="91"/>
      <c r="K37" s="91"/>
      <c r="L37" s="91"/>
      <c r="M37" s="649"/>
      <c r="N37" s="649"/>
      <c r="O37" s="649"/>
      <c r="P37" s="649"/>
      <c r="Q37" s="649"/>
      <c r="R37" s="649"/>
      <c r="S37" s="649"/>
      <c r="T37" s="649"/>
      <c r="U37" s="649"/>
      <c r="V37" s="649"/>
      <c r="W37" s="649"/>
      <c r="X37" s="649"/>
      <c r="Y37" s="649"/>
      <c r="Z37" s="649"/>
      <c r="AA37" s="649"/>
      <c r="AB37" s="649"/>
      <c r="AC37" s="649"/>
      <c r="AD37" s="649"/>
      <c r="AE37" s="649"/>
      <c r="AF37" s="649"/>
      <c r="AG37" s="649"/>
      <c r="AH37" s="649"/>
      <c r="AI37" s="649"/>
      <c r="AJ37" s="649"/>
      <c r="AK37" s="649"/>
      <c r="AL37" s="649"/>
      <c r="AM37" s="649"/>
      <c r="AN37" s="100"/>
      <c r="AR37" s="140"/>
    </row>
    <row r="38" spans="1:55" ht="18" customHeight="1">
      <c r="A38" s="101"/>
      <c r="C38" s="91" t="s">
        <v>382</v>
      </c>
      <c r="D38" s="91"/>
      <c r="E38" s="91"/>
      <c r="F38" s="91"/>
      <c r="G38" s="91"/>
      <c r="H38" s="91"/>
      <c r="I38" s="91"/>
      <c r="J38" s="91"/>
      <c r="K38" s="93"/>
      <c r="L38" s="93" t="s">
        <v>377</v>
      </c>
      <c r="M38" s="651" t="str">
        <f>IF($BC$40=1,M29,"")</f>
        <v/>
      </c>
      <c r="N38" s="651"/>
      <c r="O38" s="91" t="s">
        <v>378</v>
      </c>
      <c r="P38" s="91" t="s">
        <v>383</v>
      </c>
      <c r="Q38" s="91"/>
      <c r="R38" s="91"/>
      <c r="S38" s="91"/>
      <c r="T38" s="91"/>
      <c r="U38" s="93" t="s">
        <v>377</v>
      </c>
      <c r="V38" s="651" t="str">
        <f>IF($BC$40=1,V29,"")</f>
        <v/>
      </c>
      <c r="W38" s="651"/>
      <c r="X38" s="651"/>
      <c r="Y38" s="651"/>
      <c r="Z38" s="651"/>
      <c r="AA38" s="651"/>
      <c r="AB38" s="651"/>
      <c r="AC38" s="91" t="s">
        <v>378</v>
      </c>
      <c r="AD38" s="91" t="s">
        <v>384</v>
      </c>
      <c r="AE38" s="91"/>
      <c r="AF38" s="91"/>
      <c r="AG38" s="91"/>
      <c r="AH38" s="651" t="str">
        <f>IF($BC$40=1,AH29,"")</f>
        <v/>
      </c>
      <c r="AI38" s="651"/>
      <c r="AJ38" s="651"/>
      <c r="AK38" s="651"/>
      <c r="AL38" s="651"/>
      <c r="AM38" s="91" t="s">
        <v>381</v>
      </c>
      <c r="AN38" s="100"/>
      <c r="AP38" s="648"/>
      <c r="AQ38" s="648"/>
    </row>
    <row r="39" spans="1:55" ht="15" customHeight="1">
      <c r="A39" s="99"/>
      <c r="B39" s="91"/>
      <c r="C39" s="91"/>
      <c r="D39" s="91"/>
      <c r="E39" s="91"/>
      <c r="F39" s="91"/>
      <c r="G39" s="91"/>
      <c r="H39" s="91"/>
      <c r="I39" s="91"/>
      <c r="J39" s="91"/>
      <c r="K39" s="93"/>
      <c r="L39" s="649" t="str">
        <f>IF($BC$40=1,L30,"")</f>
        <v/>
      </c>
      <c r="M39" s="649"/>
      <c r="N39" s="649"/>
      <c r="O39" s="649"/>
      <c r="P39" s="649"/>
      <c r="Q39" s="649"/>
      <c r="R39" s="649"/>
      <c r="S39" s="649"/>
      <c r="T39" s="649"/>
      <c r="U39" s="649"/>
      <c r="V39" s="649"/>
      <c r="W39" s="649"/>
      <c r="X39" s="649"/>
      <c r="Y39" s="649"/>
      <c r="Z39" s="649"/>
      <c r="AA39" s="649"/>
      <c r="AB39" s="649"/>
      <c r="AC39" s="649"/>
      <c r="AD39" s="649"/>
      <c r="AE39" s="649"/>
      <c r="AF39" s="649"/>
      <c r="AG39" s="649"/>
      <c r="AH39" s="649"/>
      <c r="AI39" s="649"/>
      <c r="AJ39" s="649"/>
      <c r="AK39" s="649"/>
      <c r="AL39" s="649"/>
      <c r="AM39" s="649"/>
      <c r="AN39" s="100"/>
      <c r="AP39" s="648"/>
      <c r="AQ39" s="648"/>
    </row>
    <row r="40" spans="1:55" ht="18" customHeight="1">
      <c r="A40" s="101"/>
      <c r="C40" s="91" t="s">
        <v>385</v>
      </c>
      <c r="D40" s="91"/>
      <c r="E40" s="91"/>
      <c r="F40" s="91"/>
      <c r="G40" s="91"/>
      <c r="H40" s="91"/>
      <c r="I40" s="91"/>
      <c r="J40" s="91"/>
      <c r="K40" s="91"/>
      <c r="L40" s="649" t="str">
        <f>IF($BC$40=1,L31,"")</f>
        <v/>
      </c>
      <c r="M40" s="649"/>
      <c r="N40" s="649"/>
      <c r="O40" s="649"/>
      <c r="P40" s="649"/>
      <c r="Q40" s="649"/>
      <c r="R40" s="649"/>
      <c r="S40" s="649"/>
      <c r="T40" s="649"/>
      <c r="U40" s="649"/>
      <c r="V40" s="649"/>
      <c r="W40" s="649"/>
      <c r="X40" s="649"/>
      <c r="Y40" s="649"/>
      <c r="Z40" s="649"/>
      <c r="AA40" s="649"/>
      <c r="AB40" s="649"/>
      <c r="AC40" s="649"/>
      <c r="AD40" s="649"/>
      <c r="AE40" s="649"/>
      <c r="AF40" s="649"/>
      <c r="AG40" s="649"/>
      <c r="AH40" s="649"/>
      <c r="AI40" s="649"/>
      <c r="AJ40" s="649"/>
      <c r="AK40" s="649"/>
      <c r="AL40" s="649"/>
      <c r="AM40" s="649"/>
      <c r="AN40" s="100"/>
      <c r="AP40" s="648"/>
      <c r="AQ40" s="648"/>
      <c r="BB40" s="142" t="b">
        <v>0</v>
      </c>
      <c r="BC40" s="142">
        <f>BB40*1</f>
        <v>0</v>
      </c>
    </row>
    <row r="41" spans="1:55" ht="18" customHeight="1">
      <c r="A41" s="101"/>
      <c r="C41" s="91" t="s">
        <v>386</v>
      </c>
      <c r="L41" s="649" t="str">
        <f>IF($BC$40=1,L32,"")</f>
        <v/>
      </c>
      <c r="M41" s="649"/>
      <c r="N41" s="649"/>
      <c r="O41" s="649"/>
      <c r="P41" s="649"/>
      <c r="Q41" s="649"/>
      <c r="R41" s="649"/>
      <c r="S41" s="649"/>
      <c r="T41" s="649"/>
      <c r="U41" s="649"/>
      <c r="V41" s="649"/>
      <c r="W41" s="649"/>
      <c r="X41" s="649"/>
      <c r="Y41" s="649"/>
      <c r="Z41" s="649"/>
      <c r="AA41" s="649"/>
      <c r="AB41" s="649"/>
      <c r="AC41" s="649"/>
      <c r="AD41" s="649"/>
      <c r="AE41" s="649"/>
      <c r="AF41" s="649"/>
      <c r="AG41" s="649"/>
      <c r="AH41" s="649"/>
      <c r="AI41" s="649"/>
      <c r="AJ41" s="649"/>
      <c r="AK41" s="649"/>
      <c r="AL41" s="649"/>
      <c r="AM41" s="649"/>
      <c r="AN41" s="100"/>
      <c r="AP41" s="648"/>
      <c r="AQ41" s="648"/>
    </row>
    <row r="42" spans="1:55" ht="18" customHeight="1">
      <c r="A42" s="101"/>
      <c r="C42" s="91" t="s">
        <v>387</v>
      </c>
      <c r="L42" s="649" t="str">
        <f>IF($BC$40=1,L33,"")</f>
        <v/>
      </c>
      <c r="M42" s="649"/>
      <c r="N42" s="649"/>
      <c r="O42" s="649"/>
      <c r="P42" s="649"/>
      <c r="Q42" s="649"/>
      <c r="R42" s="649"/>
      <c r="S42" s="649"/>
      <c r="T42" s="649"/>
      <c r="U42" s="649"/>
      <c r="V42" s="649"/>
      <c r="W42" s="649"/>
      <c r="X42" s="649"/>
      <c r="Y42" s="649"/>
      <c r="Z42" s="649"/>
      <c r="AA42" s="649"/>
      <c r="AB42" s="649"/>
      <c r="AC42" s="649"/>
      <c r="AD42" s="649"/>
      <c r="AE42" s="649"/>
      <c r="AF42" s="649"/>
      <c r="AG42" s="649"/>
      <c r="AH42" s="649"/>
      <c r="AI42" s="649"/>
      <c r="AJ42" s="649"/>
      <c r="AK42" s="649"/>
      <c r="AL42" s="649"/>
      <c r="AM42" s="649"/>
      <c r="AN42" s="100"/>
      <c r="AP42" s="648"/>
      <c r="AQ42" s="648"/>
    </row>
    <row r="43" spans="1:55" ht="18" customHeight="1">
      <c r="A43" s="101"/>
      <c r="C43" s="91" t="s">
        <v>388</v>
      </c>
      <c r="L43" s="649"/>
      <c r="M43" s="649"/>
      <c r="N43" s="649"/>
      <c r="O43" s="649"/>
      <c r="P43" s="649"/>
      <c r="Q43" s="649"/>
      <c r="R43" s="649"/>
      <c r="S43" s="649"/>
      <c r="T43" s="649"/>
      <c r="U43" s="649"/>
      <c r="V43" s="649"/>
      <c r="W43" s="649"/>
      <c r="X43" s="649"/>
      <c r="Y43" s="649"/>
      <c r="Z43" s="649"/>
      <c r="AA43" s="649"/>
      <c r="AB43" s="649"/>
      <c r="AC43" s="649"/>
      <c r="AD43" s="649"/>
      <c r="AE43" s="649"/>
      <c r="AF43" s="649"/>
      <c r="AG43" s="649"/>
      <c r="AH43" s="649"/>
      <c r="AI43" s="649"/>
      <c r="AJ43" s="649"/>
      <c r="AK43" s="649"/>
      <c r="AL43" s="649"/>
      <c r="AM43" s="649"/>
      <c r="AN43" s="100"/>
    </row>
    <row r="44" spans="1:55" ht="8.1" customHeight="1">
      <c r="A44" s="101"/>
      <c r="C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100"/>
    </row>
    <row r="45" spans="1:55" ht="18" customHeight="1">
      <c r="A45" s="101"/>
      <c r="C45" s="91" t="s">
        <v>376</v>
      </c>
      <c r="D45" s="91"/>
      <c r="E45" s="91"/>
      <c r="F45" s="91"/>
      <c r="K45" s="93"/>
      <c r="L45" s="93" t="s">
        <v>377</v>
      </c>
      <c r="M45" s="651"/>
      <c r="N45" s="651"/>
      <c r="O45" s="91" t="s">
        <v>378</v>
      </c>
      <c r="P45" s="91" t="s">
        <v>379</v>
      </c>
      <c r="Q45" s="91"/>
      <c r="R45" s="91"/>
      <c r="S45" s="91"/>
      <c r="T45" s="93"/>
      <c r="U45" s="93" t="s">
        <v>377</v>
      </c>
      <c r="V45" s="651"/>
      <c r="W45" s="651"/>
      <c r="X45" s="651"/>
      <c r="Y45" s="651"/>
      <c r="Z45" s="651"/>
      <c r="AA45" s="651"/>
      <c r="AB45" s="651"/>
      <c r="AC45" s="91" t="s">
        <v>378</v>
      </c>
      <c r="AD45" s="91" t="s">
        <v>380</v>
      </c>
      <c r="AE45" s="91"/>
      <c r="AF45" s="91"/>
      <c r="AG45" s="91"/>
      <c r="AH45" s="652"/>
      <c r="AI45" s="652"/>
      <c r="AJ45" s="652"/>
      <c r="AK45" s="652"/>
      <c r="AL45" s="652"/>
      <c r="AM45" s="91" t="s">
        <v>381</v>
      </c>
      <c r="AN45" s="100"/>
    </row>
    <row r="46" spans="1:55" ht="18" customHeight="1">
      <c r="A46" s="101"/>
      <c r="C46" s="91" t="s">
        <v>367</v>
      </c>
      <c r="D46" s="91"/>
      <c r="E46" s="91"/>
      <c r="F46" s="91"/>
      <c r="G46" s="91"/>
      <c r="H46" s="91"/>
      <c r="I46" s="91"/>
      <c r="J46" s="91"/>
      <c r="K46" s="91"/>
      <c r="L46" s="91"/>
      <c r="M46" s="649"/>
      <c r="N46" s="649"/>
      <c r="O46" s="649"/>
      <c r="P46" s="649"/>
      <c r="Q46" s="649"/>
      <c r="R46" s="649"/>
      <c r="S46" s="649"/>
      <c r="T46" s="649"/>
      <c r="U46" s="649"/>
      <c r="V46" s="649"/>
      <c r="W46" s="649"/>
      <c r="X46" s="649"/>
      <c r="Y46" s="649"/>
      <c r="Z46" s="649"/>
      <c r="AA46" s="649"/>
      <c r="AB46" s="649"/>
      <c r="AC46" s="649"/>
      <c r="AD46" s="649"/>
      <c r="AE46" s="649"/>
      <c r="AF46" s="649"/>
      <c r="AG46" s="649"/>
      <c r="AH46" s="649"/>
      <c r="AI46" s="649"/>
      <c r="AJ46" s="649"/>
      <c r="AK46" s="649"/>
      <c r="AL46" s="649"/>
      <c r="AM46" s="649"/>
      <c r="AN46" s="100"/>
    </row>
    <row r="47" spans="1:55" ht="18" customHeight="1">
      <c r="A47" s="101"/>
      <c r="C47" s="91" t="s">
        <v>382</v>
      </c>
      <c r="D47" s="91"/>
      <c r="E47" s="91"/>
      <c r="F47" s="91"/>
      <c r="G47" s="91"/>
      <c r="H47" s="91"/>
      <c r="I47" s="91"/>
      <c r="J47" s="91"/>
      <c r="K47" s="93"/>
      <c r="L47" s="93" t="s">
        <v>377</v>
      </c>
      <c r="M47" s="651" t="str">
        <f>IF($BC$49=1,M38,"")</f>
        <v/>
      </c>
      <c r="N47" s="651"/>
      <c r="O47" s="91" t="s">
        <v>378</v>
      </c>
      <c r="P47" s="91" t="s">
        <v>383</v>
      </c>
      <c r="Q47" s="91"/>
      <c r="R47" s="91"/>
      <c r="S47" s="91"/>
      <c r="T47" s="91"/>
      <c r="U47" s="93" t="s">
        <v>377</v>
      </c>
      <c r="V47" s="651" t="str">
        <f>IF($BC$49=1,V38,"")</f>
        <v/>
      </c>
      <c r="W47" s="651"/>
      <c r="X47" s="651"/>
      <c r="Y47" s="651"/>
      <c r="Z47" s="651"/>
      <c r="AA47" s="651"/>
      <c r="AB47" s="651"/>
      <c r="AC47" s="91" t="s">
        <v>378</v>
      </c>
      <c r="AD47" s="91" t="s">
        <v>384</v>
      </c>
      <c r="AE47" s="91"/>
      <c r="AF47" s="91"/>
      <c r="AG47" s="91"/>
      <c r="AH47" s="651" t="str">
        <f>IF($BC$49=1,AH38,"")</f>
        <v/>
      </c>
      <c r="AI47" s="651"/>
      <c r="AJ47" s="651"/>
      <c r="AK47" s="651"/>
      <c r="AL47" s="651"/>
      <c r="AM47" s="91" t="s">
        <v>381</v>
      </c>
      <c r="AN47" s="100"/>
      <c r="AP47" s="648"/>
      <c r="AQ47" s="648"/>
    </row>
    <row r="48" spans="1:55" ht="15" customHeight="1">
      <c r="A48" s="99"/>
      <c r="B48" s="91"/>
      <c r="C48" s="91"/>
      <c r="D48" s="91"/>
      <c r="E48" s="91"/>
      <c r="F48" s="91"/>
      <c r="G48" s="91"/>
      <c r="H48" s="91"/>
      <c r="I48" s="91"/>
      <c r="J48" s="91"/>
      <c r="K48" s="93"/>
      <c r="L48" s="649" t="str">
        <f>IF($BC$49=1,L39,"")</f>
        <v/>
      </c>
      <c r="M48" s="649"/>
      <c r="N48" s="649"/>
      <c r="O48" s="649"/>
      <c r="P48" s="649"/>
      <c r="Q48" s="649"/>
      <c r="R48" s="649"/>
      <c r="S48" s="649"/>
      <c r="T48" s="649"/>
      <c r="U48" s="649"/>
      <c r="V48" s="649"/>
      <c r="W48" s="649"/>
      <c r="X48" s="649"/>
      <c r="Y48" s="649"/>
      <c r="Z48" s="649"/>
      <c r="AA48" s="649"/>
      <c r="AB48" s="649"/>
      <c r="AC48" s="649"/>
      <c r="AD48" s="649"/>
      <c r="AE48" s="649"/>
      <c r="AF48" s="649"/>
      <c r="AG48" s="649"/>
      <c r="AH48" s="649"/>
      <c r="AI48" s="649"/>
      <c r="AJ48" s="649"/>
      <c r="AK48" s="649"/>
      <c r="AL48" s="649"/>
      <c r="AM48" s="649"/>
      <c r="AN48" s="100"/>
      <c r="AP48" s="648"/>
      <c r="AQ48" s="648"/>
    </row>
    <row r="49" spans="1:55" ht="18" customHeight="1">
      <c r="A49" s="101"/>
      <c r="C49" s="91" t="s">
        <v>385</v>
      </c>
      <c r="D49" s="91"/>
      <c r="E49" s="91"/>
      <c r="F49" s="91"/>
      <c r="G49" s="91"/>
      <c r="H49" s="91"/>
      <c r="I49" s="91"/>
      <c r="J49" s="91"/>
      <c r="K49" s="91"/>
      <c r="L49" s="649" t="str">
        <f>IF($BC$49=1,L40,"")</f>
        <v/>
      </c>
      <c r="M49" s="649"/>
      <c r="N49" s="649"/>
      <c r="O49" s="649"/>
      <c r="P49" s="649"/>
      <c r="Q49" s="649"/>
      <c r="R49" s="649"/>
      <c r="S49" s="649"/>
      <c r="T49" s="649"/>
      <c r="U49" s="649"/>
      <c r="V49" s="649"/>
      <c r="W49" s="649"/>
      <c r="X49" s="649"/>
      <c r="Y49" s="649"/>
      <c r="Z49" s="649"/>
      <c r="AA49" s="649"/>
      <c r="AB49" s="649"/>
      <c r="AC49" s="649"/>
      <c r="AD49" s="649"/>
      <c r="AE49" s="649"/>
      <c r="AF49" s="649"/>
      <c r="AG49" s="649"/>
      <c r="AH49" s="649"/>
      <c r="AI49" s="649"/>
      <c r="AJ49" s="649"/>
      <c r="AK49" s="649"/>
      <c r="AL49" s="649"/>
      <c r="AM49" s="649"/>
      <c r="AN49" s="100"/>
      <c r="AP49" s="648"/>
      <c r="AQ49" s="648"/>
      <c r="BB49" s="142" t="b">
        <v>0</v>
      </c>
      <c r="BC49" s="142">
        <f>BB49*1</f>
        <v>0</v>
      </c>
    </row>
    <row r="50" spans="1:55" ht="18" customHeight="1">
      <c r="A50" s="101"/>
      <c r="C50" s="91" t="s">
        <v>386</v>
      </c>
      <c r="L50" s="649" t="str">
        <f>IF($BC$49=1,L41,"")</f>
        <v/>
      </c>
      <c r="M50" s="649"/>
      <c r="N50" s="649"/>
      <c r="O50" s="649"/>
      <c r="P50" s="649"/>
      <c r="Q50" s="649"/>
      <c r="R50" s="649"/>
      <c r="S50" s="649"/>
      <c r="T50" s="649"/>
      <c r="U50" s="649"/>
      <c r="V50" s="649"/>
      <c r="W50" s="649"/>
      <c r="X50" s="649"/>
      <c r="Y50" s="649"/>
      <c r="Z50" s="649"/>
      <c r="AA50" s="649"/>
      <c r="AB50" s="649"/>
      <c r="AC50" s="649"/>
      <c r="AD50" s="649"/>
      <c r="AE50" s="649"/>
      <c r="AF50" s="649"/>
      <c r="AG50" s="649"/>
      <c r="AH50" s="649"/>
      <c r="AI50" s="649"/>
      <c r="AJ50" s="649"/>
      <c r="AK50" s="649"/>
      <c r="AL50" s="649"/>
      <c r="AM50" s="649"/>
      <c r="AN50" s="100"/>
      <c r="AP50" s="648"/>
      <c r="AQ50" s="648"/>
    </row>
    <row r="51" spans="1:55" ht="18" customHeight="1">
      <c r="A51" s="101"/>
      <c r="C51" s="91" t="s">
        <v>387</v>
      </c>
      <c r="L51" s="649" t="str">
        <f>IF($BC$49=1,L42,"")</f>
        <v/>
      </c>
      <c r="M51" s="649"/>
      <c r="N51" s="649"/>
      <c r="O51" s="649"/>
      <c r="P51" s="649"/>
      <c r="Q51" s="649"/>
      <c r="R51" s="649"/>
      <c r="S51" s="649"/>
      <c r="T51" s="649"/>
      <c r="U51" s="649"/>
      <c r="V51" s="649"/>
      <c r="W51" s="649"/>
      <c r="X51" s="649"/>
      <c r="Y51" s="649"/>
      <c r="Z51" s="649"/>
      <c r="AA51" s="649"/>
      <c r="AB51" s="649"/>
      <c r="AC51" s="649"/>
      <c r="AD51" s="649"/>
      <c r="AE51" s="649"/>
      <c r="AF51" s="649"/>
      <c r="AG51" s="649"/>
      <c r="AH51" s="649"/>
      <c r="AI51" s="649"/>
      <c r="AJ51" s="649"/>
      <c r="AK51" s="649"/>
      <c r="AL51" s="649"/>
      <c r="AM51" s="649"/>
      <c r="AN51" s="100"/>
      <c r="AP51" s="648"/>
      <c r="AQ51" s="648"/>
    </row>
    <row r="52" spans="1:55" ht="18" customHeight="1">
      <c r="A52" s="102"/>
      <c r="B52" s="103"/>
      <c r="C52" s="105" t="s">
        <v>388</v>
      </c>
      <c r="D52" s="103"/>
      <c r="E52" s="103"/>
      <c r="F52" s="103"/>
      <c r="G52" s="103"/>
      <c r="H52" s="103"/>
      <c r="I52" s="103"/>
      <c r="J52" s="103"/>
      <c r="K52" s="103"/>
      <c r="L52" s="654"/>
      <c r="M52" s="654"/>
      <c r="N52" s="654"/>
      <c r="O52" s="654"/>
      <c r="P52" s="654"/>
      <c r="Q52" s="654"/>
      <c r="R52" s="654"/>
      <c r="S52" s="654"/>
      <c r="T52" s="654"/>
      <c r="U52" s="654"/>
      <c r="V52" s="654"/>
      <c r="W52" s="654"/>
      <c r="X52" s="654"/>
      <c r="Y52" s="654"/>
      <c r="Z52" s="654"/>
      <c r="AA52" s="654"/>
      <c r="AB52" s="654"/>
      <c r="AC52" s="654"/>
      <c r="AD52" s="654"/>
      <c r="AE52" s="654"/>
      <c r="AF52" s="654"/>
      <c r="AG52" s="654"/>
      <c r="AH52" s="654"/>
      <c r="AI52" s="654"/>
      <c r="AJ52" s="654"/>
      <c r="AK52" s="654"/>
      <c r="AL52" s="654"/>
      <c r="AM52" s="654"/>
      <c r="AN52" s="104"/>
    </row>
    <row r="53" spans="1:55" ht="15" customHeight="1">
      <c r="A53" s="101"/>
      <c r="B53" s="91" t="s">
        <v>390</v>
      </c>
      <c r="C53" s="91"/>
      <c r="D53" s="91"/>
      <c r="E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100"/>
    </row>
    <row r="54" spans="1:55" ht="15" customHeight="1">
      <c r="A54" s="101"/>
      <c r="C54" s="91"/>
      <c r="D54" s="436" t="b">
        <v>0</v>
      </c>
      <c r="E54" s="231" t="s">
        <v>391</v>
      </c>
      <c r="L54" s="93" t="s">
        <v>377</v>
      </c>
      <c r="M54" s="650"/>
      <c r="N54" s="649"/>
      <c r="O54" s="649"/>
      <c r="P54" s="649"/>
      <c r="Q54" s="649"/>
      <c r="R54" s="649"/>
      <c r="S54" s="649"/>
      <c r="T54" s="649"/>
      <c r="U54" s="649"/>
      <c r="V54" s="649"/>
      <c r="W54" s="649"/>
      <c r="X54" s="649"/>
      <c r="Y54" s="649"/>
      <c r="Z54" s="649"/>
      <c r="AA54" s="649"/>
      <c r="AB54" s="649"/>
      <c r="AC54" s="649"/>
      <c r="AD54" s="649"/>
      <c r="AE54" s="649"/>
      <c r="AF54" s="649"/>
      <c r="AG54" s="649"/>
      <c r="AH54" s="649"/>
      <c r="AI54" s="649"/>
      <c r="AJ54" s="649"/>
      <c r="AK54" s="649"/>
      <c r="AL54" s="649"/>
      <c r="AM54" s="91" t="s">
        <v>378</v>
      </c>
      <c r="AN54" s="100"/>
    </row>
    <row r="55" spans="1:55" ht="15" customHeight="1">
      <c r="A55" s="102"/>
      <c r="B55" s="103"/>
      <c r="C55" s="105"/>
      <c r="D55" s="435" t="b">
        <v>0</v>
      </c>
      <c r="E55" s="235" t="s">
        <v>392</v>
      </c>
      <c r="F55" s="103"/>
      <c r="G55" s="103"/>
      <c r="H55" s="103"/>
      <c r="I55" s="103"/>
      <c r="J55" s="103"/>
      <c r="K55" s="103"/>
      <c r="L55" s="106" t="s">
        <v>377</v>
      </c>
      <c r="M55" s="654"/>
      <c r="N55" s="654"/>
      <c r="O55" s="654"/>
      <c r="P55" s="654"/>
      <c r="Q55" s="654"/>
      <c r="R55" s="654"/>
      <c r="S55" s="654"/>
      <c r="T55" s="654"/>
      <c r="U55" s="654"/>
      <c r="V55" s="654"/>
      <c r="W55" s="654"/>
      <c r="X55" s="654"/>
      <c r="Y55" s="654"/>
      <c r="Z55" s="654"/>
      <c r="AA55" s="654"/>
      <c r="AB55" s="654"/>
      <c r="AC55" s="654"/>
      <c r="AD55" s="654"/>
      <c r="AE55" s="654"/>
      <c r="AF55" s="654"/>
      <c r="AG55" s="654"/>
      <c r="AH55" s="654"/>
      <c r="AI55" s="654"/>
      <c r="AJ55" s="654"/>
      <c r="AK55" s="654"/>
      <c r="AL55" s="654"/>
      <c r="AM55" s="105" t="s">
        <v>378</v>
      </c>
      <c r="AN55" s="104"/>
    </row>
    <row r="56" spans="1:55" ht="15" customHeight="1">
      <c r="A56" s="99"/>
      <c r="B56" s="91" t="s">
        <v>393</v>
      </c>
      <c r="C56" s="91"/>
      <c r="D56" s="91"/>
      <c r="E56" s="91"/>
      <c r="F56" s="91"/>
      <c r="G56" s="91"/>
      <c r="H56" s="91"/>
      <c r="I56" s="91"/>
      <c r="J56" s="91"/>
      <c r="K56" s="91"/>
      <c r="L56" s="91"/>
      <c r="M56" s="91"/>
      <c r="N56" s="91"/>
      <c r="O56" s="91"/>
      <c r="P56" s="91"/>
      <c r="Q56" s="91"/>
      <c r="R56" s="91"/>
      <c r="S56" s="91"/>
      <c r="T56" s="91"/>
      <c r="U56" s="91"/>
      <c r="V56" s="91"/>
      <c r="W56" s="91"/>
      <c r="X56" s="91"/>
      <c r="Y56" s="91"/>
      <c r="Z56" s="91"/>
      <c r="AA56" s="91"/>
      <c r="AB56" s="91"/>
      <c r="AC56" s="91"/>
      <c r="AD56" s="91"/>
      <c r="AE56" s="91"/>
      <c r="AF56" s="91"/>
      <c r="AG56" s="91"/>
      <c r="AH56" s="91"/>
      <c r="AI56" s="91"/>
      <c r="AJ56" s="91"/>
      <c r="AK56" s="91"/>
      <c r="AL56" s="91"/>
      <c r="AN56" s="100"/>
    </row>
    <row r="57" spans="1:55" ht="15" customHeight="1">
      <c r="A57" s="101"/>
      <c r="C57" s="656" t="str">
        <f>IF('質疑等連絡票（適判）'!H5="","",'質疑等連絡票（適判）'!H5)</f>
        <v/>
      </c>
      <c r="D57" s="656"/>
      <c r="E57" s="656"/>
      <c r="F57" s="656"/>
      <c r="G57" s="656"/>
      <c r="H57" s="656"/>
      <c r="I57" s="656"/>
      <c r="J57" s="656"/>
      <c r="K57" s="656"/>
      <c r="L57" s="656"/>
      <c r="M57" s="656"/>
      <c r="N57" s="656"/>
      <c r="O57" s="656"/>
      <c r="P57" s="656"/>
      <c r="Q57" s="656"/>
      <c r="R57" s="656"/>
      <c r="S57" s="656"/>
      <c r="T57" s="656"/>
      <c r="U57" s="656"/>
      <c r="V57" s="656"/>
      <c r="W57" s="656"/>
      <c r="X57" s="656"/>
      <c r="Y57" s="656"/>
      <c r="Z57" s="656"/>
      <c r="AA57" s="656"/>
      <c r="AB57" s="656"/>
      <c r="AC57" s="656"/>
      <c r="AD57" s="656"/>
      <c r="AE57" s="656"/>
      <c r="AF57" s="656"/>
      <c r="AG57" s="656"/>
      <c r="AH57" s="656"/>
      <c r="AI57" s="656"/>
      <c r="AJ57" s="656"/>
      <c r="AK57" s="656"/>
      <c r="AL57" s="656"/>
      <c r="AM57" s="656"/>
      <c r="AN57" s="100"/>
    </row>
    <row r="58" spans="1:55" ht="15" customHeight="1">
      <c r="A58" s="102"/>
      <c r="B58" s="103"/>
      <c r="C58" s="657"/>
      <c r="D58" s="657"/>
      <c r="E58" s="657"/>
      <c r="F58" s="657"/>
      <c r="G58" s="657"/>
      <c r="H58" s="657"/>
      <c r="I58" s="657"/>
      <c r="J58" s="657"/>
      <c r="K58" s="657"/>
      <c r="L58" s="657"/>
      <c r="M58" s="657"/>
      <c r="N58" s="657"/>
      <c r="O58" s="657"/>
      <c r="P58" s="657"/>
      <c r="Q58" s="657"/>
      <c r="R58" s="657"/>
      <c r="S58" s="657"/>
      <c r="T58" s="657"/>
      <c r="U58" s="657"/>
      <c r="V58" s="657"/>
      <c r="W58" s="657"/>
      <c r="X58" s="657"/>
      <c r="Y58" s="657"/>
      <c r="Z58" s="657"/>
      <c r="AA58" s="657"/>
      <c r="AB58" s="657"/>
      <c r="AC58" s="657"/>
      <c r="AD58" s="657"/>
      <c r="AE58" s="657"/>
      <c r="AF58" s="657"/>
      <c r="AG58" s="657"/>
      <c r="AH58" s="657"/>
      <c r="AI58" s="657"/>
      <c r="AJ58" s="657"/>
      <c r="AK58" s="657"/>
      <c r="AL58" s="657"/>
      <c r="AM58" s="657"/>
      <c r="AN58" s="104"/>
    </row>
    <row r="59" spans="1:55" ht="15" customHeight="1"/>
    <row r="60" spans="1:55" s="96" customFormat="1" ht="18" customHeight="1">
      <c r="A60" s="659" t="s">
        <v>263</v>
      </c>
      <c r="B60" s="660"/>
      <c r="C60" s="660"/>
      <c r="D60" s="660"/>
      <c r="E60" s="660"/>
      <c r="F60" s="660"/>
      <c r="G60" s="660"/>
      <c r="H60" s="660"/>
      <c r="I60" s="660"/>
      <c r="J60" s="660"/>
      <c r="K60" s="660"/>
      <c r="L60" s="660"/>
      <c r="M60" s="660"/>
      <c r="N60" s="660"/>
      <c r="O60" s="660"/>
      <c r="P60" s="660"/>
      <c r="Q60" s="660"/>
      <c r="R60" s="660"/>
      <c r="S60" s="660"/>
      <c r="T60" s="660"/>
      <c r="U60" s="660"/>
      <c r="V60" s="660"/>
      <c r="W60" s="660"/>
      <c r="X60" s="660"/>
      <c r="Y60" s="660"/>
      <c r="Z60" s="660"/>
      <c r="AA60" s="660"/>
      <c r="AB60" s="660"/>
      <c r="AC60" s="660"/>
      <c r="AD60" s="660"/>
      <c r="AE60" s="660"/>
      <c r="AF60" s="660"/>
      <c r="AG60" s="660"/>
      <c r="AH60" s="660"/>
      <c r="AI60" s="660"/>
      <c r="AJ60" s="660"/>
    </row>
    <row r="61" spans="1:55" s="114" customFormat="1" ht="18" customHeight="1">
      <c r="B61" s="115" t="s">
        <v>394</v>
      </c>
    </row>
    <row r="62" spans="1:55" s="114" customFormat="1" ht="18" customHeight="1">
      <c r="C62" s="115" t="s">
        <v>395</v>
      </c>
    </row>
    <row r="63" spans="1:55" s="114" customFormat="1" ht="18" customHeight="1">
      <c r="B63" s="115" t="s">
        <v>396</v>
      </c>
    </row>
    <row r="64" spans="1:55" s="114" customFormat="1" ht="18" customHeight="1">
      <c r="B64" s="115"/>
      <c r="C64" s="114" t="s">
        <v>397</v>
      </c>
    </row>
    <row r="65" spans="2:3" s="114" customFormat="1" ht="18" customHeight="1">
      <c r="B65" s="115"/>
      <c r="C65" s="114" t="s">
        <v>398</v>
      </c>
    </row>
    <row r="66" spans="2:3" s="114" customFormat="1" ht="18" customHeight="1">
      <c r="B66" s="115"/>
      <c r="C66" s="114" t="s">
        <v>399</v>
      </c>
    </row>
    <row r="67" spans="2:3" s="114" customFormat="1" ht="18" customHeight="1">
      <c r="B67" s="115" t="s">
        <v>400</v>
      </c>
    </row>
    <row r="68" spans="2:3" s="114" customFormat="1" ht="18" customHeight="1">
      <c r="B68" s="115" t="s">
        <v>988</v>
      </c>
    </row>
    <row r="69" spans="2:3" s="114" customFormat="1" ht="18" customHeight="1">
      <c r="C69" s="114" t="s">
        <v>401</v>
      </c>
    </row>
    <row r="70" spans="2:3" s="114" customFormat="1" ht="18" customHeight="1">
      <c r="C70" s="114" t="s">
        <v>402</v>
      </c>
    </row>
    <row r="71" spans="2:3" s="114" customFormat="1" ht="18" customHeight="1">
      <c r="B71" s="115" t="s">
        <v>403</v>
      </c>
    </row>
    <row r="72" spans="2:3" s="114" customFormat="1" ht="18" customHeight="1">
      <c r="C72" s="114" t="s">
        <v>404</v>
      </c>
    </row>
    <row r="73" spans="2:3" s="114" customFormat="1" ht="18" customHeight="1">
      <c r="C73" s="114" t="s">
        <v>405</v>
      </c>
    </row>
    <row r="74" spans="2:3" s="114" customFormat="1" ht="18" customHeight="1">
      <c r="C74" s="114" t="s">
        <v>406</v>
      </c>
    </row>
    <row r="75" spans="2:3" s="114" customFormat="1" ht="18" customHeight="1">
      <c r="C75" s="114" t="s">
        <v>407</v>
      </c>
    </row>
    <row r="76" spans="2:3" s="114" customFormat="1" ht="18" customHeight="1"/>
    <row r="77" spans="2:3" s="114" customFormat="1" ht="18" customHeight="1"/>
    <row r="78" spans="2:3" s="114" customFormat="1" ht="18" customHeight="1"/>
    <row r="79" spans="2:3" s="114" customFormat="1" ht="18" customHeight="1"/>
    <row r="80" spans="2:3" s="114" customFormat="1" ht="18" customHeight="1"/>
    <row r="81" s="114" customFormat="1" ht="18" customHeight="1"/>
    <row r="82" s="114" customFormat="1" ht="18" customHeight="1"/>
    <row r="83" s="114" customFormat="1" ht="18" customHeight="1"/>
    <row r="84" s="114" customFormat="1" ht="18" customHeight="1"/>
    <row r="85" s="114" customFormat="1" ht="18" customHeight="1"/>
    <row r="86" s="114" customFormat="1" ht="18" customHeight="1"/>
    <row r="87" s="114" customFormat="1" ht="18" customHeight="1"/>
    <row r="88" s="114" customFormat="1" ht="18" customHeight="1"/>
    <row r="89" s="114" customFormat="1" ht="18" customHeight="1"/>
    <row r="90" s="114" customFormat="1" ht="18" customHeight="1"/>
    <row r="91" s="114" customFormat="1" ht="18" customHeight="1"/>
    <row r="92" s="114" customFormat="1" ht="18" customHeight="1"/>
    <row r="93" s="116" customFormat="1" ht="12"/>
    <row r="94" s="116" customFormat="1" ht="12"/>
    <row r="95" s="116" customFormat="1" ht="12"/>
    <row r="96" s="116" customFormat="1" ht="12"/>
    <row r="97" s="116" customFormat="1" ht="12"/>
    <row r="98" s="116" customFormat="1" ht="12"/>
    <row r="99" s="116" customFormat="1" ht="12"/>
    <row r="100" s="116" customFormat="1" ht="12"/>
    <row r="101" s="116" customFormat="1" ht="12"/>
    <row r="102" s="116" customFormat="1" ht="12"/>
    <row r="103" s="116" customFormat="1" ht="12"/>
    <row r="104" s="116" customFormat="1" ht="12"/>
    <row r="105" s="116" customFormat="1" ht="12"/>
    <row r="106" s="116" customFormat="1" ht="12"/>
    <row r="107" s="116" customFormat="1" ht="12"/>
    <row r="108" s="116" customFormat="1" ht="12"/>
    <row r="109" s="116" customFormat="1" ht="12"/>
    <row r="110" s="116" customFormat="1" ht="12"/>
    <row r="111" s="116" customFormat="1" ht="12"/>
    <row r="112" s="116" customFormat="1" ht="12"/>
    <row r="113" s="116" customFormat="1" ht="12"/>
    <row r="114" s="116" customFormat="1" ht="12"/>
    <row r="115" s="116" customFormat="1" ht="12"/>
    <row r="116" s="116" customFormat="1" ht="12"/>
    <row r="117" s="116" customFormat="1" ht="12"/>
    <row r="118" s="116" customFormat="1" ht="12"/>
    <row r="119" s="116" customFormat="1" ht="12"/>
    <row r="120" s="116" customFormat="1" ht="12"/>
    <row r="121" s="116" customFormat="1" ht="12"/>
    <row r="122" s="116" customFormat="1" ht="12"/>
    <row r="123" s="116" customFormat="1" ht="12"/>
    <row r="124" s="116" customFormat="1" ht="12"/>
    <row r="125" s="116" customFormat="1" ht="12"/>
    <row r="126" s="116" customFormat="1" ht="12"/>
    <row r="127" s="116" customFormat="1" ht="12"/>
    <row r="128" s="116" customFormat="1" ht="12"/>
    <row r="129" s="116" customFormat="1" ht="12"/>
    <row r="130" s="116" customFormat="1" ht="12"/>
    <row r="131" s="116" customFormat="1" ht="12"/>
    <row r="132" s="116" customFormat="1" ht="12"/>
    <row r="133" s="116" customFormat="1" ht="12"/>
    <row r="134" s="116" customFormat="1" ht="12"/>
    <row r="135" s="116" customFormat="1" ht="12"/>
    <row r="136" s="116" customFormat="1" ht="12"/>
    <row r="137" s="116" customFormat="1" ht="12"/>
    <row r="138" s="116" customFormat="1" ht="12"/>
    <row r="139" s="116" customFormat="1" ht="12"/>
    <row r="140" s="116" customFormat="1" ht="12"/>
    <row r="141" s="116" customFormat="1" ht="12"/>
    <row r="142" s="116" customFormat="1" ht="12"/>
    <row r="143" s="116" customFormat="1" ht="12"/>
    <row r="144" s="116" customFormat="1" ht="12"/>
    <row r="145" s="116" customFormat="1" ht="12"/>
    <row r="146" s="116" customFormat="1" ht="12"/>
    <row r="147" s="116" customFormat="1" ht="12"/>
    <row r="148" s="116" customFormat="1" ht="12"/>
    <row r="149" s="116" customFormat="1" ht="12"/>
    <row r="150" s="116" customFormat="1" ht="12"/>
    <row r="151" s="116" customFormat="1" ht="12"/>
    <row r="152" s="116" customFormat="1" ht="12"/>
    <row r="153" s="116" customFormat="1" ht="12"/>
    <row r="154" s="116" customFormat="1" ht="12"/>
    <row r="155" s="116" customFormat="1" ht="12"/>
    <row r="156" s="116" customFormat="1" ht="12"/>
    <row r="157" s="116" customFormat="1" ht="12"/>
    <row r="158" s="116" customFormat="1" ht="12"/>
    <row r="159" s="116" customFormat="1" ht="12"/>
    <row r="160" s="116" customFormat="1" ht="12"/>
    <row r="161" s="116" customFormat="1" ht="12"/>
    <row r="162" s="116" customFormat="1" ht="12"/>
    <row r="163" s="116" customFormat="1" ht="12"/>
    <row r="164" s="116" customFormat="1" ht="12"/>
    <row r="165" s="116" customFormat="1" ht="12"/>
    <row r="166" s="116" customFormat="1" ht="12"/>
    <row r="167" s="116" customFormat="1" ht="12"/>
    <row r="168" s="116" customFormat="1" ht="12"/>
    <row r="169" s="116" customFormat="1" ht="12"/>
    <row r="170" s="116" customFormat="1" ht="12"/>
    <row r="171" s="116" customFormat="1" ht="12"/>
    <row r="172" s="116" customFormat="1" ht="12"/>
    <row r="173" s="116" customFormat="1" ht="12"/>
    <row r="174" s="116" customFormat="1" ht="12"/>
    <row r="175" s="116" customFormat="1" ht="12"/>
    <row r="176" s="116" customFormat="1" ht="12"/>
    <row r="177" s="116" customFormat="1" ht="12"/>
    <row r="178" s="116" customFormat="1" ht="12"/>
    <row r="179" s="116" customFormat="1" ht="12"/>
    <row r="180" s="116" customFormat="1" ht="12"/>
    <row r="181" s="116" customFormat="1" ht="12"/>
    <row r="182" s="116" customFormat="1" ht="12"/>
    <row r="183" s="116" customFormat="1" ht="12"/>
    <row r="184" s="116" customFormat="1" ht="12"/>
    <row r="185" s="116" customFormat="1" ht="12"/>
    <row r="186" s="116" customFormat="1" ht="12"/>
    <row r="187" s="116" customFormat="1" ht="12"/>
    <row r="188" s="116" customFormat="1" ht="12"/>
    <row r="189" s="116" customFormat="1" ht="12"/>
    <row r="190" s="116" customFormat="1" ht="12"/>
    <row r="191" s="116" customFormat="1" ht="12"/>
    <row r="192" s="116" customFormat="1" ht="12"/>
    <row r="193" s="116" customFormat="1" ht="12"/>
    <row r="194" s="116" customFormat="1" ht="12"/>
    <row r="195" s="116" customFormat="1" ht="12"/>
    <row r="196" s="116" customFormat="1" ht="12"/>
    <row r="197" s="116" customFormat="1" ht="12"/>
    <row r="198" s="116" customFormat="1" ht="12"/>
    <row r="199" s="116" customFormat="1" ht="12"/>
  </sheetData>
  <sheetProtection algorithmName="SHA-512" hashValue="XLQT2ZvF8nv7gs4GXKcg2carM0doa+mThaFW/zJx9OlKUCgLl2YfOL6J8oPPOdJpXy+P02kg/Di117c5+ZXMjA==" saltValue="sx33n79zHDp+xVMNg1PwxQ==" spinCount="100000" sheet="1" selectLockedCells="1"/>
  <mergeCells count="67">
    <mergeCell ref="A60:AJ60"/>
    <mergeCell ref="L14:AM14"/>
    <mergeCell ref="L15:AM15"/>
    <mergeCell ref="A1:AO1"/>
    <mergeCell ref="M19:AM19"/>
    <mergeCell ref="M18:N18"/>
    <mergeCell ref="V18:AB18"/>
    <mergeCell ref="AH18:AL18"/>
    <mergeCell ref="L5:AM5"/>
    <mergeCell ref="L6:AM6"/>
    <mergeCell ref="L13:AM13"/>
    <mergeCell ref="L7:AM7"/>
    <mergeCell ref="L8:AM8"/>
    <mergeCell ref="L9:AM9"/>
    <mergeCell ref="L12:AM12"/>
    <mergeCell ref="L11:AM11"/>
    <mergeCell ref="L32:AM32"/>
    <mergeCell ref="V20:AB20"/>
    <mergeCell ref="AH20:AL20"/>
    <mergeCell ref="L22:AM22"/>
    <mergeCell ref="L23:AM23"/>
    <mergeCell ref="M20:N20"/>
    <mergeCell ref="AH27:AL27"/>
    <mergeCell ref="M28:AM28"/>
    <mergeCell ref="M29:N29"/>
    <mergeCell ref="V29:AB29"/>
    <mergeCell ref="AH29:AL29"/>
    <mergeCell ref="C57:AM58"/>
    <mergeCell ref="M47:N47"/>
    <mergeCell ref="V47:AB47"/>
    <mergeCell ref="AH47:AL47"/>
    <mergeCell ref="L49:AM49"/>
    <mergeCell ref="L50:AM50"/>
    <mergeCell ref="L52:AM52"/>
    <mergeCell ref="M54:AL54"/>
    <mergeCell ref="AP18:AQ25"/>
    <mergeCell ref="AP29:AQ33"/>
    <mergeCell ref="AP38:AQ42"/>
    <mergeCell ref="M55:AL55"/>
    <mergeCell ref="V36:AB36"/>
    <mergeCell ref="AH36:AL36"/>
    <mergeCell ref="M37:AM37"/>
    <mergeCell ref="M38:N38"/>
    <mergeCell ref="V38:AB38"/>
    <mergeCell ref="AH38:AL38"/>
    <mergeCell ref="L33:AM33"/>
    <mergeCell ref="L24:AM24"/>
    <mergeCell ref="L25:AM25"/>
    <mergeCell ref="M27:N27"/>
    <mergeCell ref="V27:AB27"/>
    <mergeCell ref="L31:AM31"/>
    <mergeCell ref="AP47:AQ51"/>
    <mergeCell ref="L21:AM21"/>
    <mergeCell ref="L30:AM30"/>
    <mergeCell ref="L39:AM39"/>
    <mergeCell ref="L48:AM48"/>
    <mergeCell ref="L51:AM51"/>
    <mergeCell ref="M46:AM46"/>
    <mergeCell ref="L40:AM40"/>
    <mergeCell ref="L41:AM41"/>
    <mergeCell ref="L42:AM42"/>
    <mergeCell ref="L34:AM34"/>
    <mergeCell ref="M36:N36"/>
    <mergeCell ref="L43:AM43"/>
    <mergeCell ref="M45:N45"/>
    <mergeCell ref="V45:AB45"/>
    <mergeCell ref="AH45:AL45"/>
  </mergeCells>
  <phoneticPr fontId="7"/>
  <conditionalFormatting sqref="M19:AM19 L21:AM24">
    <cfRule type="expression" dxfId="52" priority="10" stopIfTrue="1">
      <formula>$BC$23=1</formula>
    </cfRule>
  </conditionalFormatting>
  <conditionalFormatting sqref="V29:AB29 AH29:AL29 L30:AM33">
    <cfRule type="expression" dxfId="51" priority="9" stopIfTrue="1">
      <formula>$BC$31=1</formula>
    </cfRule>
  </conditionalFormatting>
  <conditionalFormatting sqref="V38:AB38 AH38:AL38 L39:AM42">
    <cfRule type="expression" dxfId="50" priority="8" stopIfTrue="1">
      <formula>$BC$40=1</formula>
    </cfRule>
  </conditionalFormatting>
  <conditionalFormatting sqref="V47:AB47 AH47:AL47 L48:AM51">
    <cfRule type="expression" dxfId="49" priority="7" stopIfTrue="1">
      <formula>$BC$49=1</formula>
    </cfRule>
  </conditionalFormatting>
  <conditionalFormatting sqref="M29:N29">
    <cfRule type="expression" dxfId="48" priority="2">
      <formula>$BC$31=1</formula>
    </cfRule>
  </conditionalFormatting>
  <conditionalFormatting sqref="M47">
    <cfRule type="expression" dxfId="47" priority="3">
      <formula>$BC$49=1</formula>
    </cfRule>
  </conditionalFormatting>
  <conditionalFormatting sqref="M38:N38">
    <cfRule type="expression" dxfId="46" priority="1">
      <formula>$BC$40=1</formula>
    </cfRule>
  </conditionalFormatting>
  <dataValidations count="2">
    <dataValidation type="list" allowBlank="1" showInputMessage="1" showErrorMessage="1" sqref="M47:N47 M38:N38 M20:N20 M29:N29" xr:uid="{00000000-0002-0000-0500-000000000000}">
      <formula1>"一級,二級"</formula1>
    </dataValidation>
    <dataValidation type="list" allowBlank="1" showInputMessage="1" showErrorMessage="1" sqref="M18:N18 M27:N27 M36:N36 M45:N45" xr:uid="{3B6D8CBE-0F89-4417-9EE3-5F258EDA791F}">
      <formula1>"一級,二級,木造"</formula1>
    </dataValidation>
  </dataValidations>
  <pageMargins left="0.70866141732283472" right="0.19685039370078741" top="0.39370078740157483" bottom="0.19685039370078741" header="0.39370078740157483" footer="0.39370078740157483"/>
  <pageSetup paperSize="9" scale="91" orientation="portrait" horizontalDpi="300" verticalDpi="300" r:id="rId1"/>
  <headerFooter>
    <oddFooter>&amp;R&amp;8一般財団法人ベターリビング&amp;L2026年8月4日　更新</oddFooter>
  </headerFooter>
  <ignoredErrors>
    <ignoredError sqref="C57 L18 L29 L38 L48:AM51 L24:AM24 M23:AM23 M22:AM22 L20 AC20 AM20 L19 AC18 AM18 M33:AM33 M32:AM32 M31:AM31 M30:AM30 W29:AC29 M42:AM42 M39:AM39 M40:AM40 M41:AM41 AE18:AG18 AE20:AG20 AE29:AM29 AE38:AM38 L47 AE47:AM47 O18:U18 O20:U20 O29:U29 N38:AC38 N47:AC4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40981" r:id="rId4" name="Check Box 21">
              <controlPr locked="0" defaultSize="0" autoFill="0" autoLine="0" autoPict="0">
                <anchor moveWithCells="1">
                  <from>
                    <xdr:col>42</xdr:col>
                    <xdr:colOff>152400</xdr:colOff>
                    <xdr:row>19</xdr:row>
                    <xdr:rowOff>180975</xdr:rowOff>
                  </from>
                  <to>
                    <xdr:col>58</xdr:col>
                    <xdr:colOff>219075</xdr:colOff>
                    <xdr:row>21</xdr:row>
                    <xdr:rowOff>47625</xdr:rowOff>
                  </to>
                </anchor>
              </controlPr>
            </control>
          </mc:Choice>
        </mc:AlternateContent>
        <mc:AlternateContent xmlns:mc="http://schemas.openxmlformats.org/markup-compatibility/2006">
          <mc:Choice Requires="x14">
            <control shapeId="40983" r:id="rId5" name="Check Box 23">
              <controlPr locked="0" defaultSize="0" autoFill="0" autoLine="0" autoPict="0">
                <anchor moveWithCells="1">
                  <from>
                    <xdr:col>42</xdr:col>
                    <xdr:colOff>152400</xdr:colOff>
                    <xdr:row>30</xdr:row>
                    <xdr:rowOff>0</xdr:rowOff>
                  </from>
                  <to>
                    <xdr:col>59</xdr:col>
                    <xdr:colOff>0</xdr:colOff>
                    <xdr:row>31</xdr:row>
                    <xdr:rowOff>57150</xdr:rowOff>
                  </to>
                </anchor>
              </controlPr>
            </control>
          </mc:Choice>
        </mc:AlternateContent>
        <mc:AlternateContent xmlns:mc="http://schemas.openxmlformats.org/markup-compatibility/2006">
          <mc:Choice Requires="x14">
            <control shapeId="40984" r:id="rId6" name="Check Box 24">
              <controlPr locked="0" defaultSize="0" autoFill="0" autoLine="0" autoPict="0">
                <anchor moveWithCells="1">
                  <from>
                    <xdr:col>42</xdr:col>
                    <xdr:colOff>152400</xdr:colOff>
                    <xdr:row>38</xdr:row>
                    <xdr:rowOff>180975</xdr:rowOff>
                  </from>
                  <to>
                    <xdr:col>59</xdr:col>
                    <xdr:colOff>0</xdr:colOff>
                    <xdr:row>40</xdr:row>
                    <xdr:rowOff>9525</xdr:rowOff>
                  </to>
                </anchor>
              </controlPr>
            </control>
          </mc:Choice>
        </mc:AlternateContent>
        <mc:AlternateContent xmlns:mc="http://schemas.openxmlformats.org/markup-compatibility/2006">
          <mc:Choice Requires="x14">
            <control shapeId="40985" r:id="rId7" name="Check Box 25">
              <controlPr locked="0" defaultSize="0" autoFill="0" autoLine="0" autoPict="0">
                <anchor moveWithCells="1">
                  <from>
                    <xdr:col>42</xdr:col>
                    <xdr:colOff>152400</xdr:colOff>
                    <xdr:row>48</xdr:row>
                    <xdr:rowOff>9525</xdr:rowOff>
                  </from>
                  <to>
                    <xdr:col>59</xdr:col>
                    <xdr:colOff>28575</xdr:colOff>
                    <xdr:row>49</xdr:row>
                    <xdr:rowOff>28575</xdr:rowOff>
                  </to>
                </anchor>
              </controlPr>
            </control>
          </mc:Choice>
        </mc:AlternateContent>
        <mc:AlternateContent xmlns:mc="http://schemas.openxmlformats.org/markup-compatibility/2006">
          <mc:Choice Requires="x14">
            <control shapeId="40986" r:id="rId8" name="Check Box 26">
              <controlPr defaultSize="0" autoFill="0" autoLine="0" autoPict="0">
                <anchor moveWithCells="1">
                  <from>
                    <xdr:col>3</xdr:col>
                    <xdr:colOff>0</xdr:colOff>
                    <xdr:row>52</xdr:row>
                    <xdr:rowOff>171450</xdr:rowOff>
                  </from>
                  <to>
                    <xdr:col>4</xdr:col>
                    <xdr:colOff>123825</xdr:colOff>
                    <xdr:row>54</xdr:row>
                    <xdr:rowOff>38100</xdr:rowOff>
                  </to>
                </anchor>
              </controlPr>
            </control>
          </mc:Choice>
        </mc:AlternateContent>
        <mc:AlternateContent xmlns:mc="http://schemas.openxmlformats.org/markup-compatibility/2006">
          <mc:Choice Requires="x14">
            <control shapeId="40987" r:id="rId9" name="Check Box 27">
              <controlPr defaultSize="0" autoFill="0" autoLine="0" autoPict="0">
                <anchor moveWithCells="1">
                  <from>
                    <xdr:col>3</xdr:col>
                    <xdr:colOff>0</xdr:colOff>
                    <xdr:row>53</xdr:row>
                    <xdr:rowOff>171450</xdr:rowOff>
                  </from>
                  <to>
                    <xdr:col>4</xdr:col>
                    <xdr:colOff>123825</xdr:colOff>
                    <xdr:row>55</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AM197"/>
  <sheetViews>
    <sheetView showGridLines="0" view="pageBreakPreview" zoomScaleNormal="100" zoomScaleSheetLayoutView="100" workbookViewId="0">
      <selection activeCell="L5" sqref="L5:AK5"/>
    </sheetView>
  </sheetViews>
  <sheetFormatPr defaultColWidth="9" defaultRowHeight="12.75"/>
  <cols>
    <col min="1" max="41" width="2.375" style="89" customWidth="1"/>
    <col min="42" max="16384" width="9" style="89"/>
  </cols>
  <sheetData>
    <row r="1" spans="1:39" ht="15" customHeight="1">
      <c r="A1" s="663" t="s">
        <v>408</v>
      </c>
      <c r="B1" s="663"/>
      <c r="C1" s="663"/>
      <c r="D1" s="663"/>
      <c r="E1" s="663"/>
      <c r="F1" s="663"/>
      <c r="G1" s="663"/>
      <c r="H1" s="663"/>
      <c r="I1" s="663"/>
      <c r="J1" s="663"/>
      <c r="K1" s="663"/>
      <c r="L1" s="663"/>
      <c r="M1" s="663"/>
      <c r="N1" s="663"/>
      <c r="O1" s="663"/>
      <c r="P1" s="663"/>
      <c r="Q1" s="663"/>
      <c r="R1" s="663"/>
      <c r="S1" s="663"/>
      <c r="T1" s="663"/>
      <c r="U1" s="663"/>
      <c r="V1" s="663"/>
      <c r="W1" s="663"/>
      <c r="X1" s="663"/>
      <c r="Y1" s="663"/>
      <c r="Z1" s="663"/>
      <c r="AA1" s="663"/>
      <c r="AB1" s="663"/>
      <c r="AC1" s="663"/>
      <c r="AD1" s="663"/>
      <c r="AE1" s="663"/>
      <c r="AF1" s="663"/>
      <c r="AG1" s="663"/>
      <c r="AH1" s="663"/>
      <c r="AI1" s="663"/>
      <c r="AJ1" s="663"/>
      <c r="AK1" s="663"/>
      <c r="AL1" s="663"/>
      <c r="AM1" s="663"/>
    </row>
    <row r="2" spans="1:39" ht="8.1" customHeight="1">
      <c r="A2" s="90"/>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c r="AK2" s="90"/>
      <c r="AL2" s="90"/>
    </row>
    <row r="3" spans="1:39" ht="15" customHeight="1">
      <c r="A3" s="91"/>
      <c r="B3" s="92" t="s">
        <v>364</v>
      </c>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row>
    <row r="4" spans="1:39" ht="15" customHeight="1">
      <c r="A4" s="97"/>
      <c r="B4" s="94" t="s">
        <v>409</v>
      </c>
      <c r="C4" s="94"/>
      <c r="D4" s="94"/>
      <c r="E4" s="94"/>
      <c r="F4" s="94"/>
      <c r="G4" s="94"/>
      <c r="H4" s="94"/>
      <c r="I4" s="94"/>
      <c r="J4" s="94"/>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8"/>
    </row>
    <row r="5" spans="1:39" ht="15" customHeight="1">
      <c r="A5" s="99"/>
      <c r="B5" s="91"/>
      <c r="C5" s="91" t="s">
        <v>366</v>
      </c>
      <c r="D5" s="91"/>
      <c r="E5" s="91"/>
      <c r="F5" s="91"/>
      <c r="G5" s="91"/>
      <c r="H5" s="91"/>
      <c r="I5" s="91"/>
      <c r="J5" s="91"/>
      <c r="K5" s="91"/>
      <c r="L5" s="649"/>
      <c r="M5" s="649"/>
      <c r="N5" s="649"/>
      <c r="O5" s="649"/>
      <c r="P5" s="649"/>
      <c r="Q5" s="649"/>
      <c r="R5" s="649"/>
      <c r="S5" s="649"/>
      <c r="T5" s="649"/>
      <c r="U5" s="649"/>
      <c r="V5" s="649"/>
      <c r="W5" s="649"/>
      <c r="X5" s="649"/>
      <c r="Y5" s="649"/>
      <c r="Z5" s="649"/>
      <c r="AA5" s="649"/>
      <c r="AB5" s="649"/>
      <c r="AC5" s="649"/>
      <c r="AD5" s="649"/>
      <c r="AE5" s="649"/>
      <c r="AF5" s="649"/>
      <c r="AG5" s="649"/>
      <c r="AH5" s="649"/>
      <c r="AI5" s="649"/>
      <c r="AJ5" s="649"/>
      <c r="AK5" s="649"/>
      <c r="AL5" s="100"/>
    </row>
    <row r="6" spans="1:39" ht="15" customHeight="1">
      <c r="A6" s="99"/>
      <c r="B6" s="91"/>
      <c r="C6" s="91" t="s">
        <v>367</v>
      </c>
      <c r="D6" s="91"/>
      <c r="E6" s="91"/>
      <c r="F6" s="91"/>
      <c r="G6" s="91"/>
      <c r="H6" s="91"/>
      <c r="I6" s="91"/>
      <c r="J6" s="91"/>
      <c r="K6" s="91"/>
      <c r="L6" s="649"/>
      <c r="M6" s="649"/>
      <c r="N6" s="649"/>
      <c r="O6" s="649"/>
      <c r="P6" s="649"/>
      <c r="Q6" s="649"/>
      <c r="R6" s="649"/>
      <c r="S6" s="649"/>
      <c r="T6" s="649"/>
      <c r="U6" s="649"/>
      <c r="V6" s="649"/>
      <c r="W6" s="649"/>
      <c r="X6" s="649"/>
      <c r="Y6" s="649"/>
      <c r="Z6" s="649"/>
      <c r="AA6" s="649"/>
      <c r="AB6" s="649"/>
      <c r="AC6" s="649"/>
      <c r="AD6" s="649"/>
      <c r="AE6" s="649"/>
      <c r="AF6" s="649"/>
      <c r="AG6" s="649"/>
      <c r="AH6" s="649"/>
      <c r="AI6" s="649"/>
      <c r="AJ6" s="649"/>
      <c r="AK6" s="649"/>
      <c r="AL6" s="100"/>
    </row>
    <row r="7" spans="1:39" ht="15" customHeight="1">
      <c r="A7" s="99"/>
      <c r="B7" s="91"/>
      <c r="C7" s="91" t="s">
        <v>368</v>
      </c>
      <c r="D7" s="91"/>
      <c r="E7" s="91"/>
      <c r="F7" s="91"/>
      <c r="G7" s="91"/>
      <c r="H7" s="91"/>
      <c r="I7" s="91"/>
      <c r="J7" s="91"/>
      <c r="K7" s="91"/>
      <c r="L7" s="665"/>
      <c r="M7" s="665"/>
      <c r="N7" s="665"/>
      <c r="O7" s="665"/>
      <c r="P7" s="665"/>
      <c r="Q7" s="665"/>
      <c r="R7" s="665"/>
      <c r="S7" s="665"/>
      <c r="T7" s="665"/>
      <c r="U7" s="665"/>
      <c r="V7" s="665"/>
      <c r="W7" s="665"/>
      <c r="X7" s="665"/>
      <c r="Y7" s="665"/>
      <c r="Z7" s="665"/>
      <c r="AA7" s="665"/>
      <c r="AB7" s="665"/>
      <c r="AC7" s="665"/>
      <c r="AD7" s="665"/>
      <c r="AE7" s="665"/>
      <c r="AF7" s="665"/>
      <c r="AG7" s="665"/>
      <c r="AH7" s="665"/>
      <c r="AI7" s="665"/>
      <c r="AJ7" s="665"/>
      <c r="AK7" s="665"/>
      <c r="AL7" s="100"/>
    </row>
    <row r="8" spans="1:39" ht="15" customHeight="1">
      <c r="A8" s="101"/>
      <c r="C8" s="91" t="s">
        <v>369</v>
      </c>
      <c r="L8" s="665"/>
      <c r="M8" s="665"/>
      <c r="N8" s="665"/>
      <c r="O8" s="665"/>
      <c r="P8" s="665"/>
      <c r="Q8" s="665"/>
      <c r="R8" s="665"/>
      <c r="S8" s="665"/>
      <c r="T8" s="665"/>
      <c r="U8" s="665"/>
      <c r="V8" s="665"/>
      <c r="W8" s="665"/>
      <c r="X8" s="665"/>
      <c r="Y8" s="665"/>
      <c r="Z8" s="665"/>
      <c r="AA8" s="665"/>
      <c r="AB8" s="665"/>
      <c r="AC8" s="665"/>
      <c r="AD8" s="665"/>
      <c r="AE8" s="665"/>
      <c r="AF8" s="665"/>
      <c r="AG8" s="665"/>
      <c r="AH8" s="665"/>
      <c r="AI8" s="665"/>
      <c r="AJ8" s="665"/>
      <c r="AK8" s="665"/>
      <c r="AL8" s="100"/>
    </row>
    <row r="9" spans="1:39" ht="15" customHeight="1">
      <c r="A9" s="102"/>
      <c r="B9" s="103"/>
      <c r="C9" s="105" t="s">
        <v>370</v>
      </c>
      <c r="D9" s="103"/>
      <c r="E9" s="103"/>
      <c r="F9" s="103"/>
      <c r="G9" s="103"/>
      <c r="H9" s="103"/>
      <c r="I9" s="103"/>
      <c r="J9" s="103"/>
      <c r="K9" s="103"/>
      <c r="L9" s="662"/>
      <c r="M9" s="662"/>
      <c r="N9" s="662"/>
      <c r="O9" s="662"/>
      <c r="P9" s="662"/>
      <c r="Q9" s="662"/>
      <c r="R9" s="662"/>
      <c r="S9" s="662"/>
      <c r="T9" s="662"/>
      <c r="U9" s="662"/>
      <c r="V9" s="662"/>
      <c r="W9" s="662"/>
      <c r="X9" s="662"/>
      <c r="Y9" s="662"/>
      <c r="Z9" s="662"/>
      <c r="AA9" s="662"/>
      <c r="AB9" s="662"/>
      <c r="AC9" s="662"/>
      <c r="AD9" s="662"/>
      <c r="AE9" s="662"/>
      <c r="AF9" s="662"/>
      <c r="AG9" s="662"/>
      <c r="AH9" s="662"/>
      <c r="AI9" s="662"/>
      <c r="AJ9" s="662"/>
      <c r="AK9" s="662"/>
      <c r="AL9" s="104"/>
    </row>
    <row r="10" spans="1:39" ht="15" customHeight="1">
      <c r="A10" s="97"/>
      <c r="B10" s="94" t="s">
        <v>409</v>
      </c>
      <c r="C10" s="94"/>
      <c r="D10" s="94"/>
      <c r="E10" s="94"/>
      <c r="F10" s="94"/>
      <c r="G10" s="94"/>
      <c r="H10" s="94"/>
      <c r="I10" s="94"/>
      <c r="J10" s="94"/>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8"/>
    </row>
    <row r="11" spans="1:39" ht="15" customHeight="1">
      <c r="A11" s="99"/>
      <c r="B11" s="91"/>
      <c r="C11" s="91" t="s">
        <v>366</v>
      </c>
      <c r="D11" s="91"/>
      <c r="E11" s="91"/>
      <c r="F11" s="91"/>
      <c r="G11" s="91"/>
      <c r="H11" s="91"/>
      <c r="I11" s="91"/>
      <c r="J11" s="91"/>
      <c r="K11" s="91"/>
      <c r="L11" s="649"/>
      <c r="M11" s="649"/>
      <c r="N11" s="649"/>
      <c r="O11" s="649"/>
      <c r="P11" s="649"/>
      <c r="Q11" s="649"/>
      <c r="R11" s="649"/>
      <c r="S11" s="649"/>
      <c r="T11" s="649"/>
      <c r="U11" s="649"/>
      <c r="V11" s="649"/>
      <c r="W11" s="649"/>
      <c r="X11" s="649"/>
      <c r="Y11" s="649"/>
      <c r="Z11" s="649"/>
      <c r="AA11" s="649"/>
      <c r="AB11" s="649"/>
      <c r="AC11" s="649"/>
      <c r="AD11" s="649"/>
      <c r="AE11" s="649"/>
      <c r="AF11" s="649"/>
      <c r="AG11" s="649"/>
      <c r="AH11" s="649"/>
      <c r="AI11" s="649"/>
      <c r="AJ11" s="649"/>
      <c r="AK11" s="649"/>
      <c r="AL11" s="100"/>
    </row>
    <row r="12" spans="1:39" ht="15" customHeight="1">
      <c r="A12" s="99"/>
      <c r="B12" s="91"/>
      <c r="C12" s="91" t="s">
        <v>367</v>
      </c>
      <c r="D12" s="91"/>
      <c r="E12" s="91"/>
      <c r="F12" s="91"/>
      <c r="G12" s="91"/>
      <c r="H12" s="91"/>
      <c r="I12" s="91"/>
      <c r="J12" s="91"/>
      <c r="K12" s="91"/>
      <c r="L12" s="649"/>
      <c r="M12" s="649"/>
      <c r="N12" s="649"/>
      <c r="O12" s="649"/>
      <c r="P12" s="649"/>
      <c r="Q12" s="649"/>
      <c r="R12" s="649"/>
      <c r="S12" s="649"/>
      <c r="T12" s="649"/>
      <c r="U12" s="649"/>
      <c r="V12" s="649"/>
      <c r="W12" s="649"/>
      <c r="X12" s="649"/>
      <c r="Y12" s="649"/>
      <c r="Z12" s="649"/>
      <c r="AA12" s="649"/>
      <c r="AB12" s="649"/>
      <c r="AC12" s="649"/>
      <c r="AD12" s="649"/>
      <c r="AE12" s="649"/>
      <c r="AF12" s="649"/>
      <c r="AG12" s="649"/>
      <c r="AH12" s="649"/>
      <c r="AI12" s="649"/>
      <c r="AJ12" s="649"/>
      <c r="AK12" s="649"/>
      <c r="AL12" s="100"/>
    </row>
    <row r="13" spans="1:39" ht="15" customHeight="1">
      <c r="A13" s="99"/>
      <c r="B13" s="91"/>
      <c r="C13" s="91" t="s">
        <v>368</v>
      </c>
      <c r="D13" s="91"/>
      <c r="E13" s="91"/>
      <c r="F13" s="91"/>
      <c r="G13" s="91"/>
      <c r="H13" s="91"/>
      <c r="I13" s="91"/>
      <c r="J13" s="91"/>
      <c r="K13" s="91"/>
      <c r="L13" s="666"/>
      <c r="M13" s="666"/>
      <c r="N13" s="666"/>
      <c r="O13" s="666"/>
      <c r="P13" s="666"/>
      <c r="Q13" s="666"/>
      <c r="R13" s="666"/>
      <c r="S13" s="666"/>
      <c r="T13" s="666"/>
      <c r="U13" s="666"/>
      <c r="V13" s="666"/>
      <c r="W13" s="666"/>
      <c r="X13" s="666"/>
      <c r="Y13" s="666"/>
      <c r="Z13" s="666"/>
      <c r="AA13" s="666"/>
      <c r="AB13" s="666"/>
      <c r="AC13" s="666"/>
      <c r="AD13" s="666"/>
      <c r="AE13" s="666"/>
      <c r="AF13" s="666"/>
      <c r="AG13" s="666"/>
      <c r="AH13" s="666"/>
      <c r="AI13" s="666"/>
      <c r="AJ13" s="666"/>
      <c r="AK13" s="666"/>
      <c r="AL13" s="100"/>
    </row>
    <row r="14" spans="1:39" ht="15" customHeight="1">
      <c r="A14" s="101"/>
      <c r="C14" s="91" t="s">
        <v>369</v>
      </c>
      <c r="L14" s="666"/>
      <c r="M14" s="666"/>
      <c r="N14" s="666"/>
      <c r="O14" s="666"/>
      <c r="P14" s="666"/>
      <c r="Q14" s="666"/>
      <c r="R14" s="666"/>
      <c r="S14" s="666"/>
      <c r="T14" s="666"/>
      <c r="U14" s="666"/>
      <c r="V14" s="666"/>
      <c r="W14" s="666"/>
      <c r="X14" s="666"/>
      <c r="Y14" s="666"/>
      <c r="Z14" s="666"/>
      <c r="AA14" s="666"/>
      <c r="AB14" s="666"/>
      <c r="AC14" s="666"/>
      <c r="AD14" s="666"/>
      <c r="AE14" s="666"/>
      <c r="AF14" s="666"/>
      <c r="AG14" s="666"/>
      <c r="AH14" s="666"/>
      <c r="AI14" s="666"/>
      <c r="AJ14" s="666"/>
      <c r="AK14" s="666"/>
      <c r="AL14" s="100"/>
    </row>
    <row r="15" spans="1:39" ht="15" customHeight="1">
      <c r="A15" s="102"/>
      <c r="B15" s="103"/>
      <c r="C15" s="105" t="s">
        <v>370</v>
      </c>
      <c r="D15" s="103"/>
      <c r="E15" s="103"/>
      <c r="F15" s="103"/>
      <c r="G15" s="103"/>
      <c r="H15" s="103"/>
      <c r="I15" s="103"/>
      <c r="J15" s="103"/>
      <c r="K15" s="103"/>
      <c r="L15" s="667"/>
      <c r="M15" s="667"/>
      <c r="N15" s="667"/>
      <c r="O15" s="667"/>
      <c r="P15" s="667"/>
      <c r="Q15" s="667"/>
      <c r="R15" s="667"/>
      <c r="S15" s="667"/>
      <c r="T15" s="667"/>
      <c r="U15" s="667"/>
      <c r="V15" s="667"/>
      <c r="W15" s="667"/>
      <c r="X15" s="667"/>
      <c r="Y15" s="667"/>
      <c r="Z15" s="667"/>
      <c r="AA15" s="667"/>
      <c r="AB15" s="667"/>
      <c r="AC15" s="667"/>
      <c r="AD15" s="667"/>
      <c r="AE15" s="667"/>
      <c r="AF15" s="667"/>
      <c r="AG15" s="667"/>
      <c r="AH15" s="667"/>
      <c r="AI15" s="667"/>
      <c r="AJ15" s="667"/>
      <c r="AK15" s="667"/>
      <c r="AL15" s="104"/>
    </row>
    <row r="16" spans="1:39" ht="15" customHeight="1">
      <c r="A16" s="137"/>
      <c r="B16" s="95"/>
      <c r="C16" s="94"/>
      <c r="D16" s="95"/>
      <c r="E16" s="95"/>
      <c r="F16" s="95"/>
      <c r="G16" s="95"/>
      <c r="H16" s="95"/>
      <c r="I16" s="95"/>
      <c r="J16" s="95"/>
      <c r="K16" s="95"/>
      <c r="L16" s="94"/>
      <c r="M16" s="94"/>
      <c r="N16" s="94"/>
      <c r="O16" s="94"/>
      <c r="P16" s="94"/>
      <c r="Q16" s="94"/>
      <c r="R16" s="94"/>
      <c r="S16" s="94"/>
      <c r="T16" s="94"/>
      <c r="U16" s="94"/>
      <c r="V16" s="94"/>
      <c r="W16" s="94"/>
      <c r="X16" s="94"/>
      <c r="Y16" s="94"/>
      <c r="Z16" s="94"/>
      <c r="AA16" s="94"/>
      <c r="AB16" s="94"/>
      <c r="AC16" s="94"/>
      <c r="AD16" s="94"/>
      <c r="AE16" s="94"/>
      <c r="AF16" s="94"/>
      <c r="AG16" s="94"/>
      <c r="AH16" s="94"/>
      <c r="AI16" s="94"/>
      <c r="AJ16" s="94"/>
      <c r="AK16" s="94"/>
      <c r="AL16" s="98"/>
    </row>
    <row r="17" spans="1:38" ht="15" customHeight="1">
      <c r="A17" s="99"/>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L17" s="100"/>
    </row>
    <row r="18" spans="1:38" ht="15" customHeight="1">
      <c r="A18" s="99"/>
      <c r="B18" s="91"/>
      <c r="C18" s="91"/>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L18" s="100"/>
    </row>
    <row r="19" spans="1:38" ht="15" customHeight="1">
      <c r="A19" s="99"/>
      <c r="B19" s="91"/>
      <c r="C19" s="91"/>
      <c r="D19" s="91"/>
      <c r="E19" s="91"/>
      <c r="F19" s="91"/>
      <c r="K19" s="93"/>
      <c r="L19" s="93"/>
      <c r="M19" s="91"/>
      <c r="N19" s="91"/>
      <c r="O19" s="91"/>
      <c r="P19" s="91"/>
      <c r="Q19" s="91"/>
      <c r="R19" s="91"/>
      <c r="S19" s="91"/>
      <c r="T19" s="93"/>
      <c r="U19" s="93"/>
      <c r="V19" s="91"/>
      <c r="W19" s="91"/>
      <c r="X19" s="91"/>
      <c r="Y19" s="91"/>
      <c r="Z19" s="91"/>
      <c r="AA19" s="91"/>
      <c r="AB19" s="91"/>
      <c r="AC19" s="91"/>
      <c r="AD19" s="91"/>
      <c r="AE19" s="91"/>
      <c r="AF19" s="91"/>
      <c r="AG19" s="91"/>
      <c r="AH19" s="91"/>
      <c r="AI19" s="91"/>
      <c r="AJ19" s="91"/>
      <c r="AK19" s="91"/>
      <c r="AL19" s="100"/>
    </row>
    <row r="20" spans="1:38" ht="15" customHeight="1">
      <c r="A20" s="99"/>
      <c r="B20" s="91"/>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100"/>
    </row>
    <row r="21" spans="1:38" ht="15" customHeight="1">
      <c r="A21" s="99"/>
      <c r="B21" s="91"/>
      <c r="C21" s="91"/>
      <c r="D21" s="91"/>
      <c r="E21" s="91"/>
      <c r="F21" s="91"/>
      <c r="G21" s="91"/>
      <c r="H21" s="91"/>
      <c r="I21" s="91"/>
      <c r="J21" s="91"/>
      <c r="K21" s="93"/>
      <c r="L21" s="93"/>
      <c r="M21" s="91"/>
      <c r="N21" s="91"/>
      <c r="O21" s="91"/>
      <c r="P21" s="91"/>
      <c r="Q21" s="91"/>
      <c r="R21" s="91"/>
      <c r="S21" s="91"/>
      <c r="T21" s="91"/>
      <c r="U21" s="93"/>
      <c r="V21" s="91"/>
      <c r="W21" s="91"/>
      <c r="X21" s="91"/>
      <c r="Y21" s="91"/>
      <c r="Z21" s="91"/>
      <c r="AA21" s="91"/>
      <c r="AB21" s="91"/>
      <c r="AC21" s="91"/>
      <c r="AD21" s="91"/>
      <c r="AE21" s="91"/>
      <c r="AF21" s="91"/>
      <c r="AG21" s="91"/>
      <c r="AH21" s="91"/>
      <c r="AI21" s="91"/>
      <c r="AJ21" s="91"/>
      <c r="AK21" s="91"/>
      <c r="AL21" s="100"/>
    </row>
    <row r="22" spans="1:38" ht="15" customHeight="1">
      <c r="A22" s="99"/>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100"/>
    </row>
    <row r="23" spans="1:38" ht="15" customHeight="1">
      <c r="A23" s="101"/>
      <c r="C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100"/>
    </row>
    <row r="24" spans="1:38" ht="15" customHeight="1">
      <c r="A24" s="101"/>
      <c r="C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100"/>
    </row>
    <row r="25" spans="1:38" ht="15" customHeight="1">
      <c r="A25" s="101"/>
      <c r="C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100"/>
    </row>
    <row r="26" spans="1:38" ht="15" customHeight="1">
      <c r="A26" s="101"/>
      <c r="B26" s="91"/>
      <c r="AL26" s="100"/>
    </row>
    <row r="27" spans="1:38" ht="15" customHeight="1">
      <c r="A27" s="101"/>
      <c r="C27" s="91"/>
      <c r="D27" s="91"/>
      <c r="E27" s="91"/>
      <c r="F27" s="91"/>
      <c r="K27" s="93"/>
      <c r="L27" s="93"/>
      <c r="M27" s="91"/>
      <c r="N27" s="91"/>
      <c r="O27" s="91"/>
      <c r="P27" s="91"/>
      <c r="Q27" s="91"/>
      <c r="R27" s="91"/>
      <c r="S27" s="91"/>
      <c r="T27" s="93"/>
      <c r="U27" s="93"/>
      <c r="V27" s="91"/>
      <c r="W27" s="91"/>
      <c r="X27" s="91"/>
      <c r="Y27" s="91"/>
      <c r="Z27" s="91"/>
      <c r="AA27" s="91"/>
      <c r="AB27" s="91"/>
      <c r="AC27" s="91"/>
      <c r="AD27" s="91"/>
      <c r="AE27" s="91"/>
      <c r="AF27" s="91"/>
      <c r="AG27" s="91"/>
      <c r="AH27" s="91"/>
      <c r="AI27" s="91"/>
      <c r="AJ27" s="91"/>
      <c r="AK27" s="91"/>
      <c r="AL27" s="100"/>
    </row>
    <row r="28" spans="1:38" ht="15" customHeight="1">
      <c r="A28" s="101"/>
      <c r="C28" s="91"/>
      <c r="D28" s="91"/>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100"/>
    </row>
    <row r="29" spans="1:38" ht="15" customHeight="1">
      <c r="A29" s="101"/>
      <c r="C29" s="91"/>
      <c r="D29" s="91"/>
      <c r="E29" s="91"/>
      <c r="F29" s="91"/>
      <c r="G29" s="91"/>
      <c r="H29" s="91"/>
      <c r="I29" s="91"/>
      <c r="J29" s="91"/>
      <c r="K29" s="93"/>
      <c r="L29" s="93"/>
      <c r="M29" s="91"/>
      <c r="N29" s="91"/>
      <c r="O29" s="91"/>
      <c r="P29" s="91"/>
      <c r="Q29" s="91"/>
      <c r="R29" s="91"/>
      <c r="S29" s="91"/>
      <c r="T29" s="91"/>
      <c r="U29" s="93"/>
      <c r="V29" s="91"/>
      <c r="W29" s="91"/>
      <c r="X29" s="91"/>
      <c r="Y29" s="91"/>
      <c r="Z29" s="91"/>
      <c r="AA29" s="91"/>
      <c r="AB29" s="91"/>
      <c r="AC29" s="91"/>
      <c r="AD29" s="91"/>
      <c r="AE29" s="91"/>
      <c r="AF29" s="91"/>
      <c r="AG29" s="91"/>
      <c r="AH29" s="91"/>
      <c r="AI29" s="91"/>
      <c r="AJ29" s="91"/>
      <c r="AK29" s="91"/>
      <c r="AL29" s="100"/>
    </row>
    <row r="30" spans="1:38" ht="15" customHeight="1">
      <c r="A30" s="101"/>
      <c r="C30" s="91"/>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100"/>
    </row>
    <row r="31" spans="1:38" ht="15" customHeight="1">
      <c r="A31" s="101"/>
      <c r="C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100"/>
    </row>
    <row r="32" spans="1:38" ht="15" customHeight="1">
      <c r="A32" s="101"/>
      <c r="C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100"/>
    </row>
    <row r="33" spans="1:38" ht="15" customHeight="1">
      <c r="A33" s="101"/>
      <c r="C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100"/>
    </row>
    <row r="34" spans="1:38" ht="8.1" customHeight="1">
      <c r="A34" s="101"/>
      <c r="C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100"/>
    </row>
    <row r="35" spans="1:38" ht="18" customHeight="1">
      <c r="A35" s="101"/>
      <c r="C35" s="91"/>
      <c r="D35" s="91"/>
      <c r="E35" s="91"/>
      <c r="F35" s="91"/>
      <c r="K35" s="93"/>
      <c r="L35" s="93"/>
      <c r="M35" s="91"/>
      <c r="N35" s="91"/>
      <c r="O35" s="91"/>
      <c r="P35" s="91"/>
      <c r="Q35" s="91"/>
      <c r="R35" s="91"/>
      <c r="S35" s="91"/>
      <c r="T35" s="93"/>
      <c r="U35" s="93"/>
      <c r="V35" s="91"/>
      <c r="W35" s="91"/>
      <c r="X35" s="91"/>
      <c r="Y35" s="91"/>
      <c r="Z35" s="91"/>
      <c r="AA35" s="91"/>
      <c r="AB35" s="91"/>
      <c r="AC35" s="91"/>
      <c r="AD35" s="91"/>
      <c r="AE35" s="91"/>
      <c r="AF35" s="91"/>
      <c r="AG35" s="91"/>
      <c r="AH35" s="91"/>
      <c r="AI35" s="91"/>
      <c r="AJ35" s="91"/>
      <c r="AK35" s="91"/>
      <c r="AL35" s="100"/>
    </row>
    <row r="36" spans="1:38" ht="18" customHeight="1">
      <c r="A36" s="101"/>
      <c r="C36" s="91"/>
      <c r="D36" s="91"/>
      <c r="E36" s="91"/>
      <c r="F36" s="91"/>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1"/>
      <c r="AL36" s="100"/>
    </row>
    <row r="37" spans="1:38" ht="18" customHeight="1">
      <c r="A37" s="101"/>
      <c r="C37" s="91"/>
      <c r="D37" s="91"/>
      <c r="E37" s="91"/>
      <c r="F37" s="91"/>
      <c r="G37" s="91"/>
      <c r="H37" s="91"/>
      <c r="I37" s="91"/>
      <c r="J37" s="91"/>
      <c r="K37" s="93"/>
      <c r="L37" s="93"/>
      <c r="M37" s="91"/>
      <c r="N37" s="91"/>
      <c r="O37" s="91"/>
      <c r="P37" s="91"/>
      <c r="Q37" s="91"/>
      <c r="R37" s="91"/>
      <c r="S37" s="91"/>
      <c r="T37" s="91"/>
      <c r="U37" s="93"/>
      <c r="V37" s="91"/>
      <c r="W37" s="91"/>
      <c r="X37" s="91"/>
      <c r="Y37" s="91"/>
      <c r="Z37" s="91"/>
      <c r="AA37" s="91"/>
      <c r="AB37" s="91"/>
      <c r="AC37" s="91"/>
      <c r="AD37" s="91"/>
      <c r="AE37" s="91"/>
      <c r="AF37" s="91"/>
      <c r="AG37" s="91"/>
      <c r="AH37" s="91"/>
      <c r="AI37" s="91"/>
      <c r="AJ37" s="91"/>
      <c r="AK37" s="91"/>
      <c r="AL37" s="100"/>
    </row>
    <row r="38" spans="1:38" ht="18" customHeight="1">
      <c r="A38" s="101"/>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100"/>
    </row>
    <row r="39" spans="1:38" ht="18" customHeight="1">
      <c r="A39" s="101"/>
      <c r="C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100"/>
    </row>
    <row r="40" spans="1:38" ht="18" customHeight="1">
      <c r="A40" s="101"/>
      <c r="C40" s="91"/>
      <c r="L40" s="91"/>
      <c r="M40" s="91"/>
      <c r="N40" s="91"/>
      <c r="O40" s="91"/>
      <c r="P40" s="91"/>
      <c r="Q40" s="91"/>
      <c r="R40" s="91"/>
      <c r="S40" s="91"/>
      <c r="T40" s="91"/>
      <c r="U40" s="91"/>
      <c r="V40" s="91"/>
      <c r="W40" s="91"/>
      <c r="X40" s="91"/>
      <c r="Y40" s="91"/>
      <c r="Z40" s="91"/>
      <c r="AA40" s="91"/>
      <c r="AB40" s="91"/>
      <c r="AC40" s="91"/>
      <c r="AD40" s="91"/>
      <c r="AE40" s="91"/>
      <c r="AF40" s="91"/>
      <c r="AG40" s="91"/>
      <c r="AH40" s="91"/>
      <c r="AI40" s="91"/>
      <c r="AJ40" s="91"/>
      <c r="AK40" s="91"/>
      <c r="AL40" s="100"/>
    </row>
    <row r="41" spans="1:38" ht="18" customHeight="1">
      <c r="A41" s="101"/>
      <c r="C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100"/>
    </row>
    <row r="42" spans="1:38" ht="8.1" customHeight="1">
      <c r="A42" s="101"/>
      <c r="C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100"/>
    </row>
    <row r="43" spans="1:38" ht="18" customHeight="1">
      <c r="A43" s="101"/>
      <c r="C43" s="91"/>
      <c r="D43" s="91"/>
      <c r="E43" s="91"/>
      <c r="F43" s="91"/>
      <c r="K43" s="93"/>
      <c r="L43" s="93"/>
      <c r="M43" s="91"/>
      <c r="N43" s="91"/>
      <c r="O43" s="91"/>
      <c r="P43" s="91"/>
      <c r="Q43" s="91"/>
      <c r="R43" s="91"/>
      <c r="S43" s="91"/>
      <c r="T43" s="93"/>
      <c r="U43" s="93"/>
      <c r="V43" s="91"/>
      <c r="W43" s="91"/>
      <c r="X43" s="91"/>
      <c r="Y43" s="91"/>
      <c r="Z43" s="91"/>
      <c r="AA43" s="91"/>
      <c r="AB43" s="91"/>
      <c r="AC43" s="91"/>
      <c r="AD43" s="91"/>
      <c r="AE43" s="91"/>
      <c r="AF43" s="91"/>
      <c r="AG43" s="91"/>
      <c r="AH43" s="91"/>
      <c r="AI43" s="91"/>
      <c r="AJ43" s="91"/>
      <c r="AK43" s="91"/>
      <c r="AL43" s="100"/>
    </row>
    <row r="44" spans="1:38" ht="18" customHeight="1">
      <c r="A44" s="101"/>
      <c r="C44" s="91"/>
      <c r="D44" s="91"/>
      <c r="E44" s="91"/>
      <c r="F44" s="91"/>
      <c r="G44" s="91"/>
      <c r="H44" s="91"/>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100"/>
    </row>
    <row r="45" spans="1:38" ht="18" customHeight="1">
      <c r="A45" s="101"/>
      <c r="C45" s="91"/>
      <c r="D45" s="91"/>
      <c r="E45" s="91"/>
      <c r="F45" s="91"/>
      <c r="G45" s="91"/>
      <c r="H45" s="91"/>
      <c r="I45" s="91"/>
      <c r="J45" s="91"/>
      <c r="K45" s="93"/>
      <c r="L45" s="93"/>
      <c r="M45" s="91"/>
      <c r="N45" s="91"/>
      <c r="O45" s="91"/>
      <c r="P45" s="91"/>
      <c r="Q45" s="91"/>
      <c r="R45" s="91"/>
      <c r="S45" s="91"/>
      <c r="T45" s="91"/>
      <c r="U45" s="93"/>
      <c r="V45" s="91"/>
      <c r="W45" s="91"/>
      <c r="X45" s="91"/>
      <c r="Y45" s="91"/>
      <c r="Z45" s="91"/>
      <c r="AA45" s="91"/>
      <c r="AB45" s="91"/>
      <c r="AC45" s="91"/>
      <c r="AD45" s="91"/>
      <c r="AE45" s="91"/>
      <c r="AF45" s="91"/>
      <c r="AG45" s="91"/>
      <c r="AH45" s="91"/>
      <c r="AI45" s="91"/>
      <c r="AJ45" s="91"/>
      <c r="AK45" s="91"/>
      <c r="AL45" s="100"/>
    </row>
    <row r="46" spans="1:38" ht="18" customHeight="1">
      <c r="A46" s="101"/>
      <c r="C46" s="91"/>
      <c r="D46" s="91"/>
      <c r="E46" s="91"/>
      <c r="F46" s="91"/>
      <c r="G46" s="91"/>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100"/>
    </row>
    <row r="47" spans="1:38" ht="18" customHeight="1">
      <c r="A47" s="101"/>
      <c r="C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100"/>
    </row>
    <row r="48" spans="1:38" ht="18" customHeight="1">
      <c r="A48" s="101"/>
      <c r="C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100"/>
    </row>
    <row r="49" spans="1:38" ht="18" customHeight="1">
      <c r="A49" s="101"/>
      <c r="C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100"/>
    </row>
    <row r="50" spans="1:38" ht="15" customHeight="1">
      <c r="A50" s="101"/>
      <c r="B50" s="91"/>
      <c r="C50" s="91"/>
      <c r="D50" s="91"/>
      <c r="E50" s="91"/>
      <c r="L50" s="91"/>
      <c r="M50" s="91"/>
      <c r="N50" s="91"/>
      <c r="O50" s="91"/>
      <c r="P50" s="91"/>
      <c r="Q50" s="91"/>
      <c r="R50" s="91"/>
      <c r="S50" s="91"/>
      <c r="T50" s="91"/>
      <c r="U50" s="91"/>
      <c r="V50" s="91"/>
      <c r="W50" s="91"/>
      <c r="X50" s="91"/>
      <c r="Y50" s="91"/>
      <c r="Z50" s="91"/>
      <c r="AA50" s="91"/>
      <c r="AB50" s="91"/>
      <c r="AC50" s="91"/>
      <c r="AD50" s="91"/>
      <c r="AE50" s="91"/>
      <c r="AF50" s="91"/>
      <c r="AG50" s="91"/>
      <c r="AH50" s="91"/>
      <c r="AI50" s="91"/>
      <c r="AJ50" s="91"/>
      <c r="AK50" s="91"/>
      <c r="AL50" s="100"/>
    </row>
    <row r="51" spans="1:38" ht="15" customHeight="1">
      <c r="A51" s="101"/>
      <c r="C51" s="91"/>
      <c r="L51" s="93"/>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100"/>
    </row>
    <row r="52" spans="1:38" ht="15" customHeight="1">
      <c r="A52" s="101"/>
      <c r="C52" s="91"/>
      <c r="L52" s="93"/>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100"/>
    </row>
    <row r="53" spans="1:38" ht="15" customHeight="1">
      <c r="A53" s="99"/>
      <c r="B53" s="91"/>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L53" s="100"/>
    </row>
    <row r="54" spans="1:38" ht="15" customHeight="1">
      <c r="A54" s="101"/>
      <c r="AL54" s="100"/>
    </row>
    <row r="55" spans="1:38" ht="15" customHeight="1">
      <c r="A55" s="102"/>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4"/>
    </row>
    <row r="56" spans="1:38" ht="15" customHeight="1"/>
    <row r="57" spans="1:38" s="96" customFormat="1" ht="18" customHeight="1">
      <c r="A57" s="659" t="s">
        <v>263</v>
      </c>
      <c r="B57" s="660"/>
      <c r="C57" s="660"/>
      <c r="D57" s="660"/>
      <c r="E57" s="660"/>
      <c r="F57" s="660"/>
      <c r="G57" s="660"/>
      <c r="H57" s="660"/>
      <c r="I57" s="660"/>
      <c r="J57" s="660"/>
      <c r="K57" s="660"/>
      <c r="L57" s="660"/>
      <c r="M57" s="660"/>
      <c r="N57" s="660"/>
      <c r="O57" s="660"/>
      <c r="P57" s="660"/>
      <c r="Q57" s="660"/>
      <c r="R57" s="660"/>
      <c r="S57" s="660"/>
      <c r="T57" s="660"/>
      <c r="U57" s="660"/>
      <c r="V57" s="660"/>
      <c r="W57" s="660"/>
      <c r="X57" s="660"/>
      <c r="Y57" s="660"/>
      <c r="Z57" s="660"/>
      <c r="AA57" s="660"/>
      <c r="AB57" s="660"/>
      <c r="AC57" s="660"/>
      <c r="AD57" s="660"/>
      <c r="AE57" s="660"/>
      <c r="AF57" s="660"/>
      <c r="AG57" s="660"/>
      <c r="AH57" s="660"/>
    </row>
    <row r="58" spans="1:38" s="114" customFormat="1" ht="18" customHeight="1">
      <c r="B58" s="115" t="s">
        <v>394</v>
      </c>
    </row>
    <row r="59" spans="1:38" s="114" customFormat="1" ht="18" customHeight="1">
      <c r="C59" s="115" t="s">
        <v>395</v>
      </c>
    </row>
    <row r="60" spans="1:38" s="114" customFormat="1" ht="18" customHeight="1">
      <c r="B60" s="115" t="s">
        <v>396</v>
      </c>
    </row>
    <row r="61" spans="1:38" s="114" customFormat="1" ht="18" customHeight="1">
      <c r="B61" s="115"/>
      <c r="C61" s="114" t="s">
        <v>397</v>
      </c>
    </row>
    <row r="62" spans="1:38" s="114" customFormat="1" ht="18" customHeight="1">
      <c r="B62" s="115"/>
      <c r="C62" s="114" t="s">
        <v>398</v>
      </c>
    </row>
    <row r="63" spans="1:38" s="114" customFormat="1" ht="18" customHeight="1">
      <c r="B63" s="115"/>
      <c r="C63" s="114" t="s">
        <v>399</v>
      </c>
    </row>
    <row r="64" spans="1:38" s="114" customFormat="1" ht="18" customHeight="1">
      <c r="B64" s="115" t="s">
        <v>400</v>
      </c>
    </row>
    <row r="65" spans="2:3" s="114" customFormat="1" ht="18" customHeight="1">
      <c r="B65" s="115" t="s">
        <v>410</v>
      </c>
    </row>
    <row r="66" spans="2:3" s="114" customFormat="1" ht="18" customHeight="1">
      <c r="C66" s="114" t="s">
        <v>411</v>
      </c>
    </row>
    <row r="67" spans="2:3" s="114" customFormat="1" ht="18" customHeight="1">
      <c r="B67" s="115" t="s">
        <v>412</v>
      </c>
    </row>
    <row r="68" spans="2:3" s="114" customFormat="1" ht="18" customHeight="1">
      <c r="C68" s="114" t="s">
        <v>413</v>
      </c>
    </row>
    <row r="69" spans="2:3" s="114" customFormat="1" ht="18" customHeight="1">
      <c r="B69" s="115" t="s">
        <v>414</v>
      </c>
    </row>
    <row r="70" spans="2:3" s="114" customFormat="1" ht="18" customHeight="1">
      <c r="C70" s="114" t="s">
        <v>404</v>
      </c>
    </row>
    <row r="71" spans="2:3" s="114" customFormat="1" ht="18" customHeight="1">
      <c r="C71" s="114" t="s">
        <v>405</v>
      </c>
    </row>
    <row r="72" spans="2:3" s="114" customFormat="1" ht="18" customHeight="1">
      <c r="C72" s="114" t="s">
        <v>415</v>
      </c>
    </row>
    <row r="73" spans="2:3" s="114" customFormat="1" ht="18" customHeight="1">
      <c r="C73" s="114" t="s">
        <v>416</v>
      </c>
    </row>
    <row r="74" spans="2:3" s="114" customFormat="1" ht="18" customHeight="1"/>
    <row r="75" spans="2:3" s="114" customFormat="1" ht="18" customHeight="1"/>
    <row r="76" spans="2:3" s="114" customFormat="1" ht="18" customHeight="1"/>
    <row r="77" spans="2:3" s="114" customFormat="1" ht="18" customHeight="1"/>
    <row r="78" spans="2:3" s="114" customFormat="1" ht="18" customHeight="1"/>
    <row r="79" spans="2:3" s="114" customFormat="1" ht="18" customHeight="1"/>
    <row r="80" spans="2:3" s="114" customFormat="1" ht="18" customHeight="1"/>
    <row r="81" s="114" customFormat="1" ht="18" customHeight="1"/>
    <row r="82" s="114" customFormat="1" ht="18" customHeight="1"/>
    <row r="83" s="114" customFormat="1" ht="18" customHeight="1"/>
    <row r="84" s="114" customFormat="1" ht="18" customHeight="1"/>
    <row r="85" s="114" customFormat="1" ht="18" customHeight="1"/>
    <row r="86" s="114" customFormat="1" ht="18" customHeight="1"/>
    <row r="87" s="114" customFormat="1" ht="18" customHeight="1"/>
    <row r="88" s="114" customFormat="1" ht="18" customHeight="1"/>
    <row r="89" s="114" customFormat="1" ht="18" customHeight="1"/>
    <row r="90" s="114" customFormat="1" ht="18" customHeight="1"/>
    <row r="91" s="116" customFormat="1" ht="12"/>
    <row r="92" s="116" customFormat="1" ht="12"/>
    <row r="93" s="116" customFormat="1" ht="12"/>
    <row r="94" s="116" customFormat="1" ht="12"/>
    <row r="95" s="116" customFormat="1" ht="12"/>
    <row r="96" s="116" customFormat="1" ht="12"/>
    <row r="97" s="116" customFormat="1" ht="12"/>
    <row r="98" s="116" customFormat="1" ht="12"/>
    <row r="99" s="116" customFormat="1" ht="12"/>
    <row r="100" s="116" customFormat="1" ht="12"/>
    <row r="101" s="116" customFormat="1" ht="12"/>
    <row r="102" s="116" customFormat="1" ht="12"/>
    <row r="103" s="116" customFormat="1" ht="12"/>
    <row r="104" s="116" customFormat="1" ht="12"/>
    <row r="105" s="116" customFormat="1" ht="12"/>
    <row r="106" s="116" customFormat="1" ht="12"/>
    <row r="107" s="116" customFormat="1" ht="12"/>
    <row r="108" s="116" customFormat="1" ht="12"/>
    <row r="109" s="116" customFormat="1" ht="12"/>
    <row r="110" s="116" customFormat="1" ht="12"/>
    <row r="111" s="116" customFormat="1" ht="12"/>
    <row r="112" s="116" customFormat="1" ht="12"/>
    <row r="113" s="116" customFormat="1" ht="12"/>
    <row r="114" s="116" customFormat="1" ht="12"/>
    <row r="115" s="116" customFormat="1" ht="12"/>
    <row r="116" s="116" customFormat="1" ht="12"/>
    <row r="117" s="116" customFormat="1" ht="12"/>
    <row r="118" s="116" customFormat="1" ht="12"/>
    <row r="119" s="116" customFormat="1" ht="12"/>
    <row r="120" s="116" customFormat="1" ht="12"/>
    <row r="121" s="116" customFormat="1" ht="12"/>
    <row r="122" s="116" customFormat="1" ht="12"/>
    <row r="123" s="116" customFormat="1" ht="12"/>
    <row r="124" s="116" customFormat="1" ht="12"/>
    <row r="125" s="116" customFormat="1" ht="12"/>
    <row r="126" s="116" customFormat="1" ht="12"/>
    <row r="127" s="116" customFormat="1" ht="12"/>
    <row r="128" s="116" customFormat="1" ht="12"/>
    <row r="129" s="116" customFormat="1" ht="12"/>
    <row r="130" s="116" customFormat="1" ht="12"/>
    <row r="131" s="116" customFormat="1" ht="12"/>
    <row r="132" s="116" customFormat="1" ht="12"/>
    <row r="133" s="116" customFormat="1" ht="12"/>
    <row r="134" s="116" customFormat="1" ht="12"/>
    <row r="135" s="116" customFormat="1" ht="12"/>
    <row r="136" s="116" customFormat="1" ht="12"/>
    <row r="137" s="116" customFormat="1" ht="12"/>
    <row r="138" s="116" customFormat="1" ht="12"/>
    <row r="139" s="116" customFormat="1" ht="12"/>
    <row r="140" s="116" customFormat="1" ht="12"/>
    <row r="141" s="116" customFormat="1" ht="12"/>
    <row r="142" s="116" customFormat="1" ht="12"/>
    <row r="143" s="116" customFormat="1" ht="12"/>
    <row r="144" s="116" customFormat="1" ht="12"/>
    <row r="145" s="116" customFormat="1" ht="12"/>
    <row r="146" s="116" customFormat="1" ht="12"/>
    <row r="147" s="116" customFormat="1" ht="12"/>
    <row r="148" s="116" customFormat="1" ht="12"/>
    <row r="149" s="116" customFormat="1" ht="12"/>
    <row r="150" s="116" customFormat="1" ht="12"/>
    <row r="151" s="116" customFormat="1" ht="12"/>
    <row r="152" s="116" customFormat="1" ht="12"/>
    <row r="153" s="116" customFormat="1" ht="12"/>
    <row r="154" s="116" customFormat="1" ht="12"/>
    <row r="155" s="116" customFormat="1" ht="12"/>
    <row r="156" s="116" customFormat="1" ht="12"/>
    <row r="157" s="116" customFormat="1" ht="12"/>
    <row r="158" s="116" customFormat="1" ht="12"/>
    <row r="159" s="116" customFormat="1" ht="12"/>
    <row r="160" s="116" customFormat="1" ht="12"/>
    <row r="161" s="116" customFormat="1" ht="12"/>
    <row r="162" s="116" customFormat="1" ht="12"/>
    <row r="163" s="116" customFormat="1" ht="12"/>
    <row r="164" s="116" customFormat="1" ht="12"/>
    <row r="165" s="116" customFormat="1" ht="12"/>
    <row r="166" s="116" customFormat="1" ht="12"/>
    <row r="167" s="116" customFormat="1" ht="12"/>
    <row r="168" s="116" customFormat="1" ht="12"/>
    <row r="169" s="116" customFormat="1" ht="12"/>
    <row r="170" s="116" customFormat="1" ht="12"/>
    <row r="171" s="116" customFormat="1" ht="12"/>
    <row r="172" s="116" customFormat="1" ht="12"/>
    <row r="173" s="116" customFormat="1" ht="12"/>
    <row r="174" s="116" customFormat="1" ht="12"/>
    <row r="175" s="116" customFormat="1" ht="12"/>
    <row r="176" s="116" customFormat="1" ht="12"/>
    <row r="177" s="116" customFormat="1" ht="12"/>
    <row r="178" s="116" customFormat="1" ht="12"/>
    <row r="179" s="116" customFormat="1" ht="12"/>
    <row r="180" s="116" customFormat="1" ht="12"/>
    <row r="181" s="116" customFormat="1" ht="12"/>
    <row r="182" s="116" customFormat="1" ht="12"/>
    <row r="183" s="116" customFormat="1" ht="12"/>
    <row r="184" s="116" customFormat="1" ht="12"/>
    <row r="185" s="116" customFormat="1" ht="12"/>
    <row r="186" s="116" customFormat="1" ht="12"/>
    <row r="187" s="116" customFormat="1" ht="12"/>
    <row r="188" s="116" customFormat="1" ht="12"/>
    <row r="189" s="116" customFormat="1" ht="12"/>
    <row r="190" s="116" customFormat="1" ht="12"/>
    <row r="191" s="116" customFormat="1" ht="12"/>
    <row r="192" s="116" customFormat="1" ht="12"/>
    <row r="193" s="116" customFormat="1" ht="12"/>
    <row r="194" s="116" customFormat="1" ht="12"/>
    <row r="195" s="116" customFormat="1" ht="12"/>
    <row r="196" s="116" customFormat="1" ht="12"/>
    <row r="197" s="116" customFormat="1" ht="12"/>
  </sheetData>
  <sheetProtection formatCells="0" formatColumns="0" formatRows="0" selectLockedCells="1"/>
  <mergeCells count="12">
    <mergeCell ref="L9:AK9"/>
    <mergeCell ref="A57:AH57"/>
    <mergeCell ref="L14:AK14"/>
    <mergeCell ref="L15:AK15"/>
    <mergeCell ref="L11:AK11"/>
    <mergeCell ref="L12:AK12"/>
    <mergeCell ref="L13:AK13"/>
    <mergeCell ref="A1:AM1"/>
    <mergeCell ref="L5:AK5"/>
    <mergeCell ref="L6:AK6"/>
    <mergeCell ref="L7:AK7"/>
    <mergeCell ref="L8:AK8"/>
  </mergeCells>
  <phoneticPr fontId="41"/>
  <pageMargins left="0.70866141732283472" right="0.19685039370078741" top="0.39370078740157483" bottom="0.19685039370078741" header="0.39370078740157483" footer="0.39370078740157483"/>
  <pageSetup paperSize="9" scale="97" orientation="portrait" horizontalDpi="300" verticalDpi="300" r:id="rId1"/>
  <headerFooter>
    <oddFooter>&amp;R&amp;8一般財団法人ベターリビング&amp;L2026年8月4日　更新</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S52"/>
  <sheetViews>
    <sheetView showGridLines="0" view="pageBreakPreview" zoomScaleNormal="100" zoomScaleSheetLayoutView="100" workbookViewId="0">
      <selection activeCell="J5" sqref="J5:AK5"/>
    </sheetView>
  </sheetViews>
  <sheetFormatPr defaultColWidth="9" defaultRowHeight="12.75"/>
  <cols>
    <col min="1" max="9" width="2.625" style="89" customWidth="1"/>
    <col min="10" max="40" width="2.375" style="89" customWidth="1"/>
    <col min="41" max="41" width="9.75" style="89" hidden="1" customWidth="1"/>
    <col min="42" max="42" width="10.375" style="89" hidden="1" customWidth="1"/>
    <col min="43" max="43" width="3.625" style="89" hidden="1" customWidth="1"/>
    <col min="44" max="44" width="9.75" style="89" hidden="1" customWidth="1"/>
    <col min="45" max="45" width="10.375" style="89" hidden="1" customWidth="1"/>
    <col min="46" max="73" width="3.625" style="89" customWidth="1"/>
    <col min="74" max="16384" width="9" style="89"/>
  </cols>
  <sheetData>
    <row r="1" spans="1:39" ht="15" customHeight="1">
      <c r="A1" s="663" t="s">
        <v>417</v>
      </c>
      <c r="B1" s="663"/>
      <c r="C1" s="663"/>
      <c r="D1" s="663"/>
      <c r="E1" s="663"/>
      <c r="F1" s="663"/>
      <c r="G1" s="663"/>
      <c r="H1" s="663"/>
      <c r="I1" s="663"/>
      <c r="J1" s="663"/>
      <c r="K1" s="663"/>
      <c r="L1" s="663"/>
      <c r="M1" s="663"/>
      <c r="N1" s="663"/>
      <c r="O1" s="663"/>
      <c r="P1" s="663"/>
      <c r="Q1" s="663"/>
      <c r="R1" s="663"/>
      <c r="S1" s="663"/>
      <c r="T1" s="663"/>
      <c r="U1" s="663"/>
      <c r="V1" s="663"/>
      <c r="W1" s="663"/>
      <c r="X1" s="663"/>
      <c r="Y1" s="663"/>
      <c r="Z1" s="663"/>
      <c r="AA1" s="663"/>
      <c r="AB1" s="663"/>
      <c r="AC1" s="663"/>
      <c r="AD1" s="663"/>
      <c r="AE1" s="663"/>
      <c r="AF1" s="663"/>
      <c r="AG1" s="663"/>
      <c r="AH1" s="663"/>
      <c r="AI1" s="663"/>
      <c r="AJ1" s="663"/>
      <c r="AK1" s="663"/>
      <c r="AL1" s="663"/>
    </row>
    <row r="2" spans="1:39" ht="27" customHeight="1">
      <c r="A2" s="663" t="s">
        <v>418</v>
      </c>
      <c r="B2" s="663"/>
      <c r="C2" s="663"/>
      <c r="D2" s="663"/>
      <c r="E2" s="663"/>
      <c r="F2" s="663"/>
      <c r="G2" s="663"/>
      <c r="H2" s="663"/>
      <c r="I2" s="663"/>
      <c r="J2" s="663"/>
      <c r="K2" s="663"/>
      <c r="L2" s="663"/>
      <c r="M2" s="663"/>
      <c r="N2" s="663"/>
      <c r="O2" s="663"/>
      <c r="P2" s="663"/>
      <c r="Q2" s="663"/>
      <c r="R2" s="663"/>
      <c r="S2" s="663"/>
      <c r="T2" s="663"/>
      <c r="U2" s="663"/>
      <c r="V2" s="663"/>
      <c r="W2" s="663"/>
      <c r="X2" s="663"/>
      <c r="Y2" s="663"/>
      <c r="Z2" s="663"/>
      <c r="AA2" s="663"/>
      <c r="AB2" s="663"/>
      <c r="AC2" s="663"/>
      <c r="AD2" s="663"/>
      <c r="AE2" s="663"/>
      <c r="AF2" s="663"/>
      <c r="AG2" s="663"/>
      <c r="AH2" s="663"/>
      <c r="AI2" s="663"/>
      <c r="AJ2" s="663"/>
      <c r="AK2" s="663"/>
      <c r="AL2" s="663"/>
      <c r="AM2" s="663"/>
    </row>
    <row r="3" spans="1:39" ht="15" customHeight="1">
      <c r="A3" s="91"/>
      <c r="B3" s="92" t="s">
        <v>419</v>
      </c>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row>
    <row r="4" spans="1:39" ht="8.1" customHeight="1">
      <c r="A4" s="97"/>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5"/>
      <c r="AL4" s="98"/>
    </row>
    <row r="5" spans="1:39" ht="18" customHeight="1">
      <c r="A5" s="99"/>
      <c r="B5" s="91" t="s">
        <v>420</v>
      </c>
      <c r="C5" s="91"/>
      <c r="D5" s="91"/>
      <c r="E5" s="91"/>
      <c r="F5" s="91"/>
      <c r="G5" s="91"/>
      <c r="H5" s="91"/>
      <c r="I5" s="91"/>
      <c r="J5" s="668"/>
      <c r="K5" s="669"/>
      <c r="L5" s="669"/>
      <c r="M5" s="669"/>
      <c r="N5" s="669"/>
      <c r="O5" s="669"/>
      <c r="P5" s="669"/>
      <c r="Q5" s="669"/>
      <c r="R5" s="669"/>
      <c r="S5" s="669"/>
      <c r="T5" s="669"/>
      <c r="U5" s="669"/>
      <c r="V5" s="669"/>
      <c r="W5" s="669"/>
      <c r="X5" s="669"/>
      <c r="Y5" s="669"/>
      <c r="Z5" s="669"/>
      <c r="AA5" s="669"/>
      <c r="AB5" s="669"/>
      <c r="AC5" s="669"/>
      <c r="AD5" s="669"/>
      <c r="AE5" s="669"/>
      <c r="AF5" s="669"/>
      <c r="AG5" s="669"/>
      <c r="AH5" s="669"/>
      <c r="AI5" s="669"/>
      <c r="AJ5" s="669"/>
      <c r="AK5" s="669"/>
      <c r="AL5" s="100"/>
    </row>
    <row r="6" spans="1:39" ht="8.1" customHeight="1">
      <c r="A6" s="126"/>
      <c r="B6" s="105"/>
      <c r="C6" s="105"/>
      <c r="D6" s="105"/>
      <c r="E6" s="105"/>
      <c r="F6" s="105"/>
      <c r="G6" s="105"/>
      <c r="H6" s="105"/>
      <c r="I6" s="105"/>
      <c r="J6" s="105"/>
      <c r="K6" s="105"/>
      <c r="L6" s="105"/>
      <c r="M6" s="105"/>
      <c r="N6" s="105"/>
      <c r="O6" s="105"/>
      <c r="P6" s="105"/>
      <c r="Q6" s="105"/>
      <c r="R6" s="105"/>
      <c r="S6" s="105"/>
      <c r="T6" s="105"/>
      <c r="U6" s="105"/>
      <c r="V6" s="105"/>
      <c r="W6" s="105"/>
      <c r="X6" s="105"/>
      <c r="Y6" s="105"/>
      <c r="Z6" s="105"/>
      <c r="AA6" s="105"/>
      <c r="AB6" s="105"/>
      <c r="AC6" s="105"/>
      <c r="AD6" s="105"/>
      <c r="AE6" s="105"/>
      <c r="AF6" s="105"/>
      <c r="AG6" s="105"/>
      <c r="AH6" s="105"/>
      <c r="AI6" s="105"/>
      <c r="AJ6" s="105"/>
      <c r="AK6" s="103"/>
      <c r="AL6" s="104"/>
    </row>
    <row r="7" spans="1:39" ht="8.1" customHeight="1">
      <c r="A7" s="99"/>
      <c r="B7" s="91"/>
      <c r="C7" s="91"/>
      <c r="D7" s="91"/>
      <c r="E7" s="91"/>
      <c r="F7" s="91"/>
      <c r="G7" s="91"/>
      <c r="H7" s="91"/>
      <c r="I7" s="91"/>
      <c r="J7" s="91"/>
      <c r="K7" s="91"/>
      <c r="L7" s="91"/>
      <c r="M7" s="91"/>
      <c r="N7" s="91"/>
      <c r="O7" s="91"/>
      <c r="P7" s="91"/>
      <c r="Q7" s="91"/>
      <c r="R7" s="91"/>
      <c r="S7" s="91"/>
      <c r="T7" s="91"/>
      <c r="U7" s="91"/>
      <c r="V7" s="91"/>
      <c r="W7" s="91"/>
      <c r="X7" s="91"/>
      <c r="Y7" s="91"/>
      <c r="Z7" s="91"/>
      <c r="AA7" s="91"/>
      <c r="AB7" s="91"/>
      <c r="AC7" s="91"/>
      <c r="AD7" s="91"/>
      <c r="AE7" s="91"/>
      <c r="AF7" s="91"/>
      <c r="AG7" s="91"/>
      <c r="AH7" s="91"/>
      <c r="AI7" s="91"/>
      <c r="AJ7" s="91"/>
      <c r="AL7" s="100"/>
    </row>
    <row r="8" spans="1:39" s="96" customFormat="1" ht="18" customHeight="1">
      <c r="A8" s="122"/>
      <c r="B8" s="91" t="s">
        <v>421</v>
      </c>
      <c r="J8" s="670"/>
      <c r="K8" s="670"/>
      <c r="L8" s="670"/>
      <c r="M8" s="670"/>
      <c r="N8" s="670"/>
      <c r="O8" s="119" t="s">
        <v>422</v>
      </c>
      <c r="P8" s="119"/>
      <c r="AL8" s="123"/>
    </row>
    <row r="9" spans="1:39" ht="8.1" customHeight="1">
      <c r="A9" s="102"/>
      <c r="B9" s="103"/>
      <c r="C9" s="103"/>
      <c r="D9" s="103"/>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4"/>
    </row>
    <row r="10" spans="1:39" ht="8.1" customHeight="1">
      <c r="A10" s="101"/>
      <c r="AL10" s="100"/>
    </row>
    <row r="11" spans="1:39" s="96" customFormat="1" ht="18" customHeight="1">
      <c r="A11" s="122"/>
      <c r="B11" s="91" t="s">
        <v>423</v>
      </c>
      <c r="J11" s="670"/>
      <c r="K11" s="670"/>
      <c r="L11" s="670"/>
      <c r="M11" s="670"/>
      <c r="N11" s="670"/>
      <c r="O11" s="119" t="s">
        <v>422</v>
      </c>
      <c r="P11" s="119"/>
      <c r="AL11" s="123"/>
    </row>
    <row r="12" spans="1:39" ht="8.1" customHeight="1">
      <c r="A12" s="102"/>
      <c r="B12" s="103"/>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3"/>
      <c r="AH12" s="103"/>
      <c r="AI12" s="103"/>
      <c r="AJ12" s="103"/>
      <c r="AK12" s="103"/>
      <c r="AL12" s="104"/>
    </row>
    <row r="13" spans="1:39" ht="8.1" customHeight="1">
      <c r="A13" s="101"/>
      <c r="AL13" s="100"/>
    </row>
    <row r="14" spans="1:39" ht="18" customHeight="1">
      <c r="A14" s="101"/>
      <c r="B14" s="91" t="s">
        <v>424</v>
      </c>
      <c r="J14" s="670"/>
      <c r="K14" s="670"/>
      <c r="L14" s="670"/>
      <c r="M14" s="670"/>
      <c r="N14" s="670"/>
      <c r="O14" s="119" t="s">
        <v>422</v>
      </c>
      <c r="P14" s="119"/>
      <c r="Q14" s="96"/>
      <c r="R14" s="96"/>
      <c r="S14" s="96"/>
      <c r="T14" s="96"/>
      <c r="U14" s="96"/>
      <c r="V14" s="96"/>
      <c r="W14" s="96"/>
      <c r="X14" s="96"/>
      <c r="Y14" s="96"/>
      <c r="Z14" s="96"/>
      <c r="AA14" s="96"/>
      <c r="AB14" s="96"/>
      <c r="AC14" s="96"/>
      <c r="AD14" s="96"/>
      <c r="AE14" s="96"/>
      <c r="AF14" s="96"/>
      <c r="AG14" s="96"/>
      <c r="AH14" s="96"/>
      <c r="AI14" s="96"/>
      <c r="AJ14" s="96"/>
      <c r="AK14" s="96"/>
      <c r="AL14" s="100"/>
    </row>
    <row r="15" spans="1:39" ht="8.1" customHeight="1">
      <c r="A15" s="102"/>
      <c r="B15" s="103"/>
      <c r="C15" s="103"/>
      <c r="D15" s="103"/>
      <c r="E15" s="103"/>
      <c r="F15" s="103"/>
      <c r="G15" s="103"/>
      <c r="H15" s="103"/>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4"/>
    </row>
    <row r="16" spans="1:39" ht="8.1" customHeight="1">
      <c r="A16" s="101"/>
      <c r="AL16" s="100"/>
    </row>
    <row r="17" spans="1:45" s="96" customFormat="1" ht="18" customHeight="1">
      <c r="A17" s="122"/>
      <c r="B17" s="91" t="s">
        <v>425</v>
      </c>
      <c r="J17" s="91" t="s">
        <v>426</v>
      </c>
      <c r="K17" s="91"/>
      <c r="L17" s="91"/>
      <c r="M17" s="651"/>
      <c r="N17" s="651"/>
      <c r="O17" s="651"/>
      <c r="P17" s="91"/>
      <c r="Q17" s="91" t="s">
        <v>427</v>
      </c>
      <c r="R17" s="91"/>
      <c r="S17" s="91"/>
      <c r="T17" s="91" t="s">
        <v>428</v>
      </c>
      <c r="U17" s="91"/>
      <c r="V17" s="91"/>
      <c r="W17" s="651"/>
      <c r="X17" s="651"/>
      <c r="Y17" s="651"/>
      <c r="Z17" s="91"/>
      <c r="AA17" s="91" t="s">
        <v>427</v>
      </c>
      <c r="AL17" s="123"/>
    </row>
    <row r="18" spans="1:45" s="96" customFormat="1" ht="8.1" customHeight="1">
      <c r="A18" s="102"/>
      <c r="B18" s="103"/>
      <c r="C18" s="103"/>
      <c r="D18" s="103"/>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3"/>
      <c r="AH18" s="103"/>
      <c r="AI18" s="103"/>
      <c r="AJ18" s="103"/>
      <c r="AK18" s="103"/>
      <c r="AL18" s="104"/>
    </row>
    <row r="19" spans="1:45" ht="8.1" customHeight="1">
      <c r="A19" s="101"/>
      <c r="H19" s="322"/>
      <c r="I19" s="322"/>
      <c r="J19" s="322"/>
      <c r="K19" s="322"/>
      <c r="L19" s="322"/>
      <c r="M19" s="322"/>
      <c r="N19" s="322"/>
      <c r="O19" s="322"/>
      <c r="P19" s="322"/>
      <c r="Q19" s="322"/>
      <c r="R19" s="322"/>
      <c r="S19" s="322"/>
      <c r="T19" s="322"/>
      <c r="U19" s="322"/>
      <c r="V19" s="322"/>
      <c r="W19" s="322"/>
      <c r="X19" s="322"/>
      <c r="Y19" s="322"/>
      <c r="Z19" s="322"/>
      <c r="AA19" s="322"/>
      <c r="AB19" s="322"/>
      <c r="AC19" s="322"/>
      <c r="AD19" s="322"/>
      <c r="AE19" s="322"/>
      <c r="AF19" s="322"/>
      <c r="AG19" s="322"/>
      <c r="AH19" s="322"/>
      <c r="AI19" s="322"/>
      <c r="AJ19" s="322"/>
      <c r="AK19" s="322"/>
      <c r="AL19" s="323"/>
      <c r="AO19" s="142" t="s">
        <v>429</v>
      </c>
      <c r="AP19" s="142" t="b">
        <v>0</v>
      </c>
      <c r="AR19" s="142" t="s">
        <v>430</v>
      </c>
      <c r="AS19" s="142" t="b">
        <v>0</v>
      </c>
    </row>
    <row r="20" spans="1:45" s="96" customFormat="1" ht="18" customHeight="1">
      <c r="A20" s="122"/>
      <c r="B20" s="91" t="s">
        <v>431</v>
      </c>
      <c r="H20" s="324"/>
      <c r="I20" s="324"/>
      <c r="J20" s="437" t="b">
        <v>0</v>
      </c>
      <c r="K20" s="328" t="s">
        <v>432</v>
      </c>
      <c r="L20" s="324"/>
      <c r="M20" s="324"/>
      <c r="N20" s="324"/>
      <c r="O20" s="324"/>
      <c r="P20" s="324"/>
      <c r="Q20" s="437" t="b">
        <v>0</v>
      </c>
      <c r="R20" s="328" t="s">
        <v>433</v>
      </c>
      <c r="S20" s="324"/>
      <c r="T20" s="324"/>
      <c r="U20" s="324"/>
      <c r="V20" s="324"/>
      <c r="X20" s="437" t="b">
        <v>0</v>
      </c>
      <c r="Y20" s="328" t="s">
        <v>434</v>
      </c>
      <c r="Z20" s="324"/>
      <c r="AA20" s="324"/>
      <c r="AB20" s="324"/>
      <c r="AE20" s="437" t="b">
        <v>0</v>
      </c>
      <c r="AF20" s="329" t="s">
        <v>435</v>
      </c>
      <c r="AG20" s="324"/>
      <c r="AH20" s="324"/>
      <c r="AI20" s="324"/>
      <c r="AJ20" s="324"/>
      <c r="AK20" s="324"/>
      <c r="AL20" s="325"/>
      <c r="AO20" s="143" t="s">
        <v>436</v>
      </c>
      <c r="AP20" s="143" t="b">
        <v>0</v>
      </c>
      <c r="AR20" s="143" t="s">
        <v>437</v>
      </c>
      <c r="AS20" s="143" t="b">
        <v>0</v>
      </c>
    </row>
    <row r="21" spans="1:45" s="96" customFormat="1" ht="8.1" customHeight="1">
      <c r="A21" s="102"/>
      <c r="B21" s="103"/>
      <c r="C21" s="103"/>
      <c r="D21" s="103"/>
      <c r="E21" s="103"/>
      <c r="F21" s="103"/>
      <c r="G21" s="103"/>
      <c r="H21" s="326"/>
      <c r="I21" s="326"/>
      <c r="J21" s="326"/>
      <c r="K21" s="326"/>
      <c r="L21" s="326"/>
      <c r="M21" s="326"/>
      <c r="N21" s="326"/>
      <c r="O21" s="326"/>
      <c r="P21" s="326"/>
      <c r="Q21" s="326"/>
      <c r="R21" s="326"/>
      <c r="S21" s="326"/>
      <c r="T21" s="326"/>
      <c r="U21" s="326"/>
      <c r="V21" s="326"/>
      <c r="W21" s="326"/>
      <c r="X21" s="326"/>
      <c r="Y21" s="326"/>
      <c r="Z21" s="326"/>
      <c r="AA21" s="326"/>
      <c r="AB21" s="326"/>
      <c r="AC21" s="326"/>
      <c r="AD21" s="326"/>
      <c r="AE21" s="326"/>
      <c r="AF21" s="326"/>
      <c r="AG21" s="326"/>
      <c r="AH21" s="326"/>
      <c r="AI21" s="326"/>
      <c r="AJ21" s="326"/>
      <c r="AK21" s="326"/>
      <c r="AL21" s="327"/>
      <c r="AO21" s="143"/>
      <c r="AP21" s="143"/>
    </row>
    <row r="22" spans="1:45" ht="8.1" customHeight="1">
      <c r="A22" s="101"/>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8"/>
      <c r="AO22" s="142"/>
      <c r="AP22" s="142"/>
    </row>
    <row r="23" spans="1:45" s="96" customFormat="1" ht="18" customHeight="1">
      <c r="A23" s="122"/>
      <c r="B23" s="91" t="s">
        <v>438</v>
      </c>
      <c r="H23" s="89"/>
      <c r="I23" s="89"/>
      <c r="J23" s="437" t="b">
        <v>0</v>
      </c>
      <c r="K23" s="328" t="s">
        <v>439</v>
      </c>
      <c r="L23" s="89"/>
      <c r="M23" s="89"/>
      <c r="N23" s="437" t="b">
        <v>0</v>
      </c>
      <c r="O23" s="328" t="s">
        <v>440</v>
      </c>
      <c r="P23" s="89"/>
      <c r="Q23" s="89"/>
      <c r="R23" s="437" t="b">
        <v>0</v>
      </c>
      <c r="S23" s="328" t="s">
        <v>441</v>
      </c>
      <c r="T23" s="89"/>
      <c r="U23" s="89"/>
      <c r="V23" s="89"/>
      <c r="W23" s="89"/>
      <c r="X23" s="89"/>
      <c r="Y23" s="89"/>
      <c r="Z23" s="89"/>
      <c r="AA23" s="89"/>
      <c r="AB23" s="89"/>
      <c r="AC23" s="89"/>
      <c r="AD23" s="89"/>
      <c r="AE23" s="89"/>
      <c r="AF23" s="89"/>
      <c r="AG23" s="89"/>
      <c r="AH23" s="89"/>
      <c r="AI23" s="89"/>
      <c r="AJ23" s="89"/>
      <c r="AK23" s="89"/>
      <c r="AL23" s="100"/>
      <c r="AO23" s="143" t="s">
        <v>442</v>
      </c>
      <c r="AP23" s="143" t="b">
        <v>0</v>
      </c>
    </row>
    <row r="24" spans="1:45" ht="8.1" customHeight="1">
      <c r="A24" s="102"/>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4"/>
      <c r="AO24" s="142" t="s">
        <v>443</v>
      </c>
      <c r="AP24" s="142" t="b">
        <v>0</v>
      </c>
    </row>
    <row r="25" spans="1:45" ht="8.1" customHeight="1">
      <c r="A25" s="101"/>
      <c r="AL25" s="100"/>
      <c r="AO25" s="142" t="s">
        <v>444</v>
      </c>
      <c r="AP25" s="142" t="b">
        <v>0</v>
      </c>
    </row>
    <row r="26" spans="1:45" s="96" customFormat="1" ht="18" customHeight="1">
      <c r="A26" s="122"/>
      <c r="B26" s="91" t="s">
        <v>445</v>
      </c>
      <c r="F26" s="91"/>
      <c r="G26" s="91"/>
      <c r="H26" s="91"/>
      <c r="I26" s="91"/>
      <c r="J26" s="91"/>
      <c r="K26" s="655"/>
      <c r="L26" s="651"/>
      <c r="M26" s="651"/>
      <c r="N26" s="651"/>
      <c r="O26" s="651"/>
      <c r="P26" s="651"/>
      <c r="Q26" s="91" t="s">
        <v>446</v>
      </c>
      <c r="R26" s="91"/>
      <c r="S26" s="91"/>
      <c r="T26" s="91"/>
      <c r="U26" s="655"/>
      <c r="V26" s="651"/>
      <c r="W26" s="651"/>
      <c r="X26" s="651"/>
      <c r="Y26" s="651"/>
      <c r="Z26" s="651"/>
      <c r="AA26" s="651"/>
      <c r="AB26" s="91" t="s">
        <v>447</v>
      </c>
      <c r="AC26" s="91"/>
      <c r="AL26" s="123"/>
    </row>
    <row r="27" spans="1:45" ht="8.1" customHeight="1">
      <c r="A27" s="102"/>
      <c r="B27" s="103"/>
      <c r="C27" s="103"/>
      <c r="D27" s="103"/>
      <c r="E27" s="103"/>
      <c r="F27" s="103"/>
      <c r="G27" s="103"/>
      <c r="H27" s="103"/>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04"/>
    </row>
    <row r="28" spans="1:45" ht="8.1" customHeight="1">
      <c r="A28" s="101"/>
      <c r="AL28" s="100"/>
    </row>
    <row r="29" spans="1:45" s="96" customFormat="1" ht="18" customHeight="1">
      <c r="A29" s="122"/>
      <c r="B29" s="91" t="s">
        <v>448</v>
      </c>
      <c r="L29" s="671"/>
      <c r="M29" s="671"/>
      <c r="N29" s="671"/>
      <c r="O29" s="121" t="s">
        <v>449</v>
      </c>
      <c r="P29" s="121"/>
      <c r="Q29" s="121"/>
      <c r="R29" s="121"/>
      <c r="S29" s="121"/>
      <c r="T29" s="121"/>
      <c r="U29" s="121"/>
      <c r="V29" s="121"/>
      <c r="W29" s="121"/>
      <c r="AL29" s="123"/>
    </row>
    <row r="30" spans="1:45" ht="8.1" customHeight="1">
      <c r="A30" s="102"/>
      <c r="B30" s="103"/>
      <c r="C30" s="103"/>
      <c r="D30" s="103"/>
      <c r="E30" s="103"/>
      <c r="F30" s="103"/>
      <c r="G30" s="103"/>
      <c r="H30" s="103"/>
      <c r="I30" s="103"/>
      <c r="J30" s="103"/>
      <c r="K30" s="103"/>
      <c r="L30" s="103"/>
      <c r="M30" s="103"/>
      <c r="N30" s="103"/>
      <c r="O30" s="103"/>
      <c r="P30" s="103"/>
      <c r="Q30" s="103"/>
      <c r="R30" s="103"/>
      <c r="S30" s="103"/>
      <c r="T30" s="103"/>
      <c r="U30" s="103"/>
      <c r="V30" s="103"/>
      <c r="W30" s="103"/>
      <c r="X30" s="103"/>
      <c r="Y30" s="103"/>
      <c r="Z30" s="103"/>
      <c r="AA30" s="103"/>
      <c r="AB30" s="103"/>
      <c r="AC30" s="103"/>
      <c r="AD30" s="103"/>
      <c r="AE30" s="103"/>
      <c r="AF30" s="103"/>
      <c r="AG30" s="103"/>
      <c r="AH30" s="103"/>
      <c r="AI30" s="103"/>
      <c r="AJ30" s="103"/>
      <c r="AK30" s="103"/>
      <c r="AL30" s="104"/>
    </row>
    <row r="31" spans="1:45" ht="8.1" customHeight="1">
      <c r="A31" s="101"/>
      <c r="AL31" s="100"/>
    </row>
    <row r="32" spans="1:45" ht="18" customHeight="1">
      <c r="A32" s="101"/>
      <c r="B32" s="91" t="s">
        <v>450</v>
      </c>
      <c r="L32" s="49"/>
      <c r="M32" s="671"/>
      <c r="N32" s="671"/>
      <c r="O32" s="671"/>
      <c r="P32" s="24" t="s">
        <v>190</v>
      </c>
      <c r="Q32" s="671"/>
      <c r="R32" s="671"/>
      <c r="S32" s="24" t="s">
        <v>191</v>
      </c>
      <c r="T32" s="671"/>
      <c r="U32" s="671"/>
      <c r="V32" s="24" t="s">
        <v>192</v>
      </c>
      <c r="AL32" s="100"/>
    </row>
    <row r="33" spans="1:38" ht="8.1" customHeight="1">
      <c r="A33" s="102"/>
      <c r="B33" s="103"/>
      <c r="C33" s="103"/>
      <c r="D33" s="103"/>
      <c r="E33" s="103"/>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103"/>
      <c r="AL33" s="104"/>
    </row>
    <row r="34" spans="1:38" ht="8.1" customHeight="1">
      <c r="A34" s="101"/>
      <c r="AL34" s="100"/>
    </row>
    <row r="35" spans="1:38" ht="18" customHeight="1">
      <c r="A35" s="101"/>
      <c r="B35" s="91" t="s">
        <v>451</v>
      </c>
      <c r="L35" s="49"/>
      <c r="M35" s="671"/>
      <c r="N35" s="671"/>
      <c r="O35" s="671"/>
      <c r="P35" s="24" t="s">
        <v>190</v>
      </c>
      <c r="Q35" s="671"/>
      <c r="R35" s="671"/>
      <c r="S35" s="24" t="s">
        <v>191</v>
      </c>
      <c r="T35" s="671"/>
      <c r="U35" s="671"/>
      <c r="V35" s="24" t="s">
        <v>192</v>
      </c>
      <c r="AL35" s="100"/>
    </row>
    <row r="36" spans="1:38" ht="8.1" customHeight="1">
      <c r="A36" s="102"/>
      <c r="B36" s="103"/>
      <c r="C36" s="103"/>
      <c r="D36" s="103"/>
      <c r="E36" s="103"/>
      <c r="F36" s="103"/>
      <c r="G36" s="103"/>
      <c r="H36" s="103"/>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c r="AH36" s="103"/>
      <c r="AI36" s="103"/>
      <c r="AJ36" s="103"/>
      <c r="AK36" s="103"/>
      <c r="AL36" s="104"/>
    </row>
    <row r="37" spans="1:38" ht="8.1" customHeight="1">
      <c r="A37" s="101"/>
      <c r="AL37" s="100"/>
    </row>
    <row r="38" spans="1:38" s="96" customFormat="1" ht="18" customHeight="1">
      <c r="A38" s="122"/>
      <c r="B38" s="91" t="s">
        <v>452</v>
      </c>
      <c r="C38" s="89"/>
      <c r="D38" s="89"/>
      <c r="E38" s="89"/>
      <c r="F38" s="89"/>
      <c r="G38" s="89"/>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123"/>
    </row>
    <row r="39" spans="1:38" s="96" customFormat="1" ht="18" customHeight="1">
      <c r="A39" s="122"/>
      <c r="C39" s="672"/>
      <c r="D39" s="672"/>
      <c r="E39" s="672"/>
      <c r="F39" s="672"/>
      <c r="G39" s="672"/>
      <c r="H39" s="672"/>
      <c r="I39" s="672"/>
      <c r="J39" s="672"/>
      <c r="K39" s="672"/>
      <c r="L39" s="672"/>
      <c r="M39" s="672"/>
      <c r="N39" s="672"/>
      <c r="O39" s="672"/>
      <c r="P39" s="672"/>
      <c r="Q39" s="672"/>
      <c r="R39" s="672"/>
      <c r="S39" s="672"/>
      <c r="T39" s="672"/>
      <c r="U39" s="672"/>
      <c r="V39" s="672"/>
      <c r="W39" s="672"/>
      <c r="X39" s="672"/>
      <c r="Y39" s="672"/>
      <c r="Z39" s="672"/>
      <c r="AA39" s="672"/>
      <c r="AB39" s="672"/>
      <c r="AC39" s="672"/>
      <c r="AD39" s="672"/>
      <c r="AE39" s="672"/>
      <c r="AF39" s="672"/>
      <c r="AG39" s="672"/>
      <c r="AH39" s="672"/>
      <c r="AI39" s="672"/>
      <c r="AJ39" s="672"/>
      <c r="AK39" s="672"/>
      <c r="AL39" s="123"/>
    </row>
    <row r="40" spans="1:38" s="96" customFormat="1" ht="18" customHeight="1">
      <c r="A40" s="122"/>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2"/>
      <c r="AI40" s="672"/>
      <c r="AJ40" s="672"/>
      <c r="AK40" s="672"/>
      <c r="AL40" s="123"/>
    </row>
    <row r="41" spans="1:38" s="96" customFormat="1" ht="18" customHeight="1">
      <c r="A41" s="122"/>
      <c r="C41" s="672"/>
      <c r="D41" s="672"/>
      <c r="E41" s="672"/>
      <c r="F41" s="672"/>
      <c r="G41" s="672"/>
      <c r="H41" s="672"/>
      <c r="I41" s="672"/>
      <c r="J41" s="672"/>
      <c r="K41" s="672"/>
      <c r="L41" s="672"/>
      <c r="M41" s="672"/>
      <c r="N41" s="672"/>
      <c r="O41" s="672"/>
      <c r="P41" s="672"/>
      <c r="Q41" s="672"/>
      <c r="R41" s="672"/>
      <c r="S41" s="672"/>
      <c r="T41" s="672"/>
      <c r="U41" s="672"/>
      <c r="V41" s="672"/>
      <c r="W41" s="672"/>
      <c r="X41" s="672"/>
      <c r="Y41" s="672"/>
      <c r="Z41" s="672"/>
      <c r="AA41" s="672"/>
      <c r="AB41" s="672"/>
      <c r="AC41" s="672"/>
      <c r="AD41" s="672"/>
      <c r="AE41" s="672"/>
      <c r="AF41" s="672"/>
      <c r="AG41" s="672"/>
      <c r="AH41" s="672"/>
      <c r="AI41" s="672"/>
      <c r="AJ41" s="672"/>
      <c r="AK41" s="672"/>
      <c r="AL41" s="123"/>
    </row>
    <row r="42" spans="1:38" s="96" customFormat="1" ht="8.1" customHeight="1">
      <c r="A42" s="124"/>
      <c r="B42" s="117"/>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7"/>
      <c r="AL42" s="125"/>
    </row>
    <row r="43" spans="1:38" ht="15" customHeight="1">
      <c r="B43" s="118"/>
    </row>
    <row r="44" spans="1:38" s="96" customFormat="1" ht="20.100000000000001" customHeight="1">
      <c r="A44" s="659" t="s">
        <v>263</v>
      </c>
      <c r="B44" s="660"/>
      <c r="C44" s="660"/>
      <c r="D44" s="660"/>
      <c r="E44" s="660"/>
      <c r="F44" s="660"/>
      <c r="G44" s="660"/>
      <c r="H44" s="660"/>
      <c r="I44" s="660"/>
      <c r="J44" s="660"/>
      <c r="K44" s="660"/>
      <c r="L44" s="660"/>
      <c r="M44" s="660"/>
      <c r="N44" s="660"/>
      <c r="O44" s="660"/>
      <c r="P44" s="660"/>
      <c r="Q44" s="660"/>
      <c r="R44" s="660"/>
      <c r="S44" s="660"/>
      <c r="T44" s="660"/>
      <c r="U44" s="660"/>
      <c r="V44" s="660"/>
      <c r="W44" s="660"/>
      <c r="X44" s="660"/>
      <c r="Y44" s="660"/>
      <c r="Z44" s="660"/>
      <c r="AA44" s="660"/>
      <c r="AB44" s="660"/>
      <c r="AC44" s="660"/>
      <c r="AD44" s="660"/>
      <c r="AE44" s="660"/>
      <c r="AF44" s="660"/>
      <c r="AG44" s="660"/>
      <c r="AH44" s="660"/>
    </row>
    <row r="45" spans="1:38" s="96" customFormat="1" ht="20.100000000000001" customHeight="1">
      <c r="A45" s="119"/>
      <c r="B45" s="120" t="s">
        <v>453</v>
      </c>
      <c r="C45" s="119"/>
      <c r="D45" s="119"/>
      <c r="E45" s="119"/>
      <c r="F45" s="119"/>
    </row>
    <row r="46" spans="1:38" s="96" customFormat="1" ht="18" customHeight="1">
      <c r="A46" s="119"/>
      <c r="B46" s="120" t="s">
        <v>454</v>
      </c>
      <c r="C46" s="119"/>
      <c r="D46" s="119"/>
      <c r="E46" s="119"/>
      <c r="F46" s="119"/>
    </row>
    <row r="47" spans="1:38" ht="18" customHeight="1"/>
    <row r="48" spans="1:38" ht="18" customHeight="1"/>
    <row r="49" ht="18" customHeight="1"/>
    <row r="50" ht="18" customHeight="1"/>
    <row r="51" ht="18" customHeight="1"/>
    <row r="52" ht="18" customHeight="1"/>
  </sheetData>
  <sheetProtection algorithmName="SHA-512" hashValue="By9us68S8iqXMcsj9ap0LSJlPIiKRKHCEVNQP3KG3m0zEyu+9dLvOa+weT2XrjKPGalZ2RH93dDS+aHwYSxGBQ==" saltValue="0ZU7P2rSD2/T8a6E10qHYQ==" spinCount="100000" sheet="1" selectLockedCells="1"/>
  <mergeCells count="19">
    <mergeCell ref="K26:P26"/>
    <mergeCell ref="U26:AA26"/>
    <mergeCell ref="M17:O17"/>
    <mergeCell ref="W17:Y17"/>
    <mergeCell ref="A44:AH44"/>
    <mergeCell ref="Q35:R35"/>
    <mergeCell ref="T35:U35"/>
    <mergeCell ref="C39:AK41"/>
    <mergeCell ref="L29:N29"/>
    <mergeCell ref="Q32:R32"/>
    <mergeCell ref="M32:O32"/>
    <mergeCell ref="M35:O35"/>
    <mergeCell ref="T32:U32"/>
    <mergeCell ref="A1:AL1"/>
    <mergeCell ref="J5:AK5"/>
    <mergeCell ref="J8:N8"/>
    <mergeCell ref="J11:N11"/>
    <mergeCell ref="J14:N14"/>
    <mergeCell ref="A2:AM2"/>
  </mergeCells>
  <phoneticPr fontId="7"/>
  <dataValidations count="1">
    <dataValidation type="list" allowBlank="1" showInputMessage="1" showErrorMessage="1" sqref="L29:N29" xr:uid="{00000000-0002-0000-0700-000000000000}">
      <formula1>"1,2,3,4,5,6,7,8"</formula1>
    </dataValidation>
  </dataValidations>
  <pageMargins left="0.70866141732283472" right="0.19685039370078741" top="0.39370078740157483" bottom="0.19685039370078741" header="0.39370078740157483" footer="0.39370078740157483"/>
  <pageSetup paperSize="9" scale="96" orientation="portrait" horizontalDpi="300" verticalDpi="300" r:id="rId1"/>
  <headerFooter>
    <oddFooter>&amp;R&amp;8一般財団法人ベターリビング&amp;L2026年8月4日　更新</oddFooter>
  </headerFooter>
  <rowBreaks count="1" manualBreakCount="1">
    <brk id="4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8065" r:id="rId4" name="Check Box 1">
              <controlPr defaultSize="0" autoFill="0" autoLine="0" autoPict="0">
                <anchor moveWithCells="1">
                  <from>
                    <xdr:col>8</xdr:col>
                    <xdr:colOff>180975</xdr:colOff>
                    <xdr:row>21</xdr:row>
                    <xdr:rowOff>95250</xdr:rowOff>
                  </from>
                  <to>
                    <xdr:col>10</xdr:col>
                    <xdr:colOff>104775</xdr:colOff>
                    <xdr:row>23</xdr:row>
                    <xdr:rowOff>19050</xdr:rowOff>
                  </to>
                </anchor>
              </controlPr>
            </control>
          </mc:Choice>
        </mc:AlternateContent>
        <mc:AlternateContent xmlns:mc="http://schemas.openxmlformats.org/markup-compatibility/2006">
          <mc:Choice Requires="x14">
            <control shapeId="88066" r:id="rId5" name="Check Box 2">
              <controlPr defaultSize="0" autoFill="0" autoLine="0" autoPict="0">
                <anchor moveWithCells="1">
                  <from>
                    <xdr:col>12</xdr:col>
                    <xdr:colOff>180975</xdr:colOff>
                    <xdr:row>21</xdr:row>
                    <xdr:rowOff>95250</xdr:rowOff>
                  </from>
                  <to>
                    <xdr:col>14</xdr:col>
                    <xdr:colOff>123825</xdr:colOff>
                    <xdr:row>23</xdr:row>
                    <xdr:rowOff>19050</xdr:rowOff>
                  </to>
                </anchor>
              </controlPr>
            </control>
          </mc:Choice>
        </mc:AlternateContent>
        <mc:AlternateContent xmlns:mc="http://schemas.openxmlformats.org/markup-compatibility/2006">
          <mc:Choice Requires="x14">
            <control shapeId="88067" r:id="rId6" name="Check Box 3">
              <controlPr defaultSize="0" autoFill="0" autoLine="0" autoPict="0">
                <anchor moveWithCells="1">
                  <from>
                    <xdr:col>16</xdr:col>
                    <xdr:colOff>180975</xdr:colOff>
                    <xdr:row>21</xdr:row>
                    <xdr:rowOff>95250</xdr:rowOff>
                  </from>
                  <to>
                    <xdr:col>18</xdr:col>
                    <xdr:colOff>123825</xdr:colOff>
                    <xdr:row>23</xdr:row>
                    <xdr:rowOff>19050</xdr:rowOff>
                  </to>
                </anchor>
              </controlPr>
            </control>
          </mc:Choice>
        </mc:AlternateContent>
        <mc:AlternateContent xmlns:mc="http://schemas.openxmlformats.org/markup-compatibility/2006">
          <mc:Choice Requires="x14">
            <control shapeId="88068" r:id="rId7" name="Check Box 4">
              <controlPr defaultSize="0" autoFill="0" autoLine="0" autoPict="0">
                <anchor moveWithCells="1">
                  <from>
                    <xdr:col>8</xdr:col>
                    <xdr:colOff>180975</xdr:colOff>
                    <xdr:row>18</xdr:row>
                    <xdr:rowOff>95250</xdr:rowOff>
                  </from>
                  <to>
                    <xdr:col>10</xdr:col>
                    <xdr:colOff>104775</xdr:colOff>
                    <xdr:row>20</xdr:row>
                    <xdr:rowOff>19050</xdr:rowOff>
                  </to>
                </anchor>
              </controlPr>
            </control>
          </mc:Choice>
        </mc:AlternateContent>
        <mc:AlternateContent xmlns:mc="http://schemas.openxmlformats.org/markup-compatibility/2006">
          <mc:Choice Requires="x14">
            <control shapeId="88070" r:id="rId8" name="Check Box 6">
              <controlPr defaultSize="0" autoFill="0" autoLine="0" autoPict="0">
                <anchor moveWithCells="1">
                  <from>
                    <xdr:col>15</xdr:col>
                    <xdr:colOff>161925</xdr:colOff>
                    <xdr:row>19</xdr:row>
                    <xdr:rowOff>0</xdr:rowOff>
                  </from>
                  <to>
                    <xdr:col>17</xdr:col>
                    <xdr:colOff>104775</xdr:colOff>
                    <xdr:row>20</xdr:row>
                    <xdr:rowOff>19050</xdr:rowOff>
                  </to>
                </anchor>
              </controlPr>
            </control>
          </mc:Choice>
        </mc:AlternateContent>
        <mc:AlternateContent xmlns:mc="http://schemas.openxmlformats.org/markup-compatibility/2006">
          <mc:Choice Requires="x14">
            <control shapeId="88071" r:id="rId9" name="Check Box 7">
              <controlPr defaultSize="0" autoFill="0" autoLine="0" autoPict="0">
                <anchor moveWithCells="1">
                  <from>
                    <xdr:col>22</xdr:col>
                    <xdr:colOff>180975</xdr:colOff>
                    <xdr:row>19</xdr:row>
                    <xdr:rowOff>0</xdr:rowOff>
                  </from>
                  <to>
                    <xdr:col>24</xdr:col>
                    <xdr:colOff>123825</xdr:colOff>
                    <xdr:row>20</xdr:row>
                    <xdr:rowOff>19050</xdr:rowOff>
                  </to>
                </anchor>
              </controlPr>
            </control>
          </mc:Choice>
        </mc:AlternateContent>
        <mc:AlternateContent xmlns:mc="http://schemas.openxmlformats.org/markup-compatibility/2006">
          <mc:Choice Requires="x14">
            <control shapeId="88072" r:id="rId10" name="Check Box 8">
              <controlPr defaultSize="0" autoFill="0" autoLine="0" autoPict="0">
                <anchor moveWithCells="1">
                  <from>
                    <xdr:col>29</xdr:col>
                    <xdr:colOff>171450</xdr:colOff>
                    <xdr:row>18</xdr:row>
                    <xdr:rowOff>95250</xdr:rowOff>
                  </from>
                  <to>
                    <xdr:col>31</xdr:col>
                    <xdr:colOff>114300</xdr:colOff>
                    <xdr:row>20</xdr:row>
                    <xdr:rowOff>19050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dimension ref="A1:AT71"/>
  <sheetViews>
    <sheetView showGridLines="0" view="pageBreakPreview" zoomScaleNormal="100" zoomScaleSheetLayoutView="100" workbookViewId="0">
      <selection activeCell="E3" sqref="E3:AA3"/>
    </sheetView>
  </sheetViews>
  <sheetFormatPr defaultColWidth="9" defaultRowHeight="12"/>
  <cols>
    <col min="1" max="1" width="1.625" style="239" customWidth="1"/>
    <col min="2" max="3" width="10.625" style="239" customWidth="1"/>
    <col min="4" max="10" width="2.625" style="239" customWidth="1"/>
    <col min="11" max="20" width="2.75" style="239" customWidth="1"/>
    <col min="21" max="28" width="2.625" style="239" customWidth="1"/>
    <col min="29" max="29" width="1.625" style="239" customWidth="1"/>
    <col min="30" max="16384" width="9" style="239"/>
  </cols>
  <sheetData>
    <row r="1" spans="2:28" ht="9.9499999999999993" customHeight="1"/>
    <row r="2" spans="2:28" ht="18" customHeight="1">
      <c r="B2" s="239" t="s">
        <v>479</v>
      </c>
    </row>
    <row r="3" spans="2:28" ht="18" customHeight="1">
      <c r="B3" s="723" t="s">
        <v>480</v>
      </c>
      <c r="C3" s="724"/>
      <c r="D3" s="240"/>
      <c r="E3" s="725"/>
      <c r="F3" s="725"/>
      <c r="G3" s="725"/>
      <c r="H3" s="725"/>
      <c r="I3" s="725"/>
      <c r="J3" s="725"/>
      <c r="K3" s="725"/>
      <c r="L3" s="725"/>
      <c r="M3" s="725"/>
      <c r="N3" s="725"/>
      <c r="O3" s="725"/>
      <c r="P3" s="725"/>
      <c r="Q3" s="725"/>
      <c r="R3" s="725"/>
      <c r="S3" s="725"/>
      <c r="T3" s="725"/>
      <c r="U3" s="725"/>
      <c r="V3" s="725"/>
      <c r="W3" s="725"/>
      <c r="X3" s="725"/>
      <c r="Y3" s="725"/>
      <c r="Z3" s="725"/>
      <c r="AA3" s="725"/>
      <c r="AB3" s="241"/>
    </row>
    <row r="4" spans="2:28" ht="18" customHeight="1">
      <c r="B4" s="723" t="s">
        <v>481</v>
      </c>
      <c r="C4" s="724"/>
      <c r="D4" s="240"/>
      <c r="E4" s="674" t="s">
        <v>482</v>
      </c>
      <c r="F4" s="674"/>
      <c r="G4" s="674"/>
      <c r="H4" s="674"/>
      <c r="I4" s="242"/>
      <c r="J4" s="726"/>
      <c r="K4" s="727"/>
      <c r="L4" s="242" t="s">
        <v>483</v>
      </c>
      <c r="M4" s="242"/>
      <c r="N4" s="242"/>
      <c r="O4" s="242"/>
      <c r="P4" s="242"/>
      <c r="Q4" s="242"/>
      <c r="R4" s="242"/>
      <c r="S4" s="242"/>
      <c r="T4" s="242"/>
      <c r="U4" s="242"/>
      <c r="V4" s="242"/>
      <c r="W4" s="242"/>
      <c r="X4" s="242"/>
      <c r="Y4" s="242"/>
      <c r="Z4" s="242"/>
      <c r="AA4" s="242"/>
      <c r="AB4" s="241"/>
    </row>
    <row r="5" spans="2:28" ht="18" customHeight="1">
      <c r="B5" s="721" t="s">
        <v>484</v>
      </c>
      <c r="C5" s="722"/>
      <c r="D5" s="243"/>
      <c r="E5" s="244"/>
      <c r="F5" s="244"/>
      <c r="G5" s="244"/>
      <c r="H5" s="244"/>
      <c r="I5" s="244"/>
      <c r="J5" s="244"/>
      <c r="K5" s="244"/>
      <c r="L5" s="244"/>
      <c r="M5" s="244"/>
      <c r="N5" s="244"/>
      <c r="O5" s="244"/>
      <c r="P5" s="244"/>
      <c r="Q5" s="244"/>
      <c r="R5" s="244"/>
      <c r="S5" s="244"/>
      <c r="T5" s="244"/>
      <c r="U5" s="244"/>
      <c r="V5" s="244"/>
      <c r="W5" s="244"/>
      <c r="X5" s="244"/>
      <c r="Y5" s="244"/>
      <c r="Z5" s="244"/>
      <c r="AA5" s="244"/>
      <c r="AB5" s="245"/>
    </row>
    <row r="6" spans="2:28" ht="16.5" customHeight="1">
      <c r="B6" s="246"/>
      <c r="C6" s="247"/>
      <c r="G6" s="718" t="s">
        <v>485</v>
      </c>
      <c r="H6" s="718"/>
      <c r="I6" s="718"/>
      <c r="J6" s="718"/>
      <c r="K6" s="718"/>
      <c r="L6" s="718"/>
      <c r="M6" s="718"/>
      <c r="N6" s="719" t="s">
        <v>486</v>
      </c>
      <c r="O6" s="719"/>
      <c r="P6" s="719"/>
      <c r="Q6" s="719"/>
      <c r="R6" s="719"/>
      <c r="S6" s="719"/>
      <c r="T6" s="719"/>
      <c r="U6" s="719" t="s">
        <v>487</v>
      </c>
      <c r="V6" s="719"/>
      <c r="W6" s="719"/>
      <c r="X6" s="719"/>
      <c r="Y6" s="719"/>
      <c r="Z6" s="719"/>
      <c r="AA6" s="719"/>
      <c r="AB6" s="720"/>
    </row>
    <row r="7" spans="2:28" ht="18" customHeight="1">
      <c r="B7" s="246"/>
      <c r="C7" s="247"/>
      <c r="H7" s="248"/>
      <c r="I7" s="248"/>
      <c r="J7" s="248"/>
      <c r="K7" s="248"/>
      <c r="L7" s="248"/>
      <c r="M7" s="248"/>
      <c r="N7" s="719"/>
      <c r="O7" s="719"/>
      <c r="P7" s="719"/>
      <c r="Q7" s="719"/>
      <c r="R7" s="719"/>
      <c r="S7" s="719"/>
      <c r="T7" s="719"/>
      <c r="U7" s="719"/>
      <c r="V7" s="719"/>
      <c r="W7" s="719"/>
      <c r="X7" s="719"/>
      <c r="Y7" s="719"/>
      <c r="Z7" s="719"/>
      <c r="AA7" s="719"/>
      <c r="AB7" s="720"/>
    </row>
    <row r="8" spans="2:28" ht="18" customHeight="1">
      <c r="B8" s="246"/>
      <c r="C8" s="249" t="s">
        <v>488</v>
      </c>
      <c r="D8" s="250"/>
      <c r="G8" s="239" t="s">
        <v>489</v>
      </c>
      <c r="H8" s="715"/>
      <c r="I8" s="715"/>
      <c r="J8" s="715"/>
      <c r="K8" s="715"/>
      <c r="L8" s="714" t="s">
        <v>490</v>
      </c>
      <c r="M8" s="714"/>
      <c r="N8" s="239" t="s">
        <v>489</v>
      </c>
      <c r="O8" s="715"/>
      <c r="P8" s="715"/>
      <c r="Q8" s="715"/>
      <c r="R8" s="715"/>
      <c r="S8" s="714" t="s">
        <v>490</v>
      </c>
      <c r="T8" s="714"/>
      <c r="U8" s="239" t="s">
        <v>489</v>
      </c>
      <c r="V8" s="715"/>
      <c r="W8" s="715"/>
      <c r="X8" s="715"/>
      <c r="Y8" s="715"/>
      <c r="Z8" s="714" t="s">
        <v>490</v>
      </c>
      <c r="AA8" s="714"/>
      <c r="AB8" s="251"/>
    </row>
    <row r="9" spans="2:28" ht="18" customHeight="1">
      <c r="B9" s="246"/>
      <c r="C9" s="249" t="s">
        <v>491</v>
      </c>
      <c r="D9" s="717" t="s">
        <v>492</v>
      </c>
      <c r="E9" s="717"/>
      <c r="F9" s="717"/>
      <c r="G9" s="239" t="s">
        <v>489</v>
      </c>
      <c r="H9" s="715"/>
      <c r="I9" s="715"/>
      <c r="J9" s="715"/>
      <c r="K9" s="715"/>
      <c r="L9" s="714" t="s">
        <v>490</v>
      </c>
      <c r="M9" s="714"/>
      <c r="N9" s="239" t="s">
        <v>489</v>
      </c>
      <c r="O9" s="715"/>
      <c r="P9" s="715"/>
      <c r="Q9" s="715"/>
      <c r="R9" s="715"/>
      <c r="S9" s="714" t="s">
        <v>490</v>
      </c>
      <c r="T9" s="714"/>
      <c r="U9" s="239" t="s">
        <v>489</v>
      </c>
      <c r="V9" s="715"/>
      <c r="W9" s="715"/>
      <c r="X9" s="715"/>
      <c r="Y9" s="715"/>
      <c r="Z9" s="714" t="s">
        <v>490</v>
      </c>
      <c r="AA9" s="714"/>
      <c r="AB9" s="251"/>
    </row>
    <row r="10" spans="2:28" ht="18" customHeight="1">
      <c r="B10" s="246"/>
      <c r="C10" s="247"/>
      <c r="D10" s="717" t="s">
        <v>493</v>
      </c>
      <c r="E10" s="717"/>
      <c r="F10" s="717"/>
      <c r="G10" s="239" t="s">
        <v>489</v>
      </c>
      <c r="H10" s="715"/>
      <c r="I10" s="715"/>
      <c r="J10" s="715"/>
      <c r="K10" s="715"/>
      <c r="L10" s="714" t="s">
        <v>490</v>
      </c>
      <c r="M10" s="714"/>
      <c r="N10" s="239" t="s">
        <v>489</v>
      </c>
      <c r="O10" s="715"/>
      <c r="P10" s="715"/>
      <c r="Q10" s="715"/>
      <c r="R10" s="715"/>
      <c r="S10" s="714" t="s">
        <v>490</v>
      </c>
      <c r="T10" s="714"/>
      <c r="U10" s="239" t="s">
        <v>489</v>
      </c>
      <c r="V10" s="715"/>
      <c r="W10" s="715"/>
      <c r="X10" s="715"/>
      <c r="Y10" s="715"/>
      <c r="Z10" s="714" t="s">
        <v>490</v>
      </c>
      <c r="AA10" s="714"/>
      <c r="AB10" s="251"/>
    </row>
    <row r="11" spans="2:28" ht="18" customHeight="1">
      <c r="B11" s="246"/>
      <c r="C11" s="249" t="s">
        <v>494</v>
      </c>
      <c r="D11" s="717" t="s">
        <v>492</v>
      </c>
      <c r="E11" s="717"/>
      <c r="F11" s="717"/>
      <c r="G11" s="239" t="s">
        <v>489</v>
      </c>
      <c r="H11" s="715"/>
      <c r="I11" s="715"/>
      <c r="J11" s="715"/>
      <c r="K11" s="715"/>
      <c r="L11" s="714" t="s">
        <v>490</v>
      </c>
      <c r="M11" s="714"/>
      <c r="N11" s="239" t="s">
        <v>489</v>
      </c>
      <c r="O11" s="715"/>
      <c r="P11" s="715"/>
      <c r="Q11" s="715"/>
      <c r="R11" s="715"/>
      <c r="S11" s="714" t="s">
        <v>490</v>
      </c>
      <c r="T11" s="714"/>
      <c r="U11" s="239" t="s">
        <v>489</v>
      </c>
      <c r="V11" s="715"/>
      <c r="W11" s="715"/>
      <c r="X11" s="715"/>
      <c r="Y11" s="715"/>
      <c r="Z11" s="714" t="s">
        <v>490</v>
      </c>
      <c r="AA11" s="714"/>
      <c r="AB11" s="251"/>
    </row>
    <row r="12" spans="2:28" ht="18" customHeight="1">
      <c r="B12" s="252"/>
      <c r="C12" s="253"/>
      <c r="D12" s="703" t="s">
        <v>495</v>
      </c>
      <c r="E12" s="703"/>
      <c r="F12" s="703"/>
      <c r="G12" s="254" t="s">
        <v>489</v>
      </c>
      <c r="H12" s="715"/>
      <c r="I12" s="715"/>
      <c r="J12" s="715"/>
      <c r="K12" s="715"/>
      <c r="L12" s="716" t="s">
        <v>490</v>
      </c>
      <c r="M12" s="716"/>
      <c r="N12" s="254" t="s">
        <v>489</v>
      </c>
      <c r="O12" s="715"/>
      <c r="P12" s="715"/>
      <c r="Q12" s="715"/>
      <c r="R12" s="715"/>
      <c r="S12" s="716" t="s">
        <v>490</v>
      </c>
      <c r="T12" s="716"/>
      <c r="U12" s="254" t="s">
        <v>489</v>
      </c>
      <c r="V12" s="715"/>
      <c r="W12" s="715"/>
      <c r="X12" s="715"/>
      <c r="Y12" s="715"/>
      <c r="Z12" s="716" t="s">
        <v>490</v>
      </c>
      <c r="AA12" s="716"/>
      <c r="AB12" s="255"/>
    </row>
    <row r="13" spans="2:28" ht="18" customHeight="1">
      <c r="B13" s="706" t="s">
        <v>496</v>
      </c>
      <c r="C13" s="707"/>
      <c r="D13" s="244" t="s">
        <v>497</v>
      </c>
      <c r="E13" s="244"/>
      <c r="F13" s="244"/>
      <c r="G13" s="244"/>
      <c r="H13" s="244"/>
      <c r="I13" s="244"/>
      <c r="J13" s="244"/>
      <c r="K13" s="244"/>
      <c r="L13" s="244"/>
      <c r="M13" s="244"/>
      <c r="N13" s="244"/>
      <c r="O13" s="244"/>
      <c r="P13" s="244"/>
      <c r="Q13" s="244"/>
      <c r="R13" s="244"/>
      <c r="S13" s="244"/>
      <c r="T13" s="244"/>
      <c r="U13" s="244"/>
      <c r="V13" s="244"/>
      <c r="W13" s="244"/>
      <c r="X13" s="244"/>
      <c r="Y13" s="244"/>
      <c r="Z13" s="244"/>
      <c r="AA13" s="244"/>
      <c r="AB13" s="245"/>
    </row>
    <row r="14" spans="2:28" ht="18" customHeight="1">
      <c r="B14" s="708"/>
      <c r="C14" s="709"/>
      <c r="E14" s="256"/>
      <c r="F14" s="710" t="str">
        <f>IF('３面'!J20,puldwn!A2,IF('３面'!Q20,puldwn!A3,IF('３面'!X20,puldwn!A4,IF('３面'!AE20,puldwn!A5,""))))</f>
        <v/>
      </c>
      <c r="G14" s="710"/>
      <c r="H14" s="710"/>
      <c r="I14" s="710"/>
      <c r="J14" s="710"/>
      <c r="K14" s="710"/>
      <c r="L14" s="710"/>
      <c r="N14" s="257"/>
      <c r="O14" s="257"/>
      <c r="P14" s="257"/>
      <c r="Q14" s="257"/>
      <c r="R14" s="257"/>
      <c r="S14" s="257"/>
      <c r="T14" s="257"/>
      <c r="U14" s="257"/>
      <c r="V14" s="257"/>
      <c r="W14" s="257"/>
      <c r="X14" s="257"/>
      <c r="Y14" s="257"/>
      <c r="Z14" s="257"/>
      <c r="AA14" s="257"/>
      <c r="AB14" s="258"/>
    </row>
    <row r="15" spans="2:28" ht="18" customHeight="1">
      <c r="B15" s="246"/>
      <c r="C15" s="247"/>
      <c r="D15" s="239" t="s">
        <v>498</v>
      </c>
      <c r="AB15" s="251"/>
    </row>
    <row r="16" spans="2:28" ht="18" customHeight="1">
      <c r="B16" s="246"/>
      <c r="C16" s="247"/>
      <c r="F16" s="259" t="s">
        <v>499</v>
      </c>
      <c r="G16" s="259"/>
      <c r="H16" s="259"/>
      <c r="I16" s="259"/>
      <c r="J16" s="259"/>
      <c r="K16" s="711" t="s">
        <v>585</v>
      </c>
      <c r="L16" s="711"/>
      <c r="M16" s="711"/>
      <c r="N16" s="711"/>
      <c r="O16" s="711"/>
      <c r="P16" s="711"/>
      <c r="Q16" s="711"/>
      <c r="R16" s="711"/>
      <c r="S16" s="711"/>
      <c r="T16" s="711"/>
      <c r="U16" s="711"/>
      <c r="V16" s="711"/>
      <c r="W16" s="711"/>
      <c r="X16" s="711"/>
      <c r="Y16" s="711"/>
      <c r="Z16" s="711"/>
      <c r="AA16" s="259"/>
      <c r="AB16" s="251"/>
    </row>
    <row r="17" spans="2:28" ht="18" customHeight="1">
      <c r="B17" s="246"/>
      <c r="C17" s="247"/>
      <c r="F17" s="259"/>
      <c r="G17" s="259"/>
      <c r="H17" s="259"/>
      <c r="I17" s="259"/>
      <c r="J17" s="259"/>
      <c r="K17" s="259" t="s">
        <v>489</v>
      </c>
      <c r="L17" s="712"/>
      <c r="M17" s="712"/>
      <c r="N17" s="712"/>
      <c r="O17" s="712"/>
      <c r="P17" s="712"/>
      <c r="Q17" s="712"/>
      <c r="R17" s="712"/>
      <c r="S17" s="712"/>
      <c r="T17" s="712"/>
      <c r="U17" s="712"/>
      <c r="V17" s="712"/>
      <c r="W17" s="712"/>
      <c r="X17" s="712"/>
      <c r="Y17" s="712"/>
      <c r="Z17" s="712"/>
      <c r="AA17" s="259" t="s">
        <v>501</v>
      </c>
      <c r="AB17" s="251"/>
    </row>
    <row r="18" spans="2:28" ht="18" customHeight="1">
      <c r="B18" s="246"/>
      <c r="C18" s="247"/>
      <c r="F18" s="259" t="s">
        <v>502</v>
      </c>
      <c r="G18" s="259"/>
      <c r="H18" s="259"/>
      <c r="I18" s="259"/>
      <c r="J18" s="259"/>
      <c r="K18" s="259"/>
      <c r="L18" s="259"/>
      <c r="M18" s="259"/>
      <c r="N18" s="259"/>
      <c r="O18" s="259"/>
      <c r="P18" s="259"/>
      <c r="Q18" s="259"/>
      <c r="R18" s="259"/>
      <c r="S18" s="259"/>
      <c r="T18" s="259"/>
      <c r="U18" s="259"/>
      <c r="V18" s="259"/>
      <c r="W18" s="259"/>
      <c r="X18" s="259"/>
      <c r="Y18" s="259"/>
      <c r="Z18" s="259"/>
      <c r="AA18" s="259"/>
      <c r="AB18" s="251"/>
    </row>
    <row r="19" spans="2:28" ht="18" customHeight="1">
      <c r="B19" s="246"/>
      <c r="C19" s="247"/>
      <c r="F19" s="713" t="s">
        <v>503</v>
      </c>
      <c r="G19" s="713"/>
      <c r="H19" s="713"/>
      <c r="I19" s="713"/>
      <c r="J19" s="713"/>
      <c r="K19" s="713"/>
      <c r="L19" s="713"/>
      <c r="M19" s="713"/>
      <c r="N19" s="713"/>
      <c r="O19" s="713"/>
      <c r="P19" s="713"/>
      <c r="Q19" s="713"/>
      <c r="R19" s="713"/>
      <c r="S19" s="713"/>
      <c r="T19" s="713"/>
      <c r="U19" s="713"/>
      <c r="V19" s="259"/>
      <c r="W19" s="259"/>
      <c r="X19" s="259"/>
      <c r="Y19" s="259"/>
      <c r="Z19" s="259"/>
      <c r="AA19" s="259"/>
      <c r="AB19" s="251"/>
    </row>
    <row r="20" spans="2:28" ht="18" customHeight="1">
      <c r="B20" s="246"/>
      <c r="C20" s="247"/>
      <c r="F20" s="259"/>
      <c r="G20" s="259"/>
      <c r="H20" s="259"/>
      <c r="I20" s="259"/>
      <c r="J20" s="260"/>
      <c r="K20" s="711" t="s">
        <v>504</v>
      </c>
      <c r="L20" s="711"/>
      <c r="M20" s="711"/>
      <c r="N20" s="711"/>
      <c r="O20" s="711"/>
      <c r="P20" s="711"/>
      <c r="Q20" s="711"/>
      <c r="R20" s="711"/>
      <c r="S20" s="711"/>
      <c r="T20" s="711"/>
      <c r="U20" s="711"/>
      <c r="V20" s="711"/>
      <c r="W20" s="711"/>
      <c r="X20" s="711"/>
      <c r="Y20" s="711"/>
      <c r="Z20" s="711"/>
      <c r="AA20" s="259"/>
      <c r="AB20" s="251"/>
    </row>
    <row r="21" spans="2:28" ht="18" customHeight="1">
      <c r="B21" s="246"/>
      <c r="C21" s="247"/>
      <c r="F21" s="259"/>
      <c r="G21" s="259"/>
      <c r="H21" s="259"/>
      <c r="I21" s="259"/>
      <c r="J21" s="259"/>
      <c r="K21" s="259" t="s">
        <v>489</v>
      </c>
      <c r="L21" s="712"/>
      <c r="M21" s="712"/>
      <c r="N21" s="712"/>
      <c r="O21" s="712"/>
      <c r="P21" s="712"/>
      <c r="Q21" s="712"/>
      <c r="R21" s="712"/>
      <c r="S21" s="712"/>
      <c r="T21" s="712"/>
      <c r="U21" s="712"/>
      <c r="V21" s="712"/>
      <c r="W21" s="712"/>
      <c r="X21" s="712"/>
      <c r="Y21" s="712"/>
      <c r="Z21" s="712"/>
      <c r="AA21" s="259" t="s">
        <v>501</v>
      </c>
      <c r="AB21" s="251"/>
    </row>
    <row r="22" spans="2:28" ht="18" customHeight="1">
      <c r="B22" s="246"/>
      <c r="C22" s="247"/>
      <c r="F22" s="713" t="s">
        <v>505</v>
      </c>
      <c r="G22" s="713"/>
      <c r="H22" s="713"/>
      <c r="I22" s="713"/>
      <c r="J22" s="713"/>
      <c r="K22" s="713"/>
      <c r="L22" s="713"/>
      <c r="M22" s="713"/>
      <c r="N22" s="713"/>
      <c r="O22" s="713"/>
      <c r="P22" s="713"/>
      <c r="Q22" s="713"/>
      <c r="R22" s="713"/>
      <c r="S22" s="713"/>
      <c r="T22" s="713"/>
      <c r="U22" s="713"/>
      <c r="V22" s="259"/>
      <c r="W22" s="259"/>
      <c r="X22" s="259"/>
      <c r="Y22" s="259"/>
      <c r="Z22" s="259"/>
      <c r="AA22" s="259"/>
      <c r="AB22" s="251"/>
    </row>
    <row r="23" spans="2:28" ht="18" customHeight="1">
      <c r="B23" s="246"/>
      <c r="C23" s="247"/>
      <c r="F23" s="259"/>
      <c r="G23" s="259"/>
      <c r="H23" s="259"/>
      <c r="I23" s="259"/>
      <c r="J23" s="259"/>
      <c r="K23" s="711" t="s">
        <v>506</v>
      </c>
      <c r="L23" s="711"/>
      <c r="M23" s="711"/>
      <c r="N23" s="711"/>
      <c r="O23" s="711"/>
      <c r="P23" s="711"/>
      <c r="Q23" s="711"/>
      <c r="R23" s="711"/>
      <c r="S23" s="711"/>
      <c r="T23" s="711"/>
      <c r="U23" s="711"/>
      <c r="V23" s="711"/>
      <c r="W23" s="711"/>
      <c r="X23" s="711"/>
      <c r="Y23" s="711"/>
      <c r="Z23" s="711"/>
      <c r="AA23" s="259"/>
      <c r="AB23" s="251"/>
    </row>
    <row r="24" spans="2:28" ht="18" customHeight="1">
      <c r="B24" s="246"/>
      <c r="C24" s="247"/>
      <c r="F24" s="259"/>
      <c r="G24" s="259"/>
      <c r="H24" s="259"/>
      <c r="I24" s="259"/>
      <c r="J24" s="259"/>
      <c r="K24" s="259" t="s">
        <v>489</v>
      </c>
      <c r="L24" s="712"/>
      <c r="M24" s="712"/>
      <c r="N24" s="712"/>
      <c r="O24" s="712"/>
      <c r="P24" s="712"/>
      <c r="Q24" s="712"/>
      <c r="R24" s="712"/>
      <c r="S24" s="712"/>
      <c r="T24" s="712"/>
      <c r="U24" s="712"/>
      <c r="V24" s="712"/>
      <c r="W24" s="712"/>
      <c r="X24" s="712"/>
      <c r="Y24" s="712"/>
      <c r="Z24" s="712"/>
      <c r="AA24" s="259" t="s">
        <v>501</v>
      </c>
      <c r="AB24" s="251"/>
    </row>
    <row r="25" spans="2:28" ht="18" customHeight="1">
      <c r="B25" s="246"/>
      <c r="C25" s="247"/>
      <c r="F25" s="259"/>
      <c r="G25" s="259"/>
      <c r="H25" s="259"/>
      <c r="I25" s="259"/>
      <c r="J25" s="259" t="s">
        <v>507</v>
      </c>
      <c r="K25" s="259"/>
      <c r="L25" s="259"/>
      <c r="M25" s="259"/>
      <c r="N25" s="259"/>
      <c r="O25" s="259"/>
      <c r="P25" s="259"/>
      <c r="Q25" s="259"/>
      <c r="R25" s="259"/>
      <c r="S25" s="259"/>
      <c r="T25" s="259"/>
      <c r="U25" s="259"/>
      <c r="V25" s="259"/>
      <c r="W25" s="259" t="s">
        <v>489</v>
      </c>
      <c r="X25" s="712" t="s">
        <v>508</v>
      </c>
      <c r="Y25" s="712"/>
      <c r="Z25" s="712"/>
      <c r="AA25" s="259" t="s">
        <v>501</v>
      </c>
      <c r="AB25" s="251"/>
    </row>
    <row r="26" spans="2:28" ht="9.9499999999999993" customHeight="1">
      <c r="B26" s="246"/>
      <c r="C26" s="247"/>
      <c r="F26" s="259"/>
      <c r="G26" s="259"/>
      <c r="H26" s="259"/>
      <c r="I26" s="259"/>
      <c r="J26" s="259"/>
      <c r="K26" s="259"/>
      <c r="L26" s="259"/>
      <c r="M26" s="259"/>
      <c r="N26" s="259"/>
      <c r="O26" s="259"/>
      <c r="P26" s="259"/>
      <c r="Q26" s="259"/>
      <c r="R26" s="259"/>
      <c r="S26" s="259"/>
      <c r="T26" s="259"/>
      <c r="U26" s="259"/>
      <c r="V26" s="259"/>
      <c r="W26" s="259"/>
      <c r="X26" s="259"/>
      <c r="Y26" s="259"/>
      <c r="Z26" s="259"/>
      <c r="AA26" s="259"/>
      <c r="AB26" s="251"/>
    </row>
    <row r="27" spans="2:28" ht="18" customHeight="1">
      <c r="B27" s="246"/>
      <c r="C27" s="247"/>
      <c r="F27" s="259" t="s">
        <v>509</v>
      </c>
      <c r="G27" s="259"/>
      <c r="H27" s="259"/>
      <c r="I27" s="259"/>
      <c r="J27" s="259"/>
      <c r="K27" s="705" t="s">
        <v>510</v>
      </c>
      <c r="L27" s="705"/>
      <c r="M27" s="705"/>
      <c r="N27" s="705"/>
      <c r="O27" s="705"/>
      <c r="P27" s="705"/>
      <c r="Q27" s="705"/>
      <c r="R27" s="705"/>
      <c r="S27" s="705"/>
      <c r="T27" s="705"/>
      <c r="U27" s="705"/>
      <c r="V27" s="705"/>
      <c r="W27" s="705"/>
      <c r="X27" s="705"/>
      <c r="Y27" s="705"/>
      <c r="Z27" s="705"/>
      <c r="AA27" s="259"/>
      <c r="AB27" s="251"/>
    </row>
    <row r="28" spans="2:28" ht="18" customHeight="1">
      <c r="B28" s="246"/>
      <c r="C28" s="247"/>
      <c r="E28" s="673" t="s">
        <v>511</v>
      </c>
      <c r="F28" s="674"/>
      <c r="G28" s="674"/>
      <c r="H28" s="674"/>
      <c r="I28" s="674"/>
      <c r="J28" s="674"/>
      <c r="K28" s="674"/>
      <c r="L28" s="674"/>
      <c r="M28" s="674"/>
      <c r="N28" s="674"/>
      <c r="O28" s="674"/>
      <c r="P28" s="674"/>
      <c r="Q28" s="674"/>
      <c r="R28" s="674"/>
      <c r="S28" s="674"/>
      <c r="T28" s="674"/>
      <c r="U28" s="674"/>
      <c r="V28" s="674"/>
      <c r="W28" s="674"/>
      <c r="X28" s="674"/>
      <c r="Y28" s="674"/>
      <c r="Z28" s="674"/>
      <c r="AA28" s="675"/>
      <c r="AB28" s="251"/>
    </row>
    <row r="29" spans="2:28" ht="18" customHeight="1">
      <c r="B29" s="246"/>
      <c r="C29" s="247"/>
      <c r="E29" s="685" t="s">
        <v>512</v>
      </c>
      <c r="F29" s="686"/>
      <c r="G29" s="686"/>
      <c r="H29" s="686"/>
      <c r="I29" s="686"/>
      <c r="J29" s="687"/>
      <c r="K29" s="673" t="s">
        <v>513</v>
      </c>
      <c r="L29" s="674"/>
      <c r="M29" s="674"/>
      <c r="N29" s="674"/>
      <c r="O29" s="674"/>
      <c r="P29" s="674"/>
      <c r="Q29" s="673" t="s">
        <v>514</v>
      </c>
      <c r="R29" s="674"/>
      <c r="S29" s="674"/>
      <c r="T29" s="674"/>
      <c r="U29" s="674"/>
      <c r="V29" s="674"/>
      <c r="W29" s="685" t="s">
        <v>515</v>
      </c>
      <c r="X29" s="686"/>
      <c r="Y29" s="686"/>
      <c r="Z29" s="686"/>
      <c r="AA29" s="687"/>
      <c r="AB29" s="251"/>
    </row>
    <row r="30" spans="2:28" ht="18" customHeight="1">
      <c r="B30" s="246"/>
      <c r="C30" s="247"/>
      <c r="E30" s="702" t="s">
        <v>516</v>
      </c>
      <c r="F30" s="703"/>
      <c r="G30" s="703"/>
      <c r="H30" s="704"/>
      <c r="I30" s="704"/>
      <c r="J30" s="255" t="s">
        <v>501</v>
      </c>
      <c r="K30" s="673" t="s">
        <v>517</v>
      </c>
      <c r="L30" s="674"/>
      <c r="M30" s="674"/>
      <c r="N30" s="674"/>
      <c r="O30" s="674"/>
      <c r="P30" s="674"/>
      <c r="Q30" s="673" t="s">
        <v>517</v>
      </c>
      <c r="R30" s="674"/>
      <c r="S30" s="674"/>
      <c r="T30" s="674"/>
      <c r="U30" s="674"/>
      <c r="V30" s="674"/>
      <c r="W30" s="688"/>
      <c r="X30" s="689"/>
      <c r="Y30" s="689"/>
      <c r="Z30" s="689"/>
      <c r="AA30" s="690"/>
      <c r="AB30" s="251"/>
    </row>
    <row r="31" spans="2:28" ht="18" customHeight="1">
      <c r="B31" s="246"/>
      <c r="C31" s="247"/>
      <c r="E31" s="700" t="s">
        <v>518</v>
      </c>
      <c r="F31" s="700"/>
      <c r="G31" s="700"/>
      <c r="H31" s="700"/>
      <c r="I31" s="700"/>
      <c r="J31" s="700"/>
      <c r="K31" s="679"/>
      <c r="L31" s="680"/>
      <c r="M31" s="680"/>
      <c r="N31" s="680"/>
      <c r="O31" s="680"/>
      <c r="P31" s="681"/>
      <c r="Q31" s="680"/>
      <c r="R31" s="680"/>
      <c r="S31" s="680"/>
      <c r="T31" s="680"/>
      <c r="U31" s="680"/>
      <c r="V31" s="680"/>
      <c r="W31" s="676"/>
      <c r="X31" s="677"/>
      <c r="Y31" s="677"/>
      <c r="Z31" s="677"/>
      <c r="AA31" s="678"/>
      <c r="AB31" s="251"/>
    </row>
    <row r="32" spans="2:28" ht="18" customHeight="1">
      <c r="B32" s="246"/>
      <c r="C32" s="247"/>
      <c r="E32" s="700" t="s">
        <v>519</v>
      </c>
      <c r="F32" s="700"/>
      <c r="G32" s="700"/>
      <c r="H32" s="700"/>
      <c r="I32" s="700"/>
      <c r="J32" s="700"/>
      <c r="K32" s="679"/>
      <c r="L32" s="680"/>
      <c r="M32" s="680"/>
      <c r="N32" s="680"/>
      <c r="O32" s="680"/>
      <c r="P32" s="681"/>
      <c r="Q32" s="680"/>
      <c r="R32" s="680"/>
      <c r="S32" s="680"/>
      <c r="T32" s="680"/>
      <c r="U32" s="680"/>
      <c r="V32" s="680"/>
      <c r="W32" s="676"/>
      <c r="X32" s="677"/>
      <c r="Y32" s="677"/>
      <c r="Z32" s="677"/>
      <c r="AA32" s="678"/>
      <c r="AB32" s="251"/>
    </row>
    <row r="33" spans="1:46" ht="18" customHeight="1">
      <c r="B33" s="246"/>
      <c r="C33" s="247"/>
      <c r="E33" s="700" t="s">
        <v>520</v>
      </c>
      <c r="F33" s="700"/>
      <c r="G33" s="700"/>
      <c r="H33" s="700"/>
      <c r="I33" s="700"/>
      <c r="J33" s="700"/>
      <c r="K33" s="679"/>
      <c r="L33" s="680"/>
      <c r="M33" s="680"/>
      <c r="N33" s="680"/>
      <c r="O33" s="680"/>
      <c r="P33" s="681"/>
      <c r="Q33" s="680"/>
      <c r="R33" s="680"/>
      <c r="S33" s="680"/>
      <c r="T33" s="680"/>
      <c r="U33" s="680"/>
      <c r="V33" s="680"/>
      <c r="W33" s="676"/>
      <c r="X33" s="677"/>
      <c r="Y33" s="677"/>
      <c r="Z33" s="677"/>
      <c r="AA33" s="678"/>
      <c r="AB33" s="251"/>
    </row>
    <row r="34" spans="1:46" ht="18" customHeight="1">
      <c r="B34" s="246"/>
      <c r="C34" s="247"/>
      <c r="E34" s="701" t="s">
        <v>521</v>
      </c>
      <c r="F34" s="701"/>
      <c r="G34" s="701"/>
      <c r="H34" s="701"/>
      <c r="I34" s="701"/>
      <c r="J34" s="701"/>
      <c r="K34" s="682">
        <f>SUM(K31:O33)</f>
        <v>0</v>
      </c>
      <c r="L34" s="683"/>
      <c r="M34" s="683"/>
      <c r="N34" s="683"/>
      <c r="O34" s="683"/>
      <c r="P34" s="684"/>
      <c r="Q34" s="683">
        <f>SUM(Q31:V33)</f>
        <v>0</v>
      </c>
      <c r="R34" s="683"/>
      <c r="S34" s="683"/>
      <c r="T34" s="683"/>
      <c r="U34" s="683"/>
      <c r="V34" s="683"/>
      <c r="W34" s="676"/>
      <c r="X34" s="677"/>
      <c r="Y34" s="677"/>
      <c r="Z34" s="677"/>
      <c r="AA34" s="678"/>
      <c r="AB34" s="251"/>
    </row>
    <row r="35" spans="1:46" ht="9.9499999999999993" customHeight="1">
      <c r="B35" s="246"/>
      <c r="C35" s="247"/>
      <c r="AB35" s="251"/>
    </row>
    <row r="36" spans="1:46" ht="18" customHeight="1">
      <c r="B36" s="246"/>
      <c r="C36" s="247"/>
      <c r="E36" s="673" t="s">
        <v>522</v>
      </c>
      <c r="F36" s="674"/>
      <c r="G36" s="674"/>
      <c r="H36" s="674"/>
      <c r="I36" s="674"/>
      <c r="J36" s="674"/>
      <c r="K36" s="674"/>
      <c r="L36" s="674"/>
      <c r="M36" s="674"/>
      <c r="N36" s="674"/>
      <c r="O36" s="674"/>
      <c r="P36" s="674"/>
      <c r="Q36" s="674"/>
      <c r="R36" s="674"/>
      <c r="S36" s="674"/>
      <c r="T36" s="674"/>
      <c r="U36" s="674"/>
      <c r="V36" s="674"/>
      <c r="W36" s="674"/>
      <c r="X36" s="674"/>
      <c r="Y36" s="674"/>
      <c r="Z36" s="674"/>
      <c r="AA36" s="675"/>
      <c r="AB36" s="251"/>
    </row>
    <row r="37" spans="1:46" ht="18" customHeight="1">
      <c r="B37" s="246"/>
      <c r="C37" s="247"/>
      <c r="E37" s="692" t="s">
        <v>523</v>
      </c>
      <c r="F37" s="693"/>
      <c r="G37" s="693"/>
      <c r="H37" s="693"/>
      <c r="I37" s="693"/>
      <c r="J37" s="694"/>
      <c r="K37" s="242"/>
      <c r="L37" s="695"/>
      <c r="M37" s="695"/>
      <c r="N37" s="695"/>
      <c r="O37" s="242" t="s">
        <v>483</v>
      </c>
      <c r="P37" s="242"/>
      <c r="Q37" s="242"/>
      <c r="R37" s="242"/>
      <c r="S37" s="242"/>
      <c r="T37" s="242"/>
      <c r="U37" s="242"/>
      <c r="V37" s="242"/>
      <c r="W37" s="242"/>
      <c r="X37" s="242"/>
      <c r="Y37" s="242"/>
      <c r="Z37" s="242"/>
      <c r="AA37" s="241"/>
      <c r="AB37" s="251"/>
    </row>
    <row r="38" spans="1:46" ht="18" customHeight="1">
      <c r="B38" s="246"/>
      <c r="C38" s="247"/>
      <c r="E38" s="696" t="s">
        <v>524</v>
      </c>
      <c r="F38" s="697"/>
      <c r="G38" s="697"/>
      <c r="H38" s="697"/>
      <c r="I38" s="697"/>
      <c r="J38" s="698"/>
      <c r="K38" s="242"/>
      <c r="L38" s="242" t="s">
        <v>525</v>
      </c>
      <c r="M38" s="242"/>
      <c r="N38" s="242"/>
      <c r="O38" s="242"/>
      <c r="P38" s="242" t="s">
        <v>489</v>
      </c>
      <c r="Q38" s="699"/>
      <c r="R38" s="699"/>
      <c r="S38" s="242" t="s">
        <v>501</v>
      </c>
      <c r="T38" s="242" t="s">
        <v>526</v>
      </c>
      <c r="U38" s="242"/>
      <c r="V38" s="242"/>
      <c r="W38" s="242"/>
      <c r="X38" s="242" t="s">
        <v>489</v>
      </c>
      <c r="Y38" s="691"/>
      <c r="Z38" s="691"/>
      <c r="AA38" s="241" t="s">
        <v>501</v>
      </c>
      <c r="AB38" s="251"/>
    </row>
    <row r="39" spans="1:46" ht="18" customHeight="1">
      <c r="B39" s="246"/>
      <c r="C39" s="247"/>
      <c r="E39" s="696" t="s">
        <v>527</v>
      </c>
      <c r="F39" s="697"/>
      <c r="G39" s="697"/>
      <c r="H39" s="697"/>
      <c r="I39" s="697"/>
      <c r="J39" s="698"/>
      <c r="K39" s="242"/>
      <c r="L39" s="242" t="s">
        <v>528</v>
      </c>
      <c r="M39" s="242"/>
      <c r="N39" s="242"/>
      <c r="O39" s="242"/>
      <c r="P39" s="242" t="s">
        <v>489</v>
      </c>
      <c r="Q39" s="699"/>
      <c r="R39" s="699"/>
      <c r="S39" s="242" t="s">
        <v>501</v>
      </c>
      <c r="T39" s="674" t="s">
        <v>529</v>
      </c>
      <c r="U39" s="674"/>
      <c r="V39" s="242" t="s">
        <v>489</v>
      </c>
      <c r="W39" s="699"/>
      <c r="X39" s="699"/>
      <c r="Y39" s="242" t="s">
        <v>501</v>
      </c>
      <c r="Z39" s="242"/>
      <c r="AA39" s="241"/>
      <c r="AB39" s="251"/>
    </row>
    <row r="40" spans="1:46" ht="18" customHeight="1">
      <c r="B40" s="246"/>
      <c r="C40" s="247"/>
      <c r="E40" s="696"/>
      <c r="F40" s="697"/>
      <c r="G40" s="697"/>
      <c r="H40" s="697"/>
      <c r="I40" s="697"/>
      <c r="J40" s="698"/>
      <c r="K40" s="242"/>
      <c r="L40" s="242" t="s">
        <v>530</v>
      </c>
      <c r="M40" s="242"/>
      <c r="N40" s="242"/>
      <c r="O40" s="242"/>
      <c r="P40" s="242" t="s">
        <v>489</v>
      </c>
      <c r="Q40" s="691"/>
      <c r="R40" s="691"/>
      <c r="S40" s="242" t="s">
        <v>501</v>
      </c>
      <c r="T40" s="674" t="s">
        <v>529</v>
      </c>
      <c r="U40" s="674"/>
      <c r="V40" s="242" t="s">
        <v>489</v>
      </c>
      <c r="W40" s="691"/>
      <c r="X40" s="691"/>
      <c r="Y40" s="242" t="s">
        <v>501</v>
      </c>
      <c r="Z40" s="242"/>
      <c r="AA40" s="241"/>
      <c r="AB40" s="251"/>
    </row>
    <row r="41" spans="1:46" ht="18" customHeight="1">
      <c r="B41" s="252"/>
      <c r="C41" s="253"/>
      <c r="D41" s="254"/>
      <c r="E41" s="254"/>
      <c r="F41" s="254"/>
      <c r="G41" s="254"/>
      <c r="H41" s="254"/>
      <c r="I41" s="254"/>
      <c r="J41" s="254"/>
      <c r="K41" s="254"/>
      <c r="L41" s="254"/>
      <c r="M41" s="254"/>
      <c r="N41" s="254"/>
      <c r="O41" s="254"/>
      <c r="P41" s="254"/>
      <c r="Q41" s="261"/>
      <c r="R41" s="261"/>
      <c r="S41" s="254"/>
      <c r="T41" s="261"/>
      <c r="U41" s="261"/>
      <c r="V41" s="254"/>
      <c r="W41" s="254"/>
      <c r="X41" s="254"/>
      <c r="Y41" s="254"/>
      <c r="Z41" s="254"/>
      <c r="AA41" s="254"/>
      <c r="AB41" s="255"/>
    </row>
    <row r="42" spans="1:46" ht="9.9499999999999993" customHeight="1"/>
    <row r="43" spans="1:46" ht="18" customHeight="1">
      <c r="A43" s="659" t="s">
        <v>263</v>
      </c>
      <c r="B43" s="660"/>
      <c r="C43" s="660"/>
      <c r="D43" s="660"/>
      <c r="E43" s="660"/>
      <c r="F43" s="660"/>
      <c r="G43" s="660"/>
      <c r="H43" s="660"/>
      <c r="I43" s="660"/>
      <c r="J43" s="660"/>
      <c r="K43" s="660"/>
      <c r="L43" s="660"/>
      <c r="M43" s="660"/>
      <c r="N43" s="660"/>
      <c r="O43" s="660"/>
      <c r="P43" s="660"/>
      <c r="Q43" s="660"/>
      <c r="R43" s="660"/>
      <c r="S43" s="660"/>
      <c r="T43" s="660"/>
      <c r="U43" s="660"/>
      <c r="V43" s="660"/>
      <c r="W43" s="660"/>
      <c r="X43" s="660"/>
      <c r="Y43" s="660"/>
      <c r="Z43" s="660"/>
      <c r="AA43" s="660"/>
      <c r="AB43" s="660"/>
      <c r="AC43" s="660"/>
      <c r="AD43" s="660"/>
      <c r="AE43" s="660"/>
      <c r="AF43" s="660"/>
      <c r="AG43" s="660"/>
      <c r="AH43" s="660"/>
      <c r="AI43" s="96"/>
      <c r="AJ43" s="96"/>
      <c r="AK43" s="96"/>
      <c r="AL43" s="96"/>
      <c r="AM43" s="96"/>
      <c r="AN43" s="96"/>
      <c r="AO43" s="96"/>
      <c r="AP43" s="96"/>
      <c r="AQ43" s="96"/>
      <c r="AR43" s="96"/>
      <c r="AS43" s="96"/>
      <c r="AT43" s="96"/>
    </row>
    <row r="44" spans="1:46" ht="18" customHeight="1">
      <c r="A44" s="127"/>
      <c r="B44" s="262" t="s">
        <v>531</v>
      </c>
      <c r="C44" s="263"/>
      <c r="D44" s="263"/>
      <c r="E44" s="263"/>
      <c r="F44" s="263"/>
      <c r="G44" s="127"/>
      <c r="H44" s="127"/>
      <c r="I44" s="127"/>
      <c r="J44" s="127"/>
      <c r="K44" s="127"/>
      <c r="L44" s="127"/>
      <c r="M44" s="127"/>
      <c r="N44" s="127"/>
      <c r="O44" s="127"/>
      <c r="P44" s="127"/>
      <c r="Q44" s="127"/>
      <c r="R44" s="127"/>
      <c r="S44" s="127"/>
      <c r="T44" s="127"/>
      <c r="U44" s="127"/>
      <c r="V44" s="127"/>
      <c r="W44" s="127"/>
      <c r="X44" s="127"/>
      <c r="Y44" s="127"/>
      <c r="Z44" s="127"/>
      <c r="AA44" s="127"/>
      <c r="AB44" s="127"/>
      <c r="AC44" s="127"/>
      <c r="AD44" s="127"/>
      <c r="AE44" s="127"/>
      <c r="AF44" s="127"/>
      <c r="AG44" s="127"/>
      <c r="AH44" s="127"/>
      <c r="AI44" s="127"/>
      <c r="AJ44" s="127"/>
      <c r="AK44" s="127"/>
      <c r="AL44" s="127"/>
      <c r="AM44" s="127"/>
      <c r="AN44" s="127"/>
      <c r="AO44" s="127"/>
      <c r="AP44" s="127"/>
      <c r="AQ44" s="127"/>
      <c r="AR44" s="127"/>
      <c r="AS44" s="127"/>
      <c r="AT44" s="127"/>
    </row>
    <row r="45" spans="1:46" ht="18" customHeight="1">
      <c r="A45" s="127"/>
      <c r="B45" s="262" t="s">
        <v>456</v>
      </c>
      <c r="C45" s="263"/>
      <c r="D45" s="263"/>
      <c r="E45" s="263"/>
      <c r="F45" s="263"/>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27"/>
      <c r="AK45" s="127"/>
      <c r="AL45" s="127"/>
      <c r="AM45" s="127"/>
      <c r="AN45" s="127"/>
      <c r="AO45" s="127"/>
      <c r="AP45" s="127"/>
      <c r="AQ45" s="127"/>
      <c r="AR45" s="127"/>
      <c r="AS45" s="127"/>
      <c r="AT45" s="127"/>
    </row>
    <row r="46" spans="1:46" ht="18" customHeight="1">
      <c r="A46" s="127"/>
      <c r="B46" s="262" t="s">
        <v>532</v>
      </c>
      <c r="C46" s="263"/>
      <c r="D46" s="263"/>
      <c r="E46" s="263"/>
      <c r="F46" s="263"/>
      <c r="G46" s="127"/>
      <c r="H46" s="127"/>
      <c r="I46" s="127"/>
      <c r="J46" s="127"/>
      <c r="K46" s="127"/>
      <c r="L46" s="127"/>
      <c r="M46" s="127"/>
      <c r="N46" s="127"/>
      <c r="O46" s="127"/>
      <c r="P46" s="127"/>
      <c r="Q46" s="127"/>
      <c r="R46" s="127"/>
      <c r="S46" s="127"/>
      <c r="T46" s="127"/>
      <c r="U46" s="127"/>
      <c r="V46" s="127"/>
      <c r="W46" s="127"/>
      <c r="X46" s="127"/>
      <c r="Y46" s="127"/>
      <c r="Z46" s="127"/>
      <c r="AA46" s="127"/>
      <c r="AB46" s="127"/>
      <c r="AC46" s="127"/>
      <c r="AD46" s="127"/>
      <c r="AE46" s="127"/>
      <c r="AF46" s="127"/>
      <c r="AG46" s="127"/>
      <c r="AH46" s="127"/>
      <c r="AI46" s="127"/>
      <c r="AJ46" s="127"/>
      <c r="AK46" s="127"/>
      <c r="AL46" s="127"/>
      <c r="AM46" s="127"/>
      <c r="AN46" s="127"/>
      <c r="AO46" s="127"/>
      <c r="AP46" s="127"/>
      <c r="AQ46" s="127"/>
      <c r="AR46" s="127"/>
      <c r="AS46" s="127"/>
      <c r="AT46" s="127"/>
    </row>
    <row r="47" spans="1:46" ht="18" customHeight="1">
      <c r="A47" s="127"/>
      <c r="B47" s="263"/>
      <c r="C47" s="263" t="s">
        <v>457</v>
      </c>
      <c r="D47" s="263"/>
      <c r="E47" s="263"/>
      <c r="F47" s="263"/>
      <c r="G47" s="127"/>
      <c r="H47" s="127"/>
      <c r="I47" s="127"/>
      <c r="J47" s="127"/>
      <c r="K47" s="127"/>
      <c r="L47" s="127"/>
      <c r="M47" s="127"/>
      <c r="N47" s="127"/>
      <c r="O47" s="127"/>
      <c r="P47" s="127"/>
      <c r="Q47" s="127"/>
      <c r="R47" s="127"/>
      <c r="S47" s="127"/>
      <c r="T47" s="127"/>
      <c r="U47" s="127"/>
      <c r="V47" s="127"/>
      <c r="W47" s="127"/>
      <c r="X47" s="127"/>
      <c r="Y47" s="127"/>
      <c r="Z47" s="127"/>
      <c r="AA47" s="127"/>
      <c r="AB47" s="127"/>
      <c r="AC47" s="127"/>
      <c r="AD47" s="127"/>
      <c r="AE47" s="127"/>
      <c r="AF47" s="127"/>
      <c r="AG47" s="127"/>
      <c r="AH47" s="127"/>
      <c r="AI47" s="127"/>
      <c r="AJ47" s="127"/>
      <c r="AK47" s="127"/>
      <c r="AL47" s="127"/>
      <c r="AM47" s="127"/>
      <c r="AN47" s="127"/>
      <c r="AO47" s="127"/>
      <c r="AP47" s="127"/>
      <c r="AQ47" s="127"/>
      <c r="AR47" s="127"/>
      <c r="AS47" s="127"/>
      <c r="AT47" s="127"/>
    </row>
    <row r="48" spans="1:46" ht="18" customHeight="1">
      <c r="A48" s="127"/>
      <c r="B48" s="262"/>
      <c r="C48" s="263" t="s">
        <v>458</v>
      </c>
      <c r="D48" s="263"/>
      <c r="E48" s="263"/>
      <c r="F48" s="263"/>
      <c r="G48" s="127"/>
      <c r="H48" s="127"/>
      <c r="I48" s="127"/>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row>
    <row r="49" spans="1:46" ht="18" customHeight="1">
      <c r="A49" s="127"/>
      <c r="B49" s="262" t="s">
        <v>533</v>
      </c>
      <c r="C49" s="263"/>
      <c r="D49" s="263"/>
      <c r="E49" s="263"/>
      <c r="F49" s="263"/>
      <c r="G49" s="127"/>
      <c r="H49" s="127"/>
      <c r="I49" s="127"/>
      <c r="J49" s="127"/>
      <c r="K49" s="127"/>
      <c r="L49" s="127"/>
      <c r="M49" s="127"/>
      <c r="N49" s="127"/>
      <c r="O49" s="127"/>
      <c r="P49" s="127"/>
      <c r="Q49" s="127"/>
      <c r="R49" s="127"/>
      <c r="S49" s="127"/>
      <c r="T49" s="127"/>
      <c r="U49" s="127"/>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c r="AS49" s="127"/>
      <c r="AT49" s="127"/>
    </row>
    <row r="50" spans="1:46" ht="18" customHeight="1">
      <c r="A50" s="127"/>
      <c r="B50" s="262"/>
      <c r="C50" s="263" t="s">
        <v>459</v>
      </c>
      <c r="D50" s="263"/>
      <c r="E50" s="263"/>
      <c r="F50" s="263"/>
      <c r="G50" s="127"/>
      <c r="H50" s="127"/>
      <c r="I50" s="127"/>
      <c r="J50" s="127"/>
      <c r="K50" s="127"/>
      <c r="L50" s="127"/>
      <c r="M50" s="127"/>
      <c r="N50" s="127"/>
      <c r="O50" s="127"/>
      <c r="P50" s="127"/>
      <c r="Q50" s="127"/>
      <c r="R50" s="127"/>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row>
    <row r="51" spans="1:46" ht="18" customHeight="1">
      <c r="A51" s="127"/>
      <c r="B51" s="262"/>
      <c r="C51" s="263" t="s">
        <v>460</v>
      </c>
      <c r="D51" s="263"/>
      <c r="E51" s="263"/>
      <c r="F51" s="263"/>
      <c r="G51" s="127"/>
      <c r="H51" s="127"/>
      <c r="I51" s="127"/>
      <c r="J51" s="127"/>
      <c r="K51" s="127"/>
      <c r="L51" s="127"/>
      <c r="M51" s="127"/>
      <c r="N51" s="127"/>
      <c r="O51" s="127"/>
      <c r="P51" s="127"/>
      <c r="Q51" s="127"/>
      <c r="R51" s="127"/>
      <c r="S51" s="127"/>
      <c r="T51" s="127"/>
      <c r="U51" s="127"/>
      <c r="V51" s="127"/>
      <c r="W51" s="127"/>
      <c r="X51" s="127"/>
      <c r="Y51" s="127"/>
      <c r="Z51" s="127"/>
      <c r="AA51" s="127"/>
      <c r="AB51" s="127"/>
      <c r="AC51" s="127"/>
      <c r="AD51" s="127"/>
      <c r="AE51" s="127"/>
      <c r="AF51" s="127"/>
      <c r="AG51" s="127"/>
      <c r="AH51" s="127"/>
      <c r="AI51" s="127"/>
      <c r="AJ51" s="127"/>
      <c r="AK51" s="127"/>
      <c r="AL51" s="127"/>
      <c r="AM51" s="127"/>
      <c r="AN51" s="127"/>
      <c r="AO51" s="127"/>
      <c r="AP51" s="127"/>
      <c r="AQ51" s="127"/>
      <c r="AR51" s="127"/>
      <c r="AS51" s="127"/>
      <c r="AT51" s="127"/>
    </row>
    <row r="52" spans="1:46" ht="18" customHeight="1">
      <c r="A52" s="127"/>
      <c r="B52" s="262" t="s">
        <v>534</v>
      </c>
      <c r="C52" s="263"/>
      <c r="D52" s="263"/>
      <c r="E52" s="263"/>
      <c r="F52" s="263"/>
      <c r="G52" s="127"/>
      <c r="H52" s="127"/>
      <c r="I52" s="127"/>
      <c r="J52" s="127"/>
      <c r="K52" s="127"/>
      <c r="L52" s="127"/>
      <c r="M52" s="127"/>
      <c r="N52" s="127"/>
      <c r="O52" s="127"/>
      <c r="P52" s="127"/>
      <c r="Q52" s="127"/>
      <c r="R52" s="127"/>
      <c r="S52" s="127"/>
      <c r="T52" s="127"/>
      <c r="U52" s="127"/>
      <c r="V52" s="127"/>
      <c r="W52" s="127"/>
      <c r="X52" s="127"/>
      <c r="Y52" s="127"/>
      <c r="Z52" s="127"/>
      <c r="AA52" s="127"/>
      <c r="AB52" s="127"/>
      <c r="AC52" s="127"/>
      <c r="AD52" s="127"/>
      <c r="AE52" s="127"/>
      <c r="AF52" s="127"/>
      <c r="AG52" s="127"/>
      <c r="AH52" s="127"/>
      <c r="AI52" s="127"/>
      <c r="AJ52" s="127"/>
      <c r="AK52" s="127"/>
      <c r="AL52" s="127"/>
      <c r="AM52" s="127"/>
      <c r="AN52" s="127"/>
      <c r="AO52" s="127"/>
      <c r="AP52" s="127"/>
      <c r="AQ52" s="127"/>
      <c r="AR52" s="127"/>
      <c r="AS52" s="127"/>
      <c r="AT52" s="127"/>
    </row>
    <row r="53" spans="1:46" ht="18" customHeight="1">
      <c r="A53" s="89"/>
      <c r="B53" s="264"/>
      <c r="C53" s="264" t="s">
        <v>461</v>
      </c>
      <c r="D53" s="264"/>
      <c r="E53" s="264"/>
      <c r="F53" s="264"/>
      <c r="G53" s="89"/>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row>
    <row r="54" spans="1:46" ht="18" customHeight="1">
      <c r="A54" s="89"/>
      <c r="B54" s="264"/>
      <c r="C54" s="264" t="s">
        <v>462</v>
      </c>
      <c r="D54" s="264"/>
      <c r="E54" s="264"/>
      <c r="F54" s="264"/>
      <c r="G54" s="89"/>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row>
    <row r="55" spans="1:46" ht="18" customHeight="1">
      <c r="A55" s="89"/>
      <c r="B55" s="264"/>
      <c r="C55" s="264" t="s">
        <v>463</v>
      </c>
      <c r="D55" s="264"/>
      <c r="E55" s="264"/>
      <c r="F55" s="264"/>
      <c r="G55" s="89"/>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row>
    <row r="56" spans="1:46" ht="18" customHeight="1">
      <c r="A56" s="89"/>
      <c r="B56" s="264"/>
      <c r="C56" s="264"/>
      <c r="D56" s="264" t="s">
        <v>535</v>
      </c>
      <c r="E56" s="264"/>
      <c r="F56" s="264"/>
      <c r="G56" s="89"/>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row>
    <row r="57" spans="1:46" ht="18" customHeight="1">
      <c r="A57" s="89"/>
      <c r="B57" s="264"/>
      <c r="C57" s="264" t="s">
        <v>464</v>
      </c>
      <c r="D57" s="264"/>
      <c r="E57" s="264"/>
      <c r="F57" s="264"/>
      <c r="G57" s="89"/>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row>
    <row r="58" spans="1:46" ht="12.75">
      <c r="A58" s="89"/>
      <c r="B58" s="264"/>
      <c r="C58" s="264"/>
      <c r="D58" s="264" t="s">
        <v>465</v>
      </c>
      <c r="E58" s="264"/>
      <c r="F58" s="264"/>
      <c r="G58" s="89"/>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row>
    <row r="59" spans="1:46" ht="12.75">
      <c r="A59" s="89"/>
      <c r="B59" s="264"/>
      <c r="C59" s="264" t="s">
        <v>466</v>
      </c>
      <c r="D59" s="264"/>
      <c r="E59" s="264"/>
      <c r="F59" s="264"/>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row>
    <row r="60" spans="1:46" ht="12.75">
      <c r="A60" s="89"/>
      <c r="B60" s="264"/>
      <c r="C60" s="264"/>
      <c r="D60" s="264" t="s">
        <v>467</v>
      </c>
      <c r="E60" s="264"/>
      <c r="F60" s="264"/>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row>
    <row r="61" spans="1:46" ht="12.75">
      <c r="A61" s="127"/>
      <c r="B61" s="263"/>
      <c r="C61" s="263"/>
      <c r="D61" s="263" t="s">
        <v>468</v>
      </c>
      <c r="E61" s="263"/>
      <c r="F61" s="263"/>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7"/>
      <c r="AE61" s="127"/>
      <c r="AF61" s="127"/>
      <c r="AG61" s="127"/>
      <c r="AH61" s="127"/>
      <c r="AI61" s="127"/>
      <c r="AJ61" s="127"/>
      <c r="AK61" s="127"/>
      <c r="AL61" s="127"/>
      <c r="AM61" s="127"/>
      <c r="AN61" s="127"/>
      <c r="AO61" s="127"/>
      <c r="AP61" s="127"/>
      <c r="AQ61" s="127"/>
      <c r="AR61" s="127"/>
      <c r="AS61" s="127"/>
      <c r="AT61" s="127"/>
    </row>
    <row r="62" spans="1:46" ht="12.75">
      <c r="A62" s="127"/>
      <c r="B62" s="263"/>
      <c r="C62" s="263" t="s">
        <v>469</v>
      </c>
      <c r="D62" s="263"/>
      <c r="E62" s="263"/>
      <c r="F62" s="263"/>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7"/>
      <c r="AE62" s="127"/>
      <c r="AF62" s="127"/>
      <c r="AG62" s="127"/>
      <c r="AH62" s="127"/>
      <c r="AI62" s="127"/>
      <c r="AJ62" s="127"/>
      <c r="AK62" s="127"/>
      <c r="AL62" s="127"/>
      <c r="AM62" s="127"/>
      <c r="AN62" s="127"/>
      <c r="AO62" s="127"/>
      <c r="AP62" s="127"/>
      <c r="AQ62" s="127"/>
      <c r="AR62" s="127"/>
      <c r="AS62" s="127"/>
      <c r="AT62" s="127"/>
    </row>
    <row r="63" spans="1:46" ht="12.75">
      <c r="A63" s="127"/>
      <c r="B63" s="263"/>
      <c r="C63" s="263" t="s">
        <v>470</v>
      </c>
      <c r="D63" s="263"/>
      <c r="E63" s="263"/>
      <c r="F63" s="263"/>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7"/>
      <c r="AE63" s="127"/>
      <c r="AF63" s="127"/>
      <c r="AG63" s="127"/>
      <c r="AH63" s="127"/>
      <c r="AI63" s="127"/>
      <c r="AJ63" s="127"/>
      <c r="AK63" s="127"/>
      <c r="AL63" s="127"/>
      <c r="AM63" s="127"/>
      <c r="AN63" s="127"/>
      <c r="AO63" s="127"/>
      <c r="AP63" s="127"/>
      <c r="AQ63" s="127"/>
      <c r="AR63" s="127"/>
      <c r="AS63" s="127"/>
      <c r="AT63" s="127"/>
    </row>
    <row r="64" spans="1:46" ht="12.75">
      <c r="A64" s="127"/>
      <c r="B64" s="263"/>
      <c r="C64" s="263"/>
      <c r="D64" s="263" t="s">
        <v>471</v>
      </c>
      <c r="E64" s="263"/>
      <c r="F64" s="263"/>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7"/>
      <c r="AE64" s="127"/>
      <c r="AF64" s="127"/>
      <c r="AG64" s="127"/>
      <c r="AH64" s="127"/>
      <c r="AI64" s="127"/>
      <c r="AJ64" s="127"/>
      <c r="AK64" s="127"/>
      <c r="AL64" s="127"/>
      <c r="AM64" s="127"/>
      <c r="AN64" s="127"/>
      <c r="AO64" s="127"/>
      <c r="AP64" s="127"/>
      <c r="AQ64" s="127"/>
      <c r="AR64" s="127"/>
      <c r="AS64" s="127"/>
      <c r="AT64" s="127"/>
    </row>
    <row r="65" spans="1:46" ht="12.75">
      <c r="A65" s="127"/>
      <c r="B65" s="263"/>
      <c r="C65" s="263"/>
      <c r="D65" s="263" t="s">
        <v>472</v>
      </c>
      <c r="E65" s="263"/>
      <c r="F65" s="263"/>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7"/>
      <c r="AE65" s="127"/>
      <c r="AF65" s="127"/>
      <c r="AG65" s="127"/>
      <c r="AH65" s="127"/>
      <c r="AI65" s="127"/>
      <c r="AJ65" s="127"/>
      <c r="AK65" s="127"/>
      <c r="AL65" s="127"/>
      <c r="AM65" s="127"/>
      <c r="AN65" s="127"/>
      <c r="AO65" s="127"/>
      <c r="AP65" s="127"/>
      <c r="AQ65" s="127"/>
      <c r="AR65" s="127"/>
      <c r="AS65" s="127"/>
      <c r="AT65" s="127"/>
    </row>
    <row r="66" spans="1:46" ht="12.75">
      <c r="A66" s="127"/>
      <c r="B66" s="263"/>
      <c r="C66" s="263"/>
      <c r="D66" s="263" t="s">
        <v>473</v>
      </c>
      <c r="E66" s="263"/>
      <c r="F66" s="263"/>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7"/>
      <c r="AE66" s="127"/>
      <c r="AF66" s="127"/>
      <c r="AG66" s="127"/>
      <c r="AH66" s="127"/>
      <c r="AI66" s="127"/>
      <c r="AJ66" s="127"/>
      <c r="AK66" s="127"/>
      <c r="AL66" s="127"/>
      <c r="AM66" s="127"/>
      <c r="AN66" s="127"/>
      <c r="AO66" s="127"/>
      <c r="AP66" s="127"/>
      <c r="AQ66" s="127"/>
      <c r="AR66" s="127"/>
      <c r="AS66" s="127"/>
      <c r="AT66" s="127"/>
    </row>
    <row r="67" spans="1:46" ht="12.75">
      <c r="A67" s="127"/>
      <c r="B67" s="263"/>
      <c r="C67" s="263"/>
      <c r="D67" s="263" t="s">
        <v>474</v>
      </c>
      <c r="E67" s="263"/>
      <c r="F67" s="263"/>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7"/>
      <c r="AE67" s="127"/>
      <c r="AF67" s="127"/>
      <c r="AG67" s="127"/>
      <c r="AH67" s="127"/>
      <c r="AI67" s="127"/>
      <c r="AJ67" s="127"/>
      <c r="AK67" s="127"/>
      <c r="AL67" s="127"/>
      <c r="AM67" s="127"/>
      <c r="AN67" s="127"/>
      <c r="AO67" s="127"/>
      <c r="AP67" s="127"/>
      <c r="AQ67" s="127"/>
      <c r="AR67" s="127"/>
      <c r="AS67" s="127"/>
      <c r="AT67" s="127"/>
    </row>
    <row r="68" spans="1:46" ht="12.75">
      <c r="A68" s="127"/>
      <c r="B68" s="263"/>
      <c r="C68" s="263" t="s">
        <v>475</v>
      </c>
      <c r="D68" s="263"/>
      <c r="E68" s="263"/>
      <c r="F68" s="263"/>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7"/>
      <c r="AE68" s="127"/>
      <c r="AF68" s="127"/>
      <c r="AG68" s="127"/>
      <c r="AH68" s="127"/>
      <c r="AI68" s="127"/>
      <c r="AJ68" s="127"/>
      <c r="AK68" s="127"/>
      <c r="AL68" s="127"/>
      <c r="AM68" s="127"/>
      <c r="AN68" s="127"/>
      <c r="AO68" s="127"/>
      <c r="AP68" s="127"/>
      <c r="AQ68" s="127"/>
      <c r="AR68" s="127"/>
      <c r="AS68" s="127"/>
      <c r="AT68" s="127"/>
    </row>
    <row r="69" spans="1:46" ht="12.75">
      <c r="A69" s="127"/>
      <c r="B69" s="263"/>
      <c r="C69" s="263"/>
      <c r="D69" s="263" t="s">
        <v>476</v>
      </c>
      <c r="E69" s="263"/>
      <c r="F69" s="263"/>
      <c r="G69" s="127"/>
      <c r="H69" s="127"/>
      <c r="I69" s="127"/>
      <c r="J69" s="127"/>
      <c r="K69" s="127"/>
      <c r="L69" s="127"/>
      <c r="M69" s="127"/>
      <c r="N69" s="127"/>
      <c r="O69" s="127"/>
      <c r="P69" s="127"/>
      <c r="Q69" s="127"/>
      <c r="R69" s="127"/>
      <c r="S69" s="127"/>
      <c r="T69" s="127"/>
      <c r="U69" s="127"/>
      <c r="V69" s="127"/>
      <c r="W69" s="127"/>
      <c r="X69" s="127"/>
      <c r="Y69" s="127"/>
      <c r="Z69" s="127"/>
      <c r="AA69" s="127"/>
      <c r="AB69" s="127"/>
      <c r="AC69" s="127"/>
      <c r="AD69" s="127"/>
      <c r="AE69" s="127"/>
      <c r="AF69" s="127"/>
      <c r="AG69" s="127"/>
      <c r="AH69" s="127"/>
      <c r="AI69" s="127"/>
      <c r="AJ69" s="127"/>
      <c r="AK69" s="127"/>
      <c r="AL69" s="127"/>
      <c r="AM69" s="127"/>
      <c r="AN69" s="127"/>
      <c r="AO69" s="127"/>
      <c r="AP69" s="127"/>
      <c r="AQ69" s="127"/>
      <c r="AR69" s="127"/>
      <c r="AS69" s="127"/>
      <c r="AT69" s="127"/>
    </row>
    <row r="70" spans="1:46" ht="12.75">
      <c r="A70" s="127"/>
      <c r="B70" s="263"/>
      <c r="C70" s="263"/>
      <c r="D70" s="263" t="s">
        <v>477</v>
      </c>
      <c r="E70" s="263"/>
      <c r="F70" s="263"/>
      <c r="G70" s="127"/>
      <c r="H70" s="127"/>
      <c r="I70" s="127"/>
      <c r="J70" s="127"/>
      <c r="K70" s="127"/>
      <c r="L70" s="127"/>
      <c r="M70" s="127"/>
      <c r="N70" s="127"/>
      <c r="O70" s="127"/>
      <c r="P70" s="127"/>
      <c r="Q70" s="127"/>
      <c r="R70" s="127"/>
      <c r="S70" s="127"/>
      <c r="T70" s="127"/>
      <c r="U70" s="127"/>
      <c r="V70" s="127"/>
      <c r="W70" s="127"/>
      <c r="X70" s="127"/>
      <c r="Y70" s="127"/>
      <c r="Z70" s="127"/>
      <c r="AA70" s="127"/>
      <c r="AB70" s="127"/>
      <c r="AC70" s="127"/>
      <c r="AD70" s="127"/>
      <c r="AE70" s="127"/>
      <c r="AF70" s="127"/>
      <c r="AG70" s="127"/>
      <c r="AH70" s="127"/>
      <c r="AI70" s="127"/>
      <c r="AJ70" s="127"/>
      <c r="AK70" s="127"/>
      <c r="AL70" s="127"/>
      <c r="AM70" s="127"/>
      <c r="AN70" s="127"/>
      <c r="AO70" s="127"/>
      <c r="AP70" s="127"/>
      <c r="AQ70" s="127"/>
      <c r="AR70" s="127"/>
      <c r="AS70" s="127"/>
      <c r="AT70" s="127"/>
    </row>
    <row r="71" spans="1:46" ht="12.75">
      <c r="A71" s="127"/>
      <c r="B71" s="262" t="s">
        <v>536</v>
      </c>
      <c r="C71" s="263"/>
      <c r="D71" s="263"/>
      <c r="E71" s="263"/>
      <c r="F71" s="263"/>
      <c r="G71" s="127"/>
      <c r="H71" s="127"/>
      <c r="I71" s="127"/>
      <c r="J71" s="127"/>
      <c r="K71" s="127"/>
      <c r="L71" s="127"/>
      <c r="M71" s="127"/>
      <c r="N71" s="127"/>
      <c r="O71" s="127"/>
      <c r="P71" s="127"/>
      <c r="Q71" s="127"/>
      <c r="R71" s="127"/>
      <c r="S71" s="127"/>
      <c r="T71" s="127"/>
      <c r="U71" s="127"/>
      <c r="V71" s="127"/>
      <c r="W71" s="127"/>
      <c r="X71" s="127"/>
      <c r="Y71" s="127"/>
      <c r="Z71" s="127"/>
      <c r="AA71" s="127"/>
      <c r="AB71" s="127"/>
      <c r="AC71" s="127"/>
      <c r="AD71" s="127"/>
      <c r="AE71" s="127"/>
      <c r="AF71" s="127"/>
      <c r="AG71" s="127"/>
      <c r="AH71" s="127"/>
      <c r="AI71" s="127"/>
      <c r="AJ71" s="127"/>
      <c r="AK71" s="127"/>
      <c r="AL71" s="127"/>
      <c r="AM71" s="127"/>
      <c r="AN71" s="127"/>
      <c r="AO71" s="127"/>
      <c r="AP71" s="127"/>
      <c r="AQ71" s="127"/>
      <c r="AR71" s="127"/>
      <c r="AS71" s="127"/>
      <c r="AT71" s="127"/>
    </row>
  </sheetData>
  <sheetProtection algorithmName="SHA-512" hashValue="GsTHVLn2zE0yBLkgKMXkGsa6nwu22rlIvWOw/KR9sA1LLMX30cMHNG6YHM+urUET797+AYLNgxNj1jrt24zJuw==" saltValue="MJxhOGS5Y2fAq1goQLvaiA==" spinCount="100000" sheet="1" selectLockedCells="1"/>
  <mergeCells count="94">
    <mergeCell ref="B5:C5"/>
    <mergeCell ref="B3:C3"/>
    <mergeCell ref="E3:AA3"/>
    <mergeCell ref="B4:C4"/>
    <mergeCell ref="E4:H4"/>
    <mergeCell ref="J4:K4"/>
    <mergeCell ref="G6:M6"/>
    <mergeCell ref="N6:T7"/>
    <mergeCell ref="U6:AB7"/>
    <mergeCell ref="H8:K8"/>
    <mergeCell ref="L8:M8"/>
    <mergeCell ref="O8:R8"/>
    <mergeCell ref="S8:T8"/>
    <mergeCell ref="V8:Y8"/>
    <mergeCell ref="Z8:AA8"/>
    <mergeCell ref="Z9:AA9"/>
    <mergeCell ref="D10:F10"/>
    <mergeCell ref="H10:K10"/>
    <mergeCell ref="L10:M10"/>
    <mergeCell ref="O10:R10"/>
    <mergeCell ref="S10:T10"/>
    <mergeCell ref="V10:Y10"/>
    <mergeCell ref="Z10:AA10"/>
    <mergeCell ref="D9:F9"/>
    <mergeCell ref="H9:K9"/>
    <mergeCell ref="L9:M9"/>
    <mergeCell ref="O9:R9"/>
    <mergeCell ref="S9:T9"/>
    <mergeCell ref="V9:Y9"/>
    <mergeCell ref="Z11:AA11"/>
    <mergeCell ref="D12:F12"/>
    <mergeCell ref="H12:K12"/>
    <mergeCell ref="L12:M12"/>
    <mergeCell ref="O12:R12"/>
    <mergeCell ref="S12:T12"/>
    <mergeCell ref="V12:Y12"/>
    <mergeCell ref="Z12:AA12"/>
    <mergeCell ref="D11:F11"/>
    <mergeCell ref="H11:K11"/>
    <mergeCell ref="L11:M11"/>
    <mergeCell ref="O11:R11"/>
    <mergeCell ref="S11:T11"/>
    <mergeCell ref="V11:Y11"/>
    <mergeCell ref="K27:Z27"/>
    <mergeCell ref="B13:C14"/>
    <mergeCell ref="F14:L14"/>
    <mergeCell ref="K16:Z16"/>
    <mergeCell ref="L17:Z17"/>
    <mergeCell ref="F19:U19"/>
    <mergeCell ref="K20:Z20"/>
    <mergeCell ref="L21:Z21"/>
    <mergeCell ref="F22:U22"/>
    <mergeCell ref="K23:Z23"/>
    <mergeCell ref="L24:Z24"/>
    <mergeCell ref="X25:Z25"/>
    <mergeCell ref="E32:J32"/>
    <mergeCell ref="E33:J33"/>
    <mergeCell ref="E34:J34"/>
    <mergeCell ref="E28:AA28"/>
    <mergeCell ref="E29:J29"/>
    <mergeCell ref="E30:G30"/>
    <mergeCell ref="H30:I30"/>
    <mergeCell ref="E31:J31"/>
    <mergeCell ref="W33:AA33"/>
    <mergeCell ref="W32:AA32"/>
    <mergeCell ref="T40:U40"/>
    <mergeCell ref="W40:X40"/>
    <mergeCell ref="A43:AH43"/>
    <mergeCell ref="E37:J37"/>
    <mergeCell ref="L37:N37"/>
    <mergeCell ref="E38:J38"/>
    <mergeCell ref="Q38:R38"/>
    <mergeCell ref="Y38:Z38"/>
    <mergeCell ref="E39:J40"/>
    <mergeCell ref="Q39:R39"/>
    <mergeCell ref="T39:U39"/>
    <mergeCell ref="W39:X39"/>
    <mergeCell ref="Q40:R40"/>
    <mergeCell ref="E36:AA36"/>
    <mergeCell ref="W34:AA34"/>
    <mergeCell ref="K29:P29"/>
    <mergeCell ref="K30:P30"/>
    <mergeCell ref="K31:P31"/>
    <mergeCell ref="K32:P32"/>
    <mergeCell ref="K33:P33"/>
    <mergeCell ref="K34:P34"/>
    <mergeCell ref="Q31:V31"/>
    <mergeCell ref="Q32:V32"/>
    <mergeCell ref="Q33:V33"/>
    <mergeCell ref="Q34:V34"/>
    <mergeCell ref="Q29:V29"/>
    <mergeCell ref="Q30:V30"/>
    <mergeCell ref="W29:AA30"/>
    <mergeCell ref="W31:AA31"/>
  </mergeCells>
  <phoneticPr fontId="63"/>
  <conditionalFormatting sqref="AB8">
    <cfRule type="duplicateValues" dxfId="45" priority="45"/>
  </conditionalFormatting>
  <conditionalFormatting sqref="S8">
    <cfRule type="duplicateValues" dxfId="44" priority="44"/>
  </conditionalFormatting>
  <conditionalFormatting sqref="Z8">
    <cfRule type="duplicateValues" dxfId="43" priority="43"/>
  </conditionalFormatting>
  <conditionalFormatting sqref="L9 H9:H10">
    <cfRule type="duplicateValues" dxfId="42" priority="42"/>
  </conditionalFormatting>
  <conditionalFormatting sqref="S9">
    <cfRule type="duplicateValues" dxfId="41" priority="41"/>
  </conditionalFormatting>
  <conditionalFormatting sqref="Z9">
    <cfRule type="duplicateValues" dxfId="40" priority="40"/>
  </conditionalFormatting>
  <conditionalFormatting sqref="L10">
    <cfRule type="duplicateValues" dxfId="39" priority="39"/>
  </conditionalFormatting>
  <conditionalFormatting sqref="S10">
    <cfRule type="duplicateValues" dxfId="38" priority="38"/>
  </conditionalFormatting>
  <conditionalFormatting sqref="Z10">
    <cfRule type="duplicateValues" dxfId="37" priority="37"/>
  </conditionalFormatting>
  <conditionalFormatting sqref="L11 H11:H12">
    <cfRule type="duplicateValues" dxfId="36" priority="36"/>
  </conditionalFormatting>
  <conditionalFormatting sqref="S11">
    <cfRule type="duplicateValues" dxfId="35" priority="35"/>
  </conditionalFormatting>
  <conditionalFormatting sqref="Z11">
    <cfRule type="duplicateValues" dxfId="34" priority="34"/>
  </conditionalFormatting>
  <conditionalFormatting sqref="L12">
    <cfRule type="duplicateValues" dxfId="33" priority="33"/>
  </conditionalFormatting>
  <conditionalFormatting sqref="S12">
    <cfRule type="duplicateValues" dxfId="32" priority="32"/>
  </conditionalFormatting>
  <conditionalFormatting sqref="Z12">
    <cfRule type="duplicateValues" dxfId="31" priority="31"/>
  </conditionalFormatting>
  <conditionalFormatting sqref="F16:AA17">
    <cfRule type="expression" dxfId="30" priority="30">
      <formula>$F$14="【イ．非住宅建築物】"</formula>
    </cfRule>
  </conditionalFormatting>
  <conditionalFormatting sqref="F18:AA24">
    <cfRule type="expression" dxfId="29" priority="29">
      <formula>$F$14="【ロ．一戸建ての住宅】"</formula>
    </cfRule>
  </conditionalFormatting>
  <conditionalFormatting sqref="F18:AA25">
    <cfRule type="expression" dxfId="28" priority="28">
      <formula>$F$14="【ハ．共同住宅等】"</formula>
    </cfRule>
  </conditionalFormatting>
  <conditionalFormatting sqref="F16:AA27">
    <cfRule type="expression" dxfId="27" priority="27">
      <formula>$F$14="【ニ．複合建築物】"</formula>
    </cfRule>
  </conditionalFormatting>
  <conditionalFormatting sqref="O9:O10">
    <cfRule type="duplicateValues" dxfId="26" priority="21"/>
  </conditionalFormatting>
  <conditionalFormatting sqref="V9:V10">
    <cfRule type="duplicateValues" dxfId="25" priority="19"/>
  </conditionalFormatting>
  <conditionalFormatting sqref="O11">
    <cfRule type="duplicateValues" dxfId="24" priority="13"/>
  </conditionalFormatting>
  <conditionalFormatting sqref="V11">
    <cfRule type="duplicateValues" dxfId="23" priority="11"/>
  </conditionalFormatting>
  <conditionalFormatting sqref="V12">
    <cfRule type="duplicateValues" dxfId="22" priority="9"/>
  </conditionalFormatting>
  <conditionalFormatting sqref="O12">
    <cfRule type="duplicateValues" dxfId="21" priority="7"/>
  </conditionalFormatting>
  <dataValidations count="2">
    <dataValidation allowBlank="1" showInputMessage="1" showErrorMessage="1" sqref="J20 AB14" xr:uid="{00000000-0002-0000-0B00-000000000000}"/>
    <dataValidation showDropDown="1" showInputMessage="1" showErrorMessage="1" sqref="E14" xr:uid="{00000000-0002-0000-0B00-000001000000}"/>
  </dataValidations>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&amp;R&amp;8一般財団法人ベターリビング&amp;L2026年8月4日　更新</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25" id="{FBC29C2D-3290-4B1F-A207-D25F7CC0CAF4}">
            <xm:f>'３面'!$J$23</xm:f>
            <x14:dxf>
              <fill>
                <patternFill patternType="solid">
                  <bgColor rgb="FFFFFFCC"/>
                </patternFill>
              </fill>
            </x14:dxf>
          </x14:cfRule>
          <xm:sqref>H8:K8</xm:sqref>
        </x14:conditionalFormatting>
        <x14:conditionalFormatting xmlns:xm="http://schemas.microsoft.com/office/excel/2006/main">
          <x14:cfRule type="expression" priority="24" id="{C3624949-9C69-4A0A-9A16-33576373E9AC}">
            <xm:f>'３面'!$J$23</xm:f>
            <x14:dxf>
              <fill>
                <patternFill patternType="solid">
                  <bgColor rgb="FFFFFFCC"/>
                </patternFill>
              </fill>
            </x14:dxf>
          </x14:cfRule>
          <xm:sqref>O8:R8</xm:sqref>
        </x14:conditionalFormatting>
        <x14:conditionalFormatting xmlns:xm="http://schemas.microsoft.com/office/excel/2006/main">
          <x14:cfRule type="expression" priority="23" id="{887210F7-74D3-4663-9CF6-586B5FEADDD9}">
            <xm:f>'３面'!$J$23</xm:f>
            <x14:dxf>
              <fill>
                <patternFill patternType="solid">
                  <bgColor rgb="FFFFFFCC"/>
                </patternFill>
              </fill>
            </x14:dxf>
          </x14:cfRule>
          <xm:sqref>V8:Y8</xm:sqref>
        </x14:conditionalFormatting>
        <x14:conditionalFormatting xmlns:xm="http://schemas.microsoft.com/office/excel/2006/main">
          <x14:cfRule type="expression" priority="22" id="{E4525EBB-3702-413E-BA70-45AA7A5CE8B9}">
            <xm:f>'３面'!$N$23</xm:f>
            <x14:dxf>
              <fill>
                <patternFill>
                  <bgColor rgb="FFFFFFCC"/>
                </patternFill>
              </fill>
            </x14:dxf>
          </x14:cfRule>
          <xm:sqref>H9:K9</xm:sqref>
        </x14:conditionalFormatting>
        <x14:conditionalFormatting xmlns:xm="http://schemas.microsoft.com/office/excel/2006/main">
          <x14:cfRule type="expression" priority="20" id="{4AFEB4B1-A5C4-4844-AA7E-4D805A172068}">
            <xm:f>'３面'!$N$23</xm:f>
            <x14:dxf>
              <fill>
                <patternFill>
                  <bgColor rgb="FFFFFFCC"/>
                </patternFill>
              </fill>
            </x14:dxf>
          </x14:cfRule>
          <xm:sqref>O9:R9</xm:sqref>
        </x14:conditionalFormatting>
        <x14:conditionalFormatting xmlns:xm="http://schemas.microsoft.com/office/excel/2006/main">
          <x14:cfRule type="expression" priority="18" id="{8CB7053E-BE08-4678-87EA-F9B0CD48AD02}">
            <xm:f>'３面'!$N$23</xm:f>
            <x14:dxf>
              <fill>
                <patternFill>
                  <bgColor rgb="FFFFFFCC"/>
                </patternFill>
              </fill>
            </x14:dxf>
          </x14:cfRule>
          <xm:sqref>V9:Y9</xm:sqref>
        </x14:conditionalFormatting>
        <x14:conditionalFormatting xmlns:xm="http://schemas.microsoft.com/office/excel/2006/main">
          <x14:cfRule type="expression" priority="17" id="{EEA48B7B-FF83-49B4-A75A-5F39FC8DBCF1}">
            <xm:f>'３面'!$N$23</xm:f>
            <x14:dxf>
              <fill>
                <patternFill>
                  <bgColor rgb="FFFFFFCC"/>
                </patternFill>
              </fill>
            </x14:dxf>
          </x14:cfRule>
          <xm:sqref>H10:K10</xm:sqref>
        </x14:conditionalFormatting>
        <x14:conditionalFormatting xmlns:xm="http://schemas.microsoft.com/office/excel/2006/main">
          <x14:cfRule type="expression" priority="16" id="{B3C296A4-CB85-4DA4-A085-DDC5221A3625}">
            <xm:f>'３面'!$N$23</xm:f>
            <x14:dxf>
              <fill>
                <patternFill>
                  <bgColor rgb="FFFFFFCC"/>
                </patternFill>
              </fill>
            </x14:dxf>
          </x14:cfRule>
          <xm:sqref>O10:R10</xm:sqref>
        </x14:conditionalFormatting>
        <x14:conditionalFormatting xmlns:xm="http://schemas.microsoft.com/office/excel/2006/main">
          <x14:cfRule type="expression" priority="15" id="{F9C7B76B-82F5-4CCF-A309-74C1C222CE07}">
            <xm:f>'３面'!$N$23</xm:f>
            <x14:dxf>
              <fill>
                <patternFill>
                  <bgColor rgb="FFFFFFCC"/>
                </patternFill>
              </fill>
            </x14:dxf>
          </x14:cfRule>
          <xm:sqref>V10:Y10</xm:sqref>
        </x14:conditionalFormatting>
        <x14:conditionalFormatting xmlns:xm="http://schemas.microsoft.com/office/excel/2006/main">
          <x14:cfRule type="expression" priority="14" id="{491FAA0E-0276-4C43-BFBA-5B8F23D1CBB0}">
            <xm:f>'３面'!$R$23</xm:f>
            <x14:dxf>
              <fill>
                <patternFill>
                  <bgColor rgb="FFFFFFCC"/>
                </patternFill>
              </fill>
            </x14:dxf>
          </x14:cfRule>
          <xm:sqref>H11:K11</xm:sqref>
        </x14:conditionalFormatting>
        <x14:conditionalFormatting xmlns:xm="http://schemas.microsoft.com/office/excel/2006/main">
          <x14:cfRule type="expression" priority="12" id="{3032D482-9662-4943-B2D8-0E5829F66027}">
            <xm:f>'３面'!$R$23</xm:f>
            <x14:dxf>
              <fill>
                <patternFill>
                  <bgColor rgb="FFFFFFCC"/>
                </patternFill>
              </fill>
            </x14:dxf>
          </x14:cfRule>
          <xm:sqref>O11:R11</xm:sqref>
        </x14:conditionalFormatting>
        <x14:conditionalFormatting xmlns:xm="http://schemas.microsoft.com/office/excel/2006/main">
          <x14:cfRule type="expression" priority="10" id="{41867824-8CAA-4761-A295-7DF624ED70A0}">
            <xm:f>'３面'!$R$23</xm:f>
            <x14:dxf>
              <fill>
                <patternFill>
                  <bgColor rgb="FFFFFFCC"/>
                </patternFill>
              </fill>
            </x14:dxf>
          </x14:cfRule>
          <xm:sqref>V11:Y11</xm:sqref>
        </x14:conditionalFormatting>
        <x14:conditionalFormatting xmlns:xm="http://schemas.microsoft.com/office/excel/2006/main">
          <x14:cfRule type="expression" priority="8" id="{AEEE2D40-266C-40F2-8362-EE69D990F088}">
            <xm:f>'３面'!$R$23</xm:f>
            <x14:dxf>
              <fill>
                <patternFill>
                  <bgColor rgb="FFFFFFCC"/>
                </patternFill>
              </fill>
            </x14:dxf>
          </x14:cfRule>
          <xm:sqref>V12:Y12</xm:sqref>
        </x14:conditionalFormatting>
        <x14:conditionalFormatting xmlns:xm="http://schemas.microsoft.com/office/excel/2006/main">
          <x14:cfRule type="expression" priority="6" id="{937A0BB0-B115-4A85-AF27-04C9F55AA74D}">
            <xm:f>'３面'!$R$23</xm:f>
            <x14:dxf>
              <fill>
                <patternFill>
                  <bgColor rgb="FFFFFFCC"/>
                </patternFill>
              </fill>
            </x14:dxf>
          </x14:cfRule>
          <xm:sqref>O12:R12</xm:sqref>
        </x14:conditionalFormatting>
        <x14:conditionalFormatting xmlns:xm="http://schemas.microsoft.com/office/excel/2006/main">
          <x14:cfRule type="expression" priority="5" id="{868B3DA1-3FF2-454A-A108-C74CC31FC297}">
            <xm:f>'３面'!$R$23</xm:f>
            <x14:dxf>
              <fill>
                <patternFill>
                  <bgColor rgb="FFFFFFCC"/>
                </patternFill>
              </fill>
            </x14:dxf>
          </x14:cfRule>
          <xm:sqref>H12:K12</xm:sqref>
        </x14:conditionalFormatting>
        <x14:conditionalFormatting xmlns:xm="http://schemas.microsoft.com/office/excel/2006/main">
          <x14:cfRule type="expression" priority="3" id="{40D83A95-3C13-4C74-9BFC-10C7E5230A50}">
            <xm:f>OR('３面'!$Q$20,'３面'!$X$20,'３面'!$AE$20)</xm:f>
            <x14:dxf>
              <fill>
                <patternFill>
                  <bgColor rgb="FFFFFFCC"/>
                </patternFill>
              </fill>
            </x14:dxf>
          </x14:cfRule>
          <xm:sqref>J4:K4</xm:sqref>
        </x14:conditionalFormatting>
        <x14:conditionalFormatting xmlns:xm="http://schemas.microsoft.com/office/excel/2006/main">
          <x14:cfRule type="expression" priority="2" id="{6ECE3D88-59F1-476B-AC99-C4B556B6B160}">
            <xm:f>OR('３面'!$J$20,'３面'!$AE$20)</xm:f>
            <x14:dxf>
              <fill>
                <patternFill>
                  <bgColor rgb="FFFFFFCC"/>
                </patternFill>
              </fill>
            </x14:dxf>
          </x14:cfRule>
          <xm:sqref>H30:I30</xm:sqref>
        </x14:conditionalFormatting>
        <x14:conditionalFormatting xmlns:xm="http://schemas.microsoft.com/office/excel/2006/main">
          <x14:cfRule type="expression" priority="1" id="{54D59E8D-737A-41F6-9E18-EB21A508A703}">
            <xm:f>OR('３面'!$Q$20,'３面'!$X$20,'３面'!$AE$20)</xm:f>
            <x14:dxf>
              <fill>
                <patternFill>
                  <bgColor rgb="FFFFFFCC"/>
                </patternFill>
              </fill>
            </x14:dxf>
          </x14:cfRule>
          <xm:sqref>L37:N37 Q38:R40 W39:X40 Y38:Z38</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00000000-0002-0000-0B00-000002000000}">
          <x14:formula1>
            <xm:f>puldwn!$F$2:$F$3</xm:f>
          </x14:formula1>
          <xm:sqref>K27:Z27</xm:sqref>
        </x14:dataValidation>
        <x14:dataValidation type="list" allowBlank="1" showInputMessage="1" showErrorMessage="1" xr:uid="{00000000-0002-0000-0B00-000003000000}">
          <x14:formula1>
            <xm:f>puldwn!$D$2:$D$4</xm:f>
          </x14:formula1>
          <xm:sqref>K23:Z23</xm:sqref>
        </x14:dataValidation>
        <x14:dataValidation type="list" allowBlank="1" showInputMessage="1" showErrorMessage="1" xr:uid="{00000000-0002-0000-0B00-000004000000}">
          <x14:formula1>
            <xm:f>puldwn!$C$2:$C$5</xm:f>
          </x14:formula1>
          <xm:sqref>K20:Z20</xm:sqref>
        </x14:dataValidation>
        <x14:dataValidation type="list" allowBlank="1" showInputMessage="1" showErrorMessage="1" xr:uid="{00000000-0002-0000-0B00-000005000000}">
          <x14:formula1>
            <xm:f>puldwn!$B$2:$B$4</xm:f>
          </x14:formula1>
          <xm:sqref>K16</xm:sqref>
        </x14:dataValidation>
        <x14:dataValidation type="list" allowBlank="1" showInputMessage="1" showErrorMessage="1" xr:uid="{00000000-0002-0000-0B00-000007000000}">
          <x14:formula1>
            <xm:f>puldwn!$E$2:$E$3</xm:f>
          </x14:formula1>
          <xm:sqref>X25:Z25</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AX327"/>
  <sheetViews>
    <sheetView showGridLines="0" view="pageBreakPreview" zoomScaleNormal="100" zoomScaleSheetLayoutView="100" workbookViewId="0">
      <selection activeCell="C8" sqref="C8"/>
    </sheetView>
  </sheetViews>
  <sheetFormatPr defaultColWidth="9" defaultRowHeight="12"/>
  <cols>
    <col min="1" max="1" width="1.625" style="239" customWidth="1"/>
    <col min="2" max="2" width="4.375" style="239" customWidth="1"/>
    <col min="3" max="5" width="6.625" style="239" customWidth="1"/>
    <col min="6" max="6" width="6.625" style="265" customWidth="1"/>
    <col min="7" max="7" width="7.375" style="265" customWidth="1"/>
    <col min="8" max="8" width="7.375" style="266" customWidth="1"/>
    <col min="9" max="9" width="6.625" style="266" customWidth="1"/>
    <col min="10" max="11" width="9.625" style="266" customWidth="1"/>
    <col min="12" max="12" width="6.625" style="265" customWidth="1"/>
    <col min="13" max="13" width="5.125" style="306" customWidth="1"/>
    <col min="14" max="14" width="6.375" style="306" customWidth="1"/>
    <col min="15" max="15" width="1.375" style="239" customWidth="1"/>
    <col min="16" max="16384" width="9" style="239"/>
  </cols>
  <sheetData>
    <row r="1" spans="2:50" ht="9.9499999999999993" customHeight="1"/>
    <row r="2" spans="2:50" ht="18" customHeight="1">
      <c r="B2" s="239" t="s">
        <v>537</v>
      </c>
      <c r="P2" s="728" t="s">
        <v>263</v>
      </c>
      <c r="Q2" s="728"/>
      <c r="R2" s="728"/>
      <c r="S2" s="728"/>
      <c r="T2" s="728"/>
      <c r="U2" s="728"/>
      <c r="V2" s="728"/>
      <c r="W2" s="728"/>
      <c r="X2" s="728"/>
      <c r="Y2" s="728"/>
      <c r="Z2" s="728"/>
      <c r="AA2" s="728"/>
      <c r="AB2" s="728"/>
      <c r="AC2" s="728"/>
      <c r="AD2" s="728"/>
      <c r="AE2" s="728"/>
      <c r="AF2" s="728"/>
      <c r="AG2" s="728"/>
      <c r="AH2" s="728"/>
      <c r="AI2" s="728"/>
      <c r="AJ2" s="728"/>
      <c r="AK2" s="728"/>
      <c r="AL2" s="728"/>
      <c r="AM2" s="728"/>
      <c r="AN2" s="728"/>
      <c r="AO2" s="728"/>
      <c r="AP2" s="728"/>
      <c r="AQ2" s="728"/>
      <c r="AR2" s="728"/>
      <c r="AS2" s="728"/>
      <c r="AT2" s="728"/>
      <c r="AU2" s="728"/>
      <c r="AV2" s="728"/>
      <c r="AW2" s="728"/>
      <c r="AX2" s="728"/>
    </row>
    <row r="3" spans="2:50" ht="18" customHeight="1">
      <c r="B3" s="318" t="s">
        <v>538</v>
      </c>
      <c r="P3" s="91"/>
      <c r="Q3" s="288" t="s">
        <v>539</v>
      </c>
      <c r="R3" s="91"/>
      <c r="S3" s="91"/>
      <c r="T3" s="91"/>
      <c r="U3" s="289"/>
      <c r="V3" s="289"/>
      <c r="W3" s="289"/>
      <c r="X3" s="290"/>
      <c r="Y3" s="290"/>
      <c r="Z3" s="290"/>
      <c r="AA3" s="290"/>
      <c r="AB3" s="290"/>
      <c r="AC3" s="289"/>
      <c r="AD3" s="91"/>
      <c r="AE3" s="91"/>
      <c r="AF3" s="91"/>
      <c r="AG3" s="91"/>
      <c r="AH3" s="91"/>
      <c r="AI3" s="91"/>
      <c r="AJ3" s="91"/>
      <c r="AK3" s="91"/>
      <c r="AL3" s="91"/>
      <c r="AM3" s="91"/>
      <c r="AN3" s="91"/>
      <c r="AO3" s="91"/>
      <c r="AP3" s="91"/>
      <c r="AQ3" s="91"/>
      <c r="AR3" s="91"/>
      <c r="AS3" s="91"/>
      <c r="AT3" s="91"/>
      <c r="AU3" s="91"/>
      <c r="AV3" s="91"/>
      <c r="AW3" s="91"/>
      <c r="AX3" s="91"/>
    </row>
    <row r="4" spans="2:50" ht="18" customHeight="1">
      <c r="B4" s="739" t="s">
        <v>540</v>
      </c>
      <c r="C4" s="739" t="s">
        <v>541</v>
      </c>
      <c r="D4" s="739" t="s">
        <v>542</v>
      </c>
      <c r="E4" s="739" t="s">
        <v>543</v>
      </c>
      <c r="F4" s="741" t="s">
        <v>544</v>
      </c>
      <c r="G4" s="730" t="s">
        <v>545</v>
      </c>
      <c r="H4" s="730"/>
      <c r="I4" s="730"/>
      <c r="J4" s="730"/>
      <c r="K4" s="730"/>
      <c r="L4" s="731"/>
      <c r="M4" s="732" t="s">
        <v>546</v>
      </c>
      <c r="N4" s="732"/>
      <c r="P4" s="91"/>
      <c r="Q4" s="288" t="s">
        <v>547</v>
      </c>
      <c r="R4" s="91"/>
      <c r="S4" s="91"/>
      <c r="T4" s="91"/>
      <c r="U4" s="289"/>
      <c r="V4" s="289"/>
      <c r="W4" s="289"/>
      <c r="X4" s="290"/>
      <c r="Y4" s="290"/>
      <c r="Z4" s="290"/>
      <c r="AA4" s="290"/>
      <c r="AB4" s="290"/>
      <c r="AC4" s="289"/>
      <c r="AD4" s="91"/>
      <c r="AE4" s="91"/>
      <c r="AF4" s="91"/>
      <c r="AG4" s="91"/>
      <c r="AH4" s="91"/>
      <c r="AI4" s="91"/>
      <c r="AJ4" s="91"/>
      <c r="AK4" s="91"/>
      <c r="AL4" s="91"/>
      <c r="AM4" s="91"/>
      <c r="AN4" s="91"/>
      <c r="AO4" s="91"/>
      <c r="AP4" s="91"/>
      <c r="AQ4" s="91"/>
      <c r="AR4" s="91"/>
      <c r="AS4" s="91"/>
      <c r="AT4" s="91"/>
      <c r="AU4" s="91"/>
      <c r="AV4" s="91"/>
      <c r="AW4" s="91"/>
      <c r="AX4" s="91"/>
    </row>
    <row r="5" spans="2:50" ht="30" customHeight="1">
      <c r="B5" s="739"/>
      <c r="C5" s="739"/>
      <c r="D5" s="739"/>
      <c r="E5" s="739"/>
      <c r="F5" s="741"/>
      <c r="G5" s="729" t="s">
        <v>548</v>
      </c>
      <c r="H5" s="730"/>
      <c r="I5" s="731"/>
      <c r="J5" s="737" t="s">
        <v>455</v>
      </c>
      <c r="K5" s="737"/>
      <c r="L5" s="737"/>
      <c r="M5" s="733" t="s">
        <v>549</v>
      </c>
      <c r="N5" s="734"/>
      <c r="P5" s="91"/>
      <c r="Q5" s="288" t="s">
        <v>550</v>
      </c>
      <c r="R5" s="91"/>
      <c r="S5" s="91"/>
      <c r="T5" s="91"/>
      <c r="U5" s="289"/>
      <c r="V5" s="289"/>
      <c r="W5" s="289"/>
      <c r="X5" s="290"/>
      <c r="Y5" s="290"/>
      <c r="Z5" s="290"/>
      <c r="AA5" s="290"/>
      <c r="AB5" s="290"/>
      <c r="AC5" s="289"/>
      <c r="AD5" s="91"/>
      <c r="AE5" s="91"/>
      <c r="AF5" s="91"/>
      <c r="AG5" s="91"/>
      <c r="AH5" s="91"/>
      <c r="AI5" s="91"/>
      <c r="AJ5" s="91"/>
      <c r="AK5" s="91"/>
      <c r="AL5" s="91"/>
      <c r="AM5" s="91"/>
      <c r="AN5" s="91"/>
      <c r="AO5" s="91"/>
      <c r="AP5" s="91"/>
      <c r="AQ5" s="91"/>
      <c r="AR5" s="91"/>
      <c r="AS5" s="91"/>
      <c r="AT5" s="91"/>
      <c r="AU5" s="91"/>
      <c r="AV5" s="91"/>
      <c r="AW5" s="91"/>
      <c r="AX5" s="91"/>
    </row>
    <row r="6" spans="2:50" ht="68.099999999999994" customHeight="1">
      <c r="B6" s="739"/>
      <c r="C6" s="739"/>
      <c r="D6" s="739"/>
      <c r="E6" s="740"/>
      <c r="F6" s="742"/>
      <c r="G6" s="267" t="s">
        <v>551</v>
      </c>
      <c r="H6" s="268" t="s">
        <v>552</v>
      </c>
      <c r="I6" s="735" t="s">
        <v>553</v>
      </c>
      <c r="J6" s="268" t="s">
        <v>554</v>
      </c>
      <c r="K6" s="268" t="s">
        <v>555</v>
      </c>
      <c r="L6" s="738" t="s">
        <v>556</v>
      </c>
      <c r="M6" s="302" t="s">
        <v>478</v>
      </c>
      <c r="N6" s="303" t="s">
        <v>557</v>
      </c>
      <c r="P6" s="91"/>
      <c r="Q6" s="91"/>
      <c r="R6" s="291" t="s">
        <v>558</v>
      </c>
      <c r="S6" s="291"/>
      <c r="T6" s="91"/>
      <c r="U6" s="289"/>
      <c r="V6" s="289"/>
      <c r="W6" s="289"/>
      <c r="X6" s="290"/>
      <c r="Y6" s="290"/>
      <c r="Z6" s="290"/>
      <c r="AA6" s="290"/>
      <c r="AB6" s="290"/>
      <c r="AC6" s="289"/>
      <c r="AD6" s="91"/>
      <c r="AE6" s="91"/>
      <c r="AF6" s="91"/>
      <c r="AG6" s="91"/>
      <c r="AH6" s="91"/>
      <c r="AI6" s="91"/>
      <c r="AJ6" s="91"/>
      <c r="AK6" s="91"/>
      <c r="AL6" s="91"/>
      <c r="AM6" s="91"/>
      <c r="AN6" s="91"/>
      <c r="AO6" s="91"/>
      <c r="AP6" s="91"/>
      <c r="AQ6" s="91"/>
      <c r="AR6" s="91"/>
      <c r="AS6" s="91"/>
      <c r="AT6" s="91"/>
      <c r="AU6" s="91"/>
      <c r="AV6" s="91"/>
      <c r="AW6" s="91"/>
      <c r="AX6" s="91"/>
    </row>
    <row r="7" spans="2:50" ht="18" customHeight="1">
      <c r="B7" s="739"/>
      <c r="C7" s="739"/>
      <c r="D7" s="739"/>
      <c r="E7" s="269" t="s">
        <v>559</v>
      </c>
      <c r="F7" s="270" t="s">
        <v>560</v>
      </c>
      <c r="G7" s="271" t="s">
        <v>561</v>
      </c>
      <c r="H7" s="272" t="s">
        <v>562</v>
      </c>
      <c r="I7" s="736"/>
      <c r="J7" s="272" t="s">
        <v>563</v>
      </c>
      <c r="K7" s="272" t="s">
        <v>563</v>
      </c>
      <c r="L7" s="738"/>
      <c r="M7" s="304" t="s">
        <v>564</v>
      </c>
      <c r="N7" s="305" t="s">
        <v>565</v>
      </c>
      <c r="P7" s="91"/>
      <c r="Q7" s="91"/>
      <c r="R7" s="291"/>
      <c r="S7" s="291" t="s">
        <v>566</v>
      </c>
      <c r="T7" s="91"/>
      <c r="U7" s="289"/>
      <c r="V7" s="289"/>
      <c r="W7" s="289"/>
      <c r="X7" s="290"/>
      <c r="Y7" s="290"/>
      <c r="Z7" s="290"/>
      <c r="AA7" s="290"/>
      <c r="AB7" s="290"/>
      <c r="AC7" s="289"/>
      <c r="AD7" s="91"/>
      <c r="AE7" s="91"/>
      <c r="AF7" s="91"/>
      <c r="AG7" s="91"/>
      <c r="AH7" s="91"/>
      <c r="AI7" s="91"/>
      <c r="AJ7" s="91"/>
      <c r="AK7" s="91"/>
      <c r="AL7" s="91"/>
      <c r="AM7" s="91"/>
      <c r="AN7" s="91"/>
      <c r="AO7" s="91"/>
      <c r="AP7" s="91"/>
      <c r="AQ7" s="91"/>
      <c r="AR7" s="91"/>
      <c r="AS7" s="91"/>
      <c r="AT7" s="91"/>
      <c r="AU7" s="91"/>
      <c r="AV7" s="91"/>
      <c r="AW7" s="91"/>
      <c r="AX7" s="91"/>
    </row>
    <row r="8" spans="2:50" ht="15.95" customHeight="1">
      <c r="B8" s="273">
        <v>1</v>
      </c>
      <c r="C8" s="319"/>
      <c r="D8" s="319"/>
      <c r="E8" s="274"/>
      <c r="F8" s="275"/>
      <c r="G8" s="275"/>
      <c r="H8" s="276"/>
      <c r="I8" s="298"/>
      <c r="J8" s="277"/>
      <c r="K8" s="277"/>
      <c r="L8" s="308"/>
      <c r="M8" s="312"/>
      <c r="N8" s="313"/>
      <c r="P8" s="91"/>
      <c r="Q8" s="91"/>
      <c r="R8" s="91" t="s">
        <v>567</v>
      </c>
      <c r="S8" s="91"/>
      <c r="T8" s="91"/>
      <c r="U8" s="289"/>
      <c r="V8" s="289"/>
      <c r="W8" s="289"/>
      <c r="X8" s="290"/>
      <c r="Y8" s="290"/>
      <c r="Z8" s="290"/>
      <c r="AA8" s="290"/>
      <c r="AB8" s="290"/>
      <c r="AC8" s="289"/>
      <c r="AD8" s="91"/>
      <c r="AE8" s="91"/>
      <c r="AF8" s="91"/>
      <c r="AG8" s="91"/>
      <c r="AH8" s="91"/>
      <c r="AI8" s="91"/>
      <c r="AJ8" s="91"/>
      <c r="AK8" s="91"/>
      <c r="AL8" s="91"/>
      <c r="AM8" s="91"/>
      <c r="AN8" s="91"/>
      <c r="AO8" s="91"/>
      <c r="AP8" s="91"/>
      <c r="AQ8" s="91"/>
      <c r="AR8" s="91"/>
      <c r="AS8" s="91"/>
      <c r="AT8" s="91"/>
      <c r="AU8" s="91"/>
      <c r="AV8" s="91"/>
      <c r="AW8" s="91"/>
      <c r="AX8" s="91"/>
    </row>
    <row r="9" spans="2:50" ht="15.95" customHeight="1">
      <c r="B9" s="278">
        <v>2</v>
      </c>
      <c r="C9" s="320"/>
      <c r="D9" s="320"/>
      <c r="E9" s="279"/>
      <c r="F9" s="280"/>
      <c r="G9" s="280"/>
      <c r="H9" s="281"/>
      <c r="I9" s="299"/>
      <c r="J9" s="282"/>
      <c r="K9" s="282"/>
      <c r="L9" s="309" t="str">
        <f>IF(J9="","",ROUNDUP(((J9-#REF!)/(K9-#REF!)),1))</f>
        <v/>
      </c>
      <c r="M9" s="314"/>
      <c r="N9" s="315"/>
      <c r="P9" s="91"/>
      <c r="Q9" s="91"/>
      <c r="R9" s="91"/>
      <c r="S9" s="91" t="s">
        <v>568</v>
      </c>
      <c r="T9" s="91"/>
      <c r="U9" s="289"/>
      <c r="V9" s="289"/>
      <c r="W9" s="289"/>
      <c r="X9" s="290"/>
      <c r="Y9" s="290"/>
      <c r="Z9" s="290"/>
      <c r="AA9" s="290"/>
      <c r="AB9" s="290"/>
      <c r="AC9" s="289"/>
      <c r="AD9" s="91"/>
      <c r="AE9" s="91"/>
      <c r="AF9" s="91"/>
      <c r="AG9" s="91"/>
      <c r="AH9" s="91"/>
      <c r="AI9" s="91"/>
      <c r="AJ9" s="91"/>
      <c r="AK9" s="91"/>
      <c r="AL9" s="91"/>
      <c r="AM9" s="91"/>
      <c r="AN9" s="91"/>
      <c r="AO9" s="91"/>
      <c r="AP9" s="91"/>
      <c r="AQ9" s="91"/>
      <c r="AR9" s="91"/>
      <c r="AS9" s="91"/>
      <c r="AT9" s="91"/>
      <c r="AU9" s="91"/>
      <c r="AV9" s="91"/>
      <c r="AW9" s="91"/>
      <c r="AX9" s="91"/>
    </row>
    <row r="10" spans="2:50" ht="15.95" customHeight="1">
      <c r="B10" s="278">
        <v>3</v>
      </c>
      <c r="C10" s="320"/>
      <c r="D10" s="320"/>
      <c r="E10" s="279"/>
      <c r="F10" s="280"/>
      <c r="G10" s="280"/>
      <c r="H10" s="281"/>
      <c r="I10" s="299"/>
      <c r="J10" s="282"/>
      <c r="K10" s="282"/>
      <c r="L10" s="309" t="str">
        <f>IF(J10="","",ROUNDUP(((J10-#REF!)/(K10-#REF!)),1))</f>
        <v/>
      </c>
      <c r="M10" s="314"/>
      <c r="N10" s="315"/>
      <c r="P10" s="91"/>
      <c r="Q10" s="91"/>
      <c r="R10" s="91" t="s">
        <v>569</v>
      </c>
      <c r="S10" s="91"/>
      <c r="T10" s="91"/>
      <c r="U10" s="289"/>
      <c r="V10" s="289"/>
      <c r="W10" s="289"/>
      <c r="X10" s="290"/>
      <c r="Y10" s="290"/>
      <c r="Z10" s="290"/>
      <c r="AA10" s="290"/>
      <c r="AB10" s="290"/>
      <c r="AC10" s="289"/>
      <c r="AD10" s="91"/>
      <c r="AE10" s="91"/>
      <c r="AF10" s="91"/>
      <c r="AG10" s="91"/>
      <c r="AH10" s="91"/>
      <c r="AI10" s="91"/>
      <c r="AJ10" s="91"/>
      <c r="AK10" s="91"/>
      <c r="AL10" s="91"/>
      <c r="AM10" s="91"/>
      <c r="AN10" s="91"/>
      <c r="AO10" s="91"/>
      <c r="AP10" s="91"/>
      <c r="AQ10" s="91"/>
      <c r="AR10" s="91"/>
      <c r="AS10" s="91"/>
      <c r="AT10" s="91"/>
      <c r="AU10" s="91"/>
      <c r="AV10" s="91"/>
      <c r="AW10" s="91"/>
      <c r="AX10" s="91"/>
    </row>
    <row r="11" spans="2:50" ht="15.95" customHeight="1">
      <c r="B11" s="278">
        <v>4</v>
      </c>
      <c r="C11" s="320"/>
      <c r="D11" s="320"/>
      <c r="E11" s="279"/>
      <c r="F11" s="280"/>
      <c r="G11" s="280"/>
      <c r="H11" s="281"/>
      <c r="I11" s="299"/>
      <c r="J11" s="282"/>
      <c r="K11" s="282"/>
      <c r="L11" s="309" t="str">
        <f>IF(J11="","",ROUNDUP(((J11-#REF!)/(K11-#REF!)),1))</f>
        <v/>
      </c>
      <c r="M11" s="314"/>
      <c r="N11" s="315"/>
      <c r="P11" s="91"/>
      <c r="Q11" s="288"/>
      <c r="R11" s="91"/>
      <c r="S11" s="91" t="s">
        <v>570</v>
      </c>
      <c r="T11" s="91"/>
      <c r="U11" s="289"/>
      <c r="V11" s="289"/>
      <c r="W11" s="289"/>
      <c r="X11" s="290"/>
      <c r="Y11" s="290"/>
      <c r="Z11" s="290"/>
      <c r="AA11" s="290"/>
      <c r="AB11" s="290"/>
      <c r="AC11" s="289"/>
      <c r="AD11" s="91"/>
      <c r="AE11" s="91"/>
      <c r="AF11" s="91"/>
      <c r="AG11" s="91"/>
      <c r="AH11" s="91"/>
      <c r="AI11" s="91"/>
      <c r="AJ11" s="91"/>
      <c r="AK11" s="91"/>
      <c r="AL11" s="91"/>
      <c r="AM11" s="91"/>
      <c r="AN11" s="91"/>
      <c r="AO11" s="91"/>
      <c r="AP11" s="91"/>
      <c r="AQ11" s="91"/>
      <c r="AR11" s="91"/>
      <c r="AS11" s="91"/>
      <c r="AT11" s="91"/>
      <c r="AU11" s="91"/>
      <c r="AV11" s="91"/>
      <c r="AW11" s="91"/>
      <c r="AX11" s="91"/>
    </row>
    <row r="12" spans="2:50" ht="15.95" customHeight="1">
      <c r="B12" s="283">
        <v>5</v>
      </c>
      <c r="C12" s="321"/>
      <c r="D12" s="321"/>
      <c r="E12" s="284"/>
      <c r="F12" s="285"/>
      <c r="G12" s="285"/>
      <c r="H12" s="286"/>
      <c r="I12" s="300"/>
      <c r="J12" s="287"/>
      <c r="K12" s="287"/>
      <c r="L12" s="310" t="str">
        <f>IF(J12="","",ROUNDUP(((J12-#REF!)/(K12-#REF!)),1))</f>
        <v/>
      </c>
      <c r="M12" s="316"/>
      <c r="N12" s="317"/>
      <c r="P12" s="91"/>
      <c r="Q12" s="288"/>
      <c r="R12" s="91" t="s">
        <v>571</v>
      </c>
      <c r="S12" s="91"/>
      <c r="T12" s="91"/>
      <c r="U12" s="289"/>
      <c r="V12" s="289"/>
      <c r="W12" s="289"/>
      <c r="X12" s="290"/>
      <c r="Y12" s="290"/>
      <c r="Z12" s="290"/>
      <c r="AA12" s="290"/>
      <c r="AB12" s="290"/>
      <c r="AC12" s="289"/>
      <c r="AD12" s="91"/>
      <c r="AE12" s="91"/>
      <c r="AF12" s="91"/>
      <c r="AG12" s="91"/>
      <c r="AH12" s="91"/>
      <c r="AI12" s="91"/>
      <c r="AJ12" s="91"/>
      <c r="AK12" s="91"/>
      <c r="AL12" s="91"/>
      <c r="AM12" s="91"/>
      <c r="AN12" s="91"/>
      <c r="AO12" s="91"/>
      <c r="AP12" s="91"/>
      <c r="AQ12" s="91"/>
      <c r="AR12" s="91"/>
      <c r="AS12" s="91"/>
      <c r="AT12" s="91"/>
      <c r="AU12" s="91"/>
      <c r="AV12" s="91"/>
      <c r="AW12" s="91"/>
      <c r="AX12" s="91"/>
    </row>
    <row r="13" spans="2:50" ht="15.95" customHeight="1">
      <c r="B13" s="273">
        <v>6</v>
      </c>
      <c r="C13" s="319"/>
      <c r="D13" s="319"/>
      <c r="E13" s="274"/>
      <c r="F13" s="275"/>
      <c r="G13" s="275"/>
      <c r="H13" s="276"/>
      <c r="I13" s="298"/>
      <c r="J13" s="277"/>
      <c r="K13" s="277"/>
      <c r="L13" s="311" t="str">
        <f>IF(J13="","",ROUNDUP(((J13-#REF!)/(K13-#REF!)),1))</f>
        <v/>
      </c>
      <c r="M13" s="314"/>
      <c r="N13" s="315"/>
      <c r="P13" s="91"/>
      <c r="Q13" s="288"/>
      <c r="R13" s="91"/>
      <c r="S13" s="91" t="s">
        <v>572</v>
      </c>
      <c r="T13" s="91"/>
      <c r="U13" s="289"/>
      <c r="V13" s="289"/>
      <c r="W13" s="289"/>
      <c r="X13" s="290"/>
      <c r="Y13" s="290"/>
      <c r="Z13" s="290"/>
      <c r="AA13" s="290"/>
      <c r="AB13" s="290"/>
      <c r="AC13" s="289"/>
      <c r="AD13" s="91"/>
      <c r="AE13" s="91"/>
      <c r="AF13" s="91"/>
      <c r="AG13" s="91"/>
      <c r="AH13" s="91"/>
      <c r="AI13" s="91"/>
      <c r="AJ13" s="91"/>
      <c r="AK13" s="91"/>
      <c r="AL13" s="91"/>
      <c r="AM13" s="91"/>
      <c r="AN13" s="91"/>
      <c r="AO13" s="91"/>
      <c r="AP13" s="91"/>
      <c r="AQ13" s="91"/>
      <c r="AR13" s="91"/>
      <c r="AS13" s="91"/>
      <c r="AT13" s="91"/>
      <c r="AU13" s="91"/>
      <c r="AV13" s="91"/>
      <c r="AW13" s="91"/>
      <c r="AX13" s="91"/>
    </row>
    <row r="14" spans="2:50" ht="15.95" customHeight="1">
      <c r="B14" s="278">
        <v>7</v>
      </c>
      <c r="C14" s="320"/>
      <c r="D14" s="320"/>
      <c r="E14" s="279"/>
      <c r="F14" s="280"/>
      <c r="G14" s="280"/>
      <c r="H14" s="281"/>
      <c r="I14" s="299"/>
      <c r="J14" s="282"/>
      <c r="K14" s="282"/>
      <c r="L14" s="309" t="str">
        <f>IF(J14="","",ROUNDUP(((J14-#REF!)/(K14-#REF!)),1))</f>
        <v/>
      </c>
      <c r="M14" s="314"/>
      <c r="N14" s="315"/>
      <c r="P14" s="91"/>
      <c r="Q14" s="288" t="s">
        <v>573</v>
      </c>
      <c r="R14" s="91"/>
      <c r="S14" s="91"/>
      <c r="T14" s="91"/>
      <c r="U14" s="289"/>
      <c r="V14" s="289"/>
      <c r="W14" s="289"/>
      <c r="X14" s="290"/>
      <c r="Y14" s="290"/>
      <c r="Z14" s="290"/>
      <c r="AA14" s="290"/>
      <c r="AB14" s="290"/>
      <c r="AC14" s="289"/>
      <c r="AD14" s="91"/>
      <c r="AE14" s="91"/>
      <c r="AF14" s="91"/>
      <c r="AG14" s="91"/>
      <c r="AH14" s="91"/>
      <c r="AI14" s="91"/>
      <c r="AJ14" s="91"/>
      <c r="AK14" s="91"/>
      <c r="AL14" s="91"/>
      <c r="AM14" s="91"/>
      <c r="AN14" s="91"/>
      <c r="AO14" s="91"/>
      <c r="AP14" s="91"/>
      <c r="AQ14" s="91"/>
      <c r="AR14" s="91"/>
      <c r="AS14" s="91"/>
      <c r="AT14" s="91"/>
      <c r="AU14" s="91"/>
      <c r="AV14" s="91"/>
      <c r="AW14" s="91"/>
      <c r="AX14" s="91"/>
    </row>
    <row r="15" spans="2:50" ht="15.95" customHeight="1">
      <c r="B15" s="278">
        <v>8</v>
      </c>
      <c r="C15" s="320"/>
      <c r="D15" s="320"/>
      <c r="E15" s="279"/>
      <c r="F15" s="280"/>
      <c r="G15" s="280"/>
      <c r="H15" s="281"/>
      <c r="I15" s="299"/>
      <c r="J15" s="282"/>
      <c r="K15" s="282"/>
      <c r="L15" s="309" t="str">
        <f>IF(J15="","",ROUNDUP(((J15-#REF!)/(K15-#REF!)),1))</f>
        <v/>
      </c>
      <c r="M15" s="314"/>
      <c r="N15" s="315"/>
      <c r="P15" s="91"/>
      <c r="Q15" s="91" t="s">
        <v>574</v>
      </c>
      <c r="R15" s="91"/>
      <c r="S15" s="91"/>
      <c r="T15" s="91"/>
      <c r="U15" s="289"/>
      <c r="V15" s="289"/>
      <c r="W15" s="289"/>
      <c r="X15" s="290"/>
      <c r="Y15" s="290"/>
      <c r="Z15" s="290"/>
      <c r="AA15" s="290"/>
      <c r="AB15" s="290"/>
      <c r="AC15" s="289"/>
      <c r="AD15" s="91"/>
      <c r="AE15" s="91"/>
      <c r="AF15" s="91"/>
      <c r="AG15" s="91"/>
      <c r="AH15" s="91"/>
      <c r="AI15" s="91"/>
      <c r="AJ15" s="91"/>
      <c r="AK15" s="91"/>
      <c r="AL15" s="91"/>
      <c r="AM15" s="91"/>
      <c r="AN15" s="91"/>
      <c r="AO15" s="91"/>
      <c r="AP15" s="91"/>
      <c r="AQ15" s="91"/>
      <c r="AR15" s="91"/>
      <c r="AS15" s="91"/>
      <c r="AT15" s="91"/>
      <c r="AU15" s="91"/>
      <c r="AV15" s="91"/>
      <c r="AW15" s="91"/>
      <c r="AX15" s="91"/>
    </row>
    <row r="16" spans="2:50" ht="15.95" customHeight="1">
      <c r="B16" s="278">
        <v>9</v>
      </c>
      <c r="C16" s="320"/>
      <c r="D16" s="320"/>
      <c r="E16" s="279"/>
      <c r="F16" s="280"/>
      <c r="G16" s="280"/>
      <c r="H16" s="281"/>
      <c r="I16" s="299"/>
      <c r="J16" s="282"/>
      <c r="K16" s="282"/>
      <c r="L16" s="309" t="str">
        <f>IF(J16="","",ROUNDUP(((J16-#REF!)/(K16-#REF!)),1))</f>
        <v/>
      </c>
      <c r="M16" s="314"/>
      <c r="N16" s="315"/>
    </row>
    <row r="17" spans="2:14" ht="15.95" customHeight="1">
      <c r="B17" s="283">
        <v>10</v>
      </c>
      <c r="C17" s="321"/>
      <c r="D17" s="321"/>
      <c r="E17" s="284"/>
      <c r="F17" s="285"/>
      <c r="G17" s="285"/>
      <c r="H17" s="286"/>
      <c r="I17" s="300"/>
      <c r="J17" s="287"/>
      <c r="K17" s="287"/>
      <c r="L17" s="310" t="str">
        <f>IF(J17="","",ROUNDUP(((J17-#REF!)/(K17-#REF!)),1))</f>
        <v/>
      </c>
      <c r="M17" s="316"/>
      <c r="N17" s="317"/>
    </row>
    <row r="18" spans="2:14" ht="15.95" customHeight="1">
      <c r="B18" s="273">
        <v>11</v>
      </c>
      <c r="C18" s="319"/>
      <c r="D18" s="319"/>
      <c r="E18" s="274"/>
      <c r="F18" s="275"/>
      <c r="G18" s="275"/>
      <c r="H18" s="276"/>
      <c r="I18" s="298"/>
      <c r="J18" s="277"/>
      <c r="K18" s="277"/>
      <c r="L18" s="311" t="str">
        <f>IF(J18="","",ROUNDUP(((J18-#REF!)/(K18-#REF!)),1))</f>
        <v/>
      </c>
      <c r="M18" s="314"/>
      <c r="N18" s="315"/>
    </row>
    <row r="19" spans="2:14" ht="15.95" customHeight="1">
      <c r="B19" s="278">
        <v>12</v>
      </c>
      <c r="C19" s="320"/>
      <c r="D19" s="320"/>
      <c r="E19" s="279"/>
      <c r="F19" s="280"/>
      <c r="G19" s="280"/>
      <c r="H19" s="281"/>
      <c r="I19" s="299"/>
      <c r="J19" s="282"/>
      <c r="K19" s="282"/>
      <c r="L19" s="309" t="str">
        <f>IF(J19="","",ROUNDUP(((J19-#REF!)/(K19-#REF!)),1))</f>
        <v/>
      </c>
      <c r="M19" s="314"/>
      <c r="N19" s="315"/>
    </row>
    <row r="20" spans="2:14" ht="15.95" customHeight="1">
      <c r="B20" s="278">
        <v>13</v>
      </c>
      <c r="C20" s="320"/>
      <c r="D20" s="320"/>
      <c r="E20" s="279"/>
      <c r="F20" s="280"/>
      <c r="G20" s="280"/>
      <c r="H20" s="281"/>
      <c r="I20" s="299"/>
      <c r="J20" s="282"/>
      <c r="K20" s="282"/>
      <c r="L20" s="309" t="str">
        <f>IF(J20="","",ROUNDUP(((J20-#REF!)/(K20-#REF!)),1))</f>
        <v/>
      </c>
      <c r="M20" s="314"/>
      <c r="N20" s="315"/>
    </row>
    <row r="21" spans="2:14" ht="15.95" customHeight="1">
      <c r="B21" s="278">
        <v>14</v>
      </c>
      <c r="C21" s="320"/>
      <c r="D21" s="320"/>
      <c r="E21" s="279"/>
      <c r="F21" s="280"/>
      <c r="G21" s="280"/>
      <c r="H21" s="281"/>
      <c r="I21" s="299"/>
      <c r="J21" s="282"/>
      <c r="K21" s="282"/>
      <c r="L21" s="309" t="str">
        <f>IF(J21="","",ROUNDUP(((J21-#REF!)/(K21-#REF!)),1))</f>
        <v/>
      </c>
      <c r="M21" s="314"/>
      <c r="N21" s="315"/>
    </row>
    <row r="22" spans="2:14" ht="15.95" customHeight="1">
      <c r="B22" s="283">
        <v>15</v>
      </c>
      <c r="C22" s="321"/>
      <c r="D22" s="321"/>
      <c r="E22" s="284"/>
      <c r="F22" s="285"/>
      <c r="G22" s="285"/>
      <c r="H22" s="286"/>
      <c r="I22" s="300"/>
      <c r="J22" s="287"/>
      <c r="K22" s="287"/>
      <c r="L22" s="310" t="str">
        <f>IF(J22="","",ROUNDUP(((J22-#REF!)/(K22-#REF!)),1))</f>
        <v/>
      </c>
      <c r="M22" s="316"/>
      <c r="N22" s="317"/>
    </row>
    <row r="23" spans="2:14" ht="15.95" customHeight="1">
      <c r="B23" s="273">
        <v>16</v>
      </c>
      <c r="C23" s="319"/>
      <c r="D23" s="319"/>
      <c r="E23" s="274"/>
      <c r="F23" s="275"/>
      <c r="G23" s="275"/>
      <c r="H23" s="276"/>
      <c r="I23" s="298"/>
      <c r="J23" s="277"/>
      <c r="K23" s="277"/>
      <c r="L23" s="311" t="str">
        <f>IF(J23="","",ROUNDUP(((J23-#REF!)/(K23-#REF!)),1))</f>
        <v/>
      </c>
      <c r="M23" s="314"/>
      <c r="N23" s="315"/>
    </row>
    <row r="24" spans="2:14" ht="15.95" customHeight="1">
      <c r="B24" s="278">
        <v>17</v>
      </c>
      <c r="C24" s="320"/>
      <c r="D24" s="320"/>
      <c r="E24" s="279"/>
      <c r="F24" s="280"/>
      <c r="G24" s="280"/>
      <c r="H24" s="281"/>
      <c r="I24" s="299"/>
      <c r="J24" s="282"/>
      <c r="K24" s="282"/>
      <c r="L24" s="309" t="str">
        <f>IF(J24="","",ROUNDUP(((J24-#REF!)/(K24-#REF!)),1))</f>
        <v/>
      </c>
      <c r="M24" s="314"/>
      <c r="N24" s="315"/>
    </row>
    <row r="25" spans="2:14" ht="15.95" customHeight="1">
      <c r="B25" s="278">
        <v>18</v>
      </c>
      <c r="C25" s="320"/>
      <c r="D25" s="320"/>
      <c r="E25" s="279"/>
      <c r="F25" s="280"/>
      <c r="G25" s="280"/>
      <c r="H25" s="281"/>
      <c r="I25" s="299"/>
      <c r="J25" s="282"/>
      <c r="K25" s="282"/>
      <c r="L25" s="309" t="str">
        <f>IF(J25="","",ROUNDUP(((J25-#REF!)/(K25-#REF!)),1))</f>
        <v/>
      </c>
      <c r="M25" s="314"/>
      <c r="N25" s="315"/>
    </row>
    <row r="26" spans="2:14" ht="15.95" customHeight="1">
      <c r="B26" s="278">
        <v>19</v>
      </c>
      <c r="C26" s="320"/>
      <c r="D26" s="320"/>
      <c r="E26" s="279"/>
      <c r="F26" s="280"/>
      <c r="G26" s="280"/>
      <c r="H26" s="281"/>
      <c r="I26" s="299"/>
      <c r="J26" s="282"/>
      <c r="K26" s="282"/>
      <c r="L26" s="309" t="str">
        <f>IF(J26="","",ROUNDUP(((J26-#REF!)/(K26-#REF!)),1))</f>
        <v/>
      </c>
      <c r="M26" s="314"/>
      <c r="N26" s="315"/>
    </row>
    <row r="27" spans="2:14" ht="15.95" customHeight="1">
      <c r="B27" s="283">
        <v>20</v>
      </c>
      <c r="C27" s="321"/>
      <c r="D27" s="321"/>
      <c r="E27" s="284"/>
      <c r="F27" s="285"/>
      <c r="G27" s="285"/>
      <c r="H27" s="286"/>
      <c r="I27" s="300"/>
      <c r="J27" s="287"/>
      <c r="K27" s="287"/>
      <c r="L27" s="310" t="str">
        <f>IF(J27="","",ROUNDUP(((J27-#REF!)/(K27-#REF!)),1))</f>
        <v/>
      </c>
      <c r="M27" s="316"/>
      <c r="N27" s="317"/>
    </row>
    <row r="28" spans="2:14" ht="15.95" customHeight="1">
      <c r="B28" s="273">
        <v>21</v>
      </c>
      <c r="C28" s="319"/>
      <c r="D28" s="319"/>
      <c r="E28" s="274"/>
      <c r="F28" s="275"/>
      <c r="G28" s="275"/>
      <c r="H28" s="276"/>
      <c r="I28" s="298"/>
      <c r="J28" s="277"/>
      <c r="K28" s="277"/>
      <c r="L28" s="311" t="str">
        <f>IF(J28="","",ROUNDUP(((J28-#REF!)/(K28-#REF!)),1))</f>
        <v/>
      </c>
      <c r="M28" s="314"/>
      <c r="N28" s="315"/>
    </row>
    <row r="29" spans="2:14" ht="15.95" customHeight="1">
      <c r="B29" s="278">
        <v>22</v>
      </c>
      <c r="C29" s="320"/>
      <c r="D29" s="320"/>
      <c r="E29" s="279"/>
      <c r="F29" s="280"/>
      <c r="G29" s="280"/>
      <c r="H29" s="281"/>
      <c r="I29" s="299"/>
      <c r="J29" s="282"/>
      <c r="K29" s="282"/>
      <c r="L29" s="309" t="str">
        <f>IF(J29="","",ROUNDUP(((J29-#REF!)/(K29-#REF!)),1))</f>
        <v/>
      </c>
      <c r="M29" s="314"/>
      <c r="N29" s="315"/>
    </row>
    <row r="30" spans="2:14" ht="15.95" customHeight="1">
      <c r="B30" s="278">
        <v>23</v>
      </c>
      <c r="C30" s="320"/>
      <c r="D30" s="320"/>
      <c r="E30" s="279"/>
      <c r="F30" s="280"/>
      <c r="G30" s="280"/>
      <c r="H30" s="281"/>
      <c r="I30" s="299"/>
      <c r="J30" s="282"/>
      <c r="K30" s="282"/>
      <c r="L30" s="309" t="str">
        <f>IF(J30="","",ROUNDUP(((J30-#REF!)/(K30-#REF!)),1))</f>
        <v/>
      </c>
      <c r="M30" s="314"/>
      <c r="N30" s="315"/>
    </row>
    <row r="31" spans="2:14" ht="15.95" customHeight="1">
      <c r="B31" s="278">
        <v>24</v>
      </c>
      <c r="C31" s="320"/>
      <c r="D31" s="320"/>
      <c r="E31" s="279"/>
      <c r="F31" s="280"/>
      <c r="G31" s="280"/>
      <c r="H31" s="281"/>
      <c r="I31" s="299"/>
      <c r="J31" s="282"/>
      <c r="K31" s="282"/>
      <c r="L31" s="309" t="str">
        <f>IF(J31="","",ROUNDUP(((J31-#REF!)/(K31-#REF!)),1))</f>
        <v/>
      </c>
      <c r="M31" s="314"/>
      <c r="N31" s="315"/>
    </row>
    <row r="32" spans="2:14" ht="15.95" customHeight="1">
      <c r="B32" s="283">
        <v>25</v>
      </c>
      <c r="C32" s="321"/>
      <c r="D32" s="321"/>
      <c r="E32" s="284"/>
      <c r="F32" s="285"/>
      <c r="G32" s="285"/>
      <c r="H32" s="286"/>
      <c r="I32" s="300"/>
      <c r="J32" s="287"/>
      <c r="K32" s="287"/>
      <c r="L32" s="310" t="str">
        <f>IF(J32="","",ROUNDUP(((J32-#REF!)/(K32-#REF!)),1))</f>
        <v/>
      </c>
      <c r="M32" s="316"/>
      <c r="N32" s="317"/>
    </row>
    <row r="33" spans="2:14" ht="15.95" customHeight="1">
      <c r="B33" s="273">
        <v>26</v>
      </c>
      <c r="C33" s="319"/>
      <c r="D33" s="319"/>
      <c r="E33" s="274"/>
      <c r="F33" s="275"/>
      <c r="G33" s="275"/>
      <c r="H33" s="276"/>
      <c r="I33" s="298"/>
      <c r="J33" s="277"/>
      <c r="K33" s="277"/>
      <c r="L33" s="311" t="str">
        <f>IF(J33="","",ROUNDUP(((J33-#REF!)/(K33-#REF!)),1))</f>
        <v/>
      </c>
      <c r="M33" s="314"/>
      <c r="N33" s="315"/>
    </row>
    <row r="34" spans="2:14" ht="15.95" customHeight="1">
      <c r="B34" s="278">
        <v>27</v>
      </c>
      <c r="C34" s="320"/>
      <c r="D34" s="320"/>
      <c r="E34" s="279"/>
      <c r="F34" s="280"/>
      <c r="G34" s="280"/>
      <c r="H34" s="281"/>
      <c r="I34" s="299"/>
      <c r="J34" s="282"/>
      <c r="K34" s="282"/>
      <c r="L34" s="309" t="str">
        <f>IF(J34="","",ROUNDUP(((J34-#REF!)/(K34-#REF!)),1))</f>
        <v/>
      </c>
      <c r="M34" s="314"/>
      <c r="N34" s="315"/>
    </row>
    <row r="35" spans="2:14" ht="15.95" customHeight="1">
      <c r="B35" s="278">
        <v>28</v>
      </c>
      <c r="C35" s="320"/>
      <c r="D35" s="320"/>
      <c r="E35" s="279"/>
      <c r="F35" s="280"/>
      <c r="G35" s="280"/>
      <c r="H35" s="281"/>
      <c r="I35" s="299"/>
      <c r="J35" s="282"/>
      <c r="K35" s="282"/>
      <c r="L35" s="309" t="str">
        <f>IF(J35="","",ROUNDUP(((J35-#REF!)/(K35-#REF!)),1))</f>
        <v/>
      </c>
      <c r="M35" s="314"/>
      <c r="N35" s="315"/>
    </row>
    <row r="36" spans="2:14" ht="15.95" customHeight="1">
      <c r="B36" s="278">
        <v>29</v>
      </c>
      <c r="C36" s="320"/>
      <c r="D36" s="320"/>
      <c r="E36" s="279"/>
      <c r="F36" s="280"/>
      <c r="G36" s="280"/>
      <c r="H36" s="281"/>
      <c r="I36" s="299"/>
      <c r="J36" s="282"/>
      <c r="K36" s="282"/>
      <c r="L36" s="309" t="str">
        <f>IF(J36="","",ROUNDUP(((J36-#REF!)/(K36-#REF!)),1))</f>
        <v/>
      </c>
      <c r="M36" s="314"/>
      <c r="N36" s="315"/>
    </row>
    <row r="37" spans="2:14" ht="15.95" customHeight="1">
      <c r="B37" s="283">
        <v>30</v>
      </c>
      <c r="C37" s="321"/>
      <c r="D37" s="321"/>
      <c r="E37" s="284"/>
      <c r="F37" s="285"/>
      <c r="G37" s="285"/>
      <c r="H37" s="286"/>
      <c r="I37" s="300"/>
      <c r="J37" s="287"/>
      <c r="K37" s="287"/>
      <c r="L37" s="310" t="str">
        <f>IF(J37="","",ROUNDUP(((J37-#REF!)/(K37-#REF!)),1))</f>
        <v/>
      </c>
      <c r="M37" s="316"/>
      <c r="N37" s="317"/>
    </row>
    <row r="38" spans="2:14" ht="15.95" customHeight="1">
      <c r="B38" s="273">
        <v>31</v>
      </c>
      <c r="C38" s="319"/>
      <c r="D38" s="319"/>
      <c r="E38" s="274"/>
      <c r="F38" s="275"/>
      <c r="G38" s="275"/>
      <c r="H38" s="276"/>
      <c r="I38" s="298"/>
      <c r="J38" s="277"/>
      <c r="K38" s="277"/>
      <c r="L38" s="311" t="str">
        <f>IF(J38="","",ROUNDUP(((J38-#REF!)/(K38-#REF!)),1))</f>
        <v/>
      </c>
      <c r="M38" s="314"/>
      <c r="N38" s="315"/>
    </row>
    <row r="39" spans="2:14" ht="15.95" customHeight="1">
      <c r="B39" s="278">
        <v>32</v>
      </c>
      <c r="C39" s="320"/>
      <c r="D39" s="320"/>
      <c r="E39" s="279"/>
      <c r="F39" s="280"/>
      <c r="G39" s="280"/>
      <c r="H39" s="281"/>
      <c r="I39" s="299"/>
      <c r="J39" s="282"/>
      <c r="K39" s="282"/>
      <c r="L39" s="309" t="str">
        <f>IF(J39="","",ROUNDUP(((J39-#REF!)/(K39-#REF!)),1))</f>
        <v/>
      </c>
      <c r="M39" s="314"/>
      <c r="N39" s="315"/>
    </row>
    <row r="40" spans="2:14" ht="15.95" customHeight="1">
      <c r="B40" s="278">
        <v>33</v>
      </c>
      <c r="C40" s="320"/>
      <c r="D40" s="320"/>
      <c r="E40" s="279"/>
      <c r="F40" s="280"/>
      <c r="G40" s="280"/>
      <c r="H40" s="281"/>
      <c r="I40" s="299"/>
      <c r="J40" s="282"/>
      <c r="K40" s="282"/>
      <c r="L40" s="309" t="str">
        <f>IF(J40="","",ROUNDUP(((J40-#REF!)/(K40-#REF!)),1))</f>
        <v/>
      </c>
      <c r="M40" s="314"/>
      <c r="N40" s="315"/>
    </row>
    <row r="41" spans="2:14" ht="15.95" customHeight="1">
      <c r="B41" s="278">
        <v>34</v>
      </c>
      <c r="C41" s="320"/>
      <c r="D41" s="320"/>
      <c r="E41" s="279"/>
      <c r="F41" s="280"/>
      <c r="G41" s="280"/>
      <c r="H41" s="281"/>
      <c r="I41" s="299"/>
      <c r="J41" s="282"/>
      <c r="K41" s="282"/>
      <c r="L41" s="309" t="str">
        <f>IF(J41="","",ROUNDUP(((J41-#REF!)/(K41-#REF!)),1))</f>
        <v/>
      </c>
      <c r="M41" s="314"/>
      <c r="N41" s="315"/>
    </row>
    <row r="42" spans="2:14" ht="15.95" customHeight="1">
      <c r="B42" s="283">
        <v>35</v>
      </c>
      <c r="C42" s="321"/>
      <c r="D42" s="321"/>
      <c r="E42" s="284"/>
      <c r="F42" s="285"/>
      <c r="G42" s="285"/>
      <c r="H42" s="286"/>
      <c r="I42" s="300"/>
      <c r="J42" s="287"/>
      <c r="K42" s="287"/>
      <c r="L42" s="310" t="str">
        <f>IF(J42="","",ROUNDUP(((J42-#REF!)/(K42-#REF!)),1))</f>
        <v/>
      </c>
      <c r="M42" s="316"/>
      <c r="N42" s="317"/>
    </row>
    <row r="43" spans="2:14" ht="15.95" customHeight="1">
      <c r="B43" s="273">
        <v>36</v>
      </c>
      <c r="C43" s="319"/>
      <c r="D43" s="319"/>
      <c r="E43" s="274"/>
      <c r="F43" s="275"/>
      <c r="G43" s="275"/>
      <c r="H43" s="276"/>
      <c r="I43" s="298"/>
      <c r="J43" s="277"/>
      <c r="K43" s="277"/>
      <c r="L43" s="311" t="str">
        <f>IF(J43="","",ROUNDUP(((J43-#REF!)/(K43-#REF!)),1))</f>
        <v/>
      </c>
      <c r="M43" s="314"/>
      <c r="N43" s="315"/>
    </row>
    <row r="44" spans="2:14" ht="15.95" customHeight="1">
      <c r="B44" s="278">
        <v>37</v>
      </c>
      <c r="C44" s="320"/>
      <c r="D44" s="320"/>
      <c r="E44" s="279"/>
      <c r="F44" s="280"/>
      <c r="G44" s="280"/>
      <c r="H44" s="281"/>
      <c r="I44" s="299"/>
      <c r="J44" s="282"/>
      <c r="K44" s="282"/>
      <c r="L44" s="309" t="str">
        <f>IF(J44="","",ROUNDUP(((J44-#REF!)/(K44-#REF!)),1))</f>
        <v/>
      </c>
      <c r="M44" s="314"/>
      <c r="N44" s="315"/>
    </row>
    <row r="45" spans="2:14" ht="15.95" customHeight="1">
      <c r="B45" s="278">
        <v>38</v>
      </c>
      <c r="C45" s="320"/>
      <c r="D45" s="320"/>
      <c r="E45" s="279"/>
      <c r="F45" s="280"/>
      <c r="G45" s="280"/>
      <c r="H45" s="281"/>
      <c r="I45" s="299"/>
      <c r="J45" s="282"/>
      <c r="K45" s="282"/>
      <c r="L45" s="309" t="str">
        <f>IF(J45="","",ROUNDUP(((J45-#REF!)/(K45-#REF!)),1))</f>
        <v/>
      </c>
      <c r="M45" s="314"/>
      <c r="N45" s="315"/>
    </row>
    <row r="46" spans="2:14" ht="15.95" customHeight="1">
      <c r="B46" s="278">
        <v>39</v>
      </c>
      <c r="C46" s="320"/>
      <c r="D46" s="320"/>
      <c r="E46" s="279"/>
      <c r="F46" s="280"/>
      <c r="G46" s="280"/>
      <c r="H46" s="281"/>
      <c r="I46" s="299"/>
      <c r="J46" s="282"/>
      <c r="K46" s="282"/>
      <c r="L46" s="309" t="str">
        <f>IF(J46="","",ROUNDUP(((J46-#REF!)/(K46-#REF!)),1))</f>
        <v/>
      </c>
      <c r="M46" s="314"/>
      <c r="N46" s="315"/>
    </row>
    <row r="47" spans="2:14" ht="15.95" customHeight="1">
      <c r="B47" s="283">
        <v>40</v>
      </c>
      <c r="C47" s="321"/>
      <c r="D47" s="321"/>
      <c r="E47" s="284"/>
      <c r="F47" s="285"/>
      <c r="G47" s="285"/>
      <c r="H47" s="286"/>
      <c r="I47" s="301"/>
      <c r="J47" s="287"/>
      <c r="K47" s="287"/>
      <c r="L47" s="310" t="str">
        <f>IF(J47="","",ROUNDUP(((J47-#REF!)/(K47-#REF!)),1))</f>
        <v/>
      </c>
      <c r="M47" s="316"/>
      <c r="N47" s="317"/>
    </row>
    <row r="48" spans="2:14" ht="15.75" customHeight="1">
      <c r="B48" s="273">
        <v>41</v>
      </c>
      <c r="C48" s="319"/>
      <c r="D48" s="319"/>
      <c r="E48" s="274"/>
      <c r="F48" s="275"/>
      <c r="G48" s="275"/>
      <c r="H48" s="276"/>
      <c r="I48" s="298"/>
      <c r="J48" s="277"/>
      <c r="K48" s="277"/>
      <c r="L48" s="308" t="str">
        <f>IF(J48="","",ROUNDUP(((J48-#REF!)/(K48-#REF!)),1))</f>
        <v/>
      </c>
      <c r="M48" s="312"/>
      <c r="N48" s="313"/>
    </row>
    <row r="49" spans="1:35" ht="18" customHeight="1">
      <c r="A49" s="307"/>
      <c r="B49" s="278">
        <v>42</v>
      </c>
      <c r="C49" s="320"/>
      <c r="D49" s="320"/>
      <c r="E49" s="279"/>
      <c r="F49" s="280"/>
      <c r="G49" s="280"/>
      <c r="H49" s="281"/>
      <c r="I49" s="299"/>
      <c r="J49" s="282"/>
      <c r="K49" s="282"/>
      <c r="L49" s="309" t="str">
        <f>IF(J49="","",ROUNDUP(((J49-#REF!)/(K49-#REF!)),1))</f>
        <v/>
      </c>
      <c r="M49" s="314"/>
      <c r="N49" s="315"/>
      <c r="O49" s="307"/>
      <c r="P49" s="307"/>
      <c r="Q49" s="307"/>
      <c r="R49" s="307"/>
      <c r="S49" s="307"/>
      <c r="T49" s="307"/>
      <c r="U49" s="307"/>
      <c r="V49" s="307"/>
      <c r="W49" s="307"/>
      <c r="X49" s="307"/>
      <c r="Y49" s="307"/>
      <c r="Z49" s="307"/>
      <c r="AA49" s="307"/>
      <c r="AB49" s="307"/>
      <c r="AC49" s="307"/>
      <c r="AD49" s="307"/>
      <c r="AE49" s="307"/>
      <c r="AF49" s="307"/>
      <c r="AG49" s="307"/>
      <c r="AH49" s="307"/>
      <c r="AI49" s="307"/>
    </row>
    <row r="50" spans="1:35" ht="18" customHeight="1">
      <c r="A50" s="91"/>
      <c r="B50" s="278">
        <v>43</v>
      </c>
      <c r="C50" s="320"/>
      <c r="D50" s="320"/>
      <c r="E50" s="279"/>
      <c r="F50" s="280"/>
      <c r="G50" s="280"/>
      <c r="H50" s="281"/>
      <c r="I50" s="299"/>
      <c r="J50" s="282"/>
      <c r="K50" s="282"/>
      <c r="L50" s="309" t="str">
        <f>IF(J50="","",ROUNDUP(((J50-#REF!)/(K50-#REF!)),1))</f>
        <v/>
      </c>
      <c r="M50" s="314"/>
      <c r="N50" s="315"/>
      <c r="O50" s="91"/>
      <c r="P50" s="91"/>
      <c r="Q50" s="91"/>
      <c r="R50" s="91"/>
      <c r="S50" s="91"/>
      <c r="T50" s="91"/>
      <c r="U50" s="91"/>
      <c r="V50" s="91"/>
      <c r="W50" s="91"/>
      <c r="X50" s="91"/>
      <c r="Y50" s="91"/>
      <c r="Z50" s="91"/>
      <c r="AA50" s="91"/>
      <c r="AB50" s="91"/>
      <c r="AC50" s="91"/>
      <c r="AD50" s="91"/>
      <c r="AE50" s="91"/>
      <c r="AF50" s="91"/>
      <c r="AG50" s="91"/>
      <c r="AH50" s="91"/>
      <c r="AI50" s="91"/>
    </row>
    <row r="51" spans="1:35" ht="18" customHeight="1">
      <c r="A51" s="91"/>
      <c r="B51" s="278">
        <v>44</v>
      </c>
      <c r="C51" s="320"/>
      <c r="D51" s="320"/>
      <c r="E51" s="279"/>
      <c r="F51" s="280"/>
      <c r="G51" s="280"/>
      <c r="H51" s="281"/>
      <c r="I51" s="299"/>
      <c r="J51" s="282"/>
      <c r="K51" s="282"/>
      <c r="L51" s="309" t="str">
        <f>IF(J51="","",ROUNDUP(((J51-#REF!)/(K51-#REF!)),1))</f>
        <v/>
      </c>
      <c r="M51" s="314"/>
      <c r="N51" s="315"/>
      <c r="O51" s="91"/>
      <c r="P51" s="91"/>
      <c r="Q51" s="91"/>
      <c r="R51" s="91"/>
      <c r="S51" s="91"/>
      <c r="T51" s="91"/>
      <c r="U51" s="91"/>
      <c r="V51" s="91"/>
      <c r="W51" s="91"/>
      <c r="X51" s="91"/>
      <c r="Y51" s="91"/>
      <c r="Z51" s="91"/>
      <c r="AA51" s="91"/>
      <c r="AB51" s="91"/>
      <c r="AC51" s="91"/>
      <c r="AD51" s="91"/>
      <c r="AE51" s="91"/>
      <c r="AF51" s="91"/>
      <c r="AG51" s="91"/>
      <c r="AH51" s="91"/>
      <c r="AI51" s="91"/>
    </row>
    <row r="52" spans="1:35" ht="18" customHeight="1">
      <c r="A52" s="91"/>
      <c r="B52" s="283">
        <v>45</v>
      </c>
      <c r="C52" s="321"/>
      <c r="D52" s="321"/>
      <c r="E52" s="284"/>
      <c r="F52" s="285"/>
      <c r="G52" s="285"/>
      <c r="H52" s="286"/>
      <c r="I52" s="300"/>
      <c r="J52" s="287"/>
      <c r="K52" s="287"/>
      <c r="L52" s="310" t="str">
        <f>IF(J52="","",ROUNDUP(((J52-#REF!)/(K52-#REF!)),1))</f>
        <v/>
      </c>
      <c r="M52" s="316"/>
      <c r="N52" s="317"/>
      <c r="O52" s="91"/>
      <c r="P52" s="91"/>
      <c r="Q52" s="91"/>
      <c r="R52" s="91"/>
      <c r="S52" s="91"/>
      <c r="T52" s="91"/>
      <c r="U52" s="91"/>
      <c r="V52" s="91"/>
      <c r="W52" s="91"/>
      <c r="X52" s="91"/>
      <c r="Y52" s="91"/>
      <c r="Z52" s="91"/>
      <c r="AA52" s="91"/>
      <c r="AB52" s="91"/>
      <c r="AC52" s="91"/>
      <c r="AD52" s="91"/>
      <c r="AE52" s="91"/>
      <c r="AF52" s="91"/>
      <c r="AG52" s="91"/>
      <c r="AH52" s="91"/>
      <c r="AI52" s="91"/>
    </row>
    <row r="53" spans="1:35" ht="18" customHeight="1">
      <c r="A53" s="91"/>
      <c r="B53" s="273">
        <v>46</v>
      </c>
      <c r="C53" s="319"/>
      <c r="D53" s="319"/>
      <c r="E53" s="274"/>
      <c r="F53" s="275"/>
      <c r="G53" s="275"/>
      <c r="H53" s="276"/>
      <c r="I53" s="298"/>
      <c r="J53" s="277"/>
      <c r="K53" s="277"/>
      <c r="L53" s="311" t="str">
        <f>IF(J53="","",ROUNDUP(((J53-#REF!)/(K53-#REF!)),1))</f>
        <v/>
      </c>
      <c r="M53" s="314"/>
      <c r="N53" s="315"/>
      <c r="O53" s="91"/>
      <c r="P53" s="91"/>
      <c r="Q53" s="91"/>
      <c r="R53" s="91"/>
      <c r="S53" s="91"/>
      <c r="T53" s="91"/>
      <c r="U53" s="91"/>
      <c r="V53" s="91"/>
      <c r="W53" s="91"/>
      <c r="X53" s="91"/>
      <c r="Y53" s="91"/>
      <c r="Z53" s="91"/>
      <c r="AA53" s="91"/>
      <c r="AB53" s="91"/>
      <c r="AC53" s="91"/>
      <c r="AD53" s="91"/>
      <c r="AE53" s="91"/>
      <c r="AF53" s="91"/>
      <c r="AG53" s="91"/>
      <c r="AH53" s="91"/>
      <c r="AI53" s="91"/>
    </row>
    <row r="54" spans="1:35" ht="18" customHeight="1">
      <c r="A54" s="91"/>
      <c r="B54" s="278">
        <v>47</v>
      </c>
      <c r="C54" s="320"/>
      <c r="D54" s="320"/>
      <c r="E54" s="279"/>
      <c r="F54" s="280"/>
      <c r="G54" s="280"/>
      <c r="H54" s="281"/>
      <c r="I54" s="299"/>
      <c r="J54" s="282"/>
      <c r="K54" s="282"/>
      <c r="L54" s="309" t="str">
        <f>IF(J54="","",ROUNDUP(((J54-#REF!)/(K54-#REF!)),1))</f>
        <v/>
      </c>
      <c r="M54" s="314"/>
      <c r="N54" s="315"/>
      <c r="O54" s="91"/>
      <c r="P54" s="91"/>
      <c r="Q54" s="91"/>
      <c r="R54" s="91"/>
      <c r="S54" s="91"/>
      <c r="T54" s="91"/>
      <c r="U54" s="91"/>
      <c r="V54" s="91"/>
      <c r="W54" s="91"/>
      <c r="X54" s="91"/>
      <c r="Y54" s="91"/>
      <c r="Z54" s="91"/>
      <c r="AA54" s="91"/>
      <c r="AB54" s="91"/>
      <c r="AC54" s="91"/>
      <c r="AD54" s="91"/>
      <c r="AE54" s="91"/>
      <c r="AF54" s="91"/>
      <c r="AG54" s="91"/>
      <c r="AH54" s="91"/>
      <c r="AI54" s="91"/>
    </row>
    <row r="55" spans="1:35" ht="18" customHeight="1">
      <c r="A55" s="91"/>
      <c r="B55" s="278">
        <v>48</v>
      </c>
      <c r="C55" s="320"/>
      <c r="D55" s="320"/>
      <c r="E55" s="279"/>
      <c r="F55" s="280"/>
      <c r="G55" s="280"/>
      <c r="H55" s="281"/>
      <c r="I55" s="299"/>
      <c r="J55" s="282"/>
      <c r="K55" s="282"/>
      <c r="L55" s="309" t="str">
        <f>IF(J55="","",ROUNDUP(((J55-#REF!)/(K55-#REF!)),1))</f>
        <v/>
      </c>
      <c r="M55" s="314"/>
      <c r="N55" s="315"/>
      <c r="O55" s="91"/>
      <c r="P55" s="91"/>
      <c r="Q55" s="91"/>
      <c r="R55" s="91"/>
      <c r="S55" s="91"/>
      <c r="T55" s="91"/>
      <c r="U55" s="91"/>
      <c r="V55" s="91"/>
      <c r="W55" s="91"/>
      <c r="X55" s="91"/>
      <c r="Y55" s="91"/>
      <c r="Z55" s="91"/>
      <c r="AA55" s="91"/>
      <c r="AB55" s="91"/>
      <c r="AC55" s="91"/>
      <c r="AD55" s="91"/>
      <c r="AE55" s="91"/>
      <c r="AF55" s="91"/>
      <c r="AG55" s="91"/>
      <c r="AH55" s="91"/>
      <c r="AI55" s="91"/>
    </row>
    <row r="56" spans="1:35" ht="18" customHeight="1">
      <c r="A56" s="91"/>
      <c r="B56" s="278">
        <v>49</v>
      </c>
      <c r="C56" s="320"/>
      <c r="D56" s="320"/>
      <c r="E56" s="279"/>
      <c r="F56" s="280"/>
      <c r="G56" s="280"/>
      <c r="H56" s="281"/>
      <c r="I56" s="299"/>
      <c r="J56" s="282"/>
      <c r="K56" s="282"/>
      <c r="L56" s="309" t="str">
        <f>IF(J56="","",ROUNDUP(((J56-#REF!)/(K56-#REF!)),1))</f>
        <v/>
      </c>
      <c r="M56" s="314"/>
      <c r="N56" s="315"/>
      <c r="O56" s="91"/>
      <c r="P56" s="91"/>
      <c r="Q56" s="91"/>
      <c r="R56" s="91"/>
      <c r="S56" s="91"/>
      <c r="T56" s="91"/>
      <c r="U56" s="91"/>
      <c r="V56" s="91"/>
      <c r="W56" s="91"/>
      <c r="X56" s="91"/>
      <c r="Y56" s="91"/>
      <c r="Z56" s="91"/>
      <c r="AA56" s="91"/>
      <c r="AB56" s="91"/>
      <c r="AC56" s="91"/>
      <c r="AD56" s="91"/>
      <c r="AE56" s="91"/>
      <c r="AF56" s="91"/>
      <c r="AG56" s="91"/>
      <c r="AH56" s="91"/>
      <c r="AI56" s="91"/>
    </row>
    <row r="57" spans="1:35" ht="18" customHeight="1">
      <c r="A57" s="91"/>
      <c r="B57" s="283">
        <v>50</v>
      </c>
      <c r="C57" s="321"/>
      <c r="D57" s="321"/>
      <c r="E57" s="284"/>
      <c r="F57" s="285"/>
      <c r="G57" s="285"/>
      <c r="H57" s="286"/>
      <c r="I57" s="300"/>
      <c r="J57" s="287"/>
      <c r="K57" s="287"/>
      <c r="L57" s="310" t="str">
        <f>IF(J57="","",ROUNDUP(((J57-#REF!)/(K57-#REF!)),1))</f>
        <v/>
      </c>
      <c r="M57" s="316"/>
      <c r="N57" s="317"/>
      <c r="O57" s="91"/>
      <c r="P57" s="91"/>
      <c r="Q57" s="91"/>
      <c r="R57" s="91"/>
      <c r="S57" s="91"/>
      <c r="T57" s="91"/>
      <c r="U57" s="91"/>
      <c r="V57" s="91"/>
      <c r="W57" s="91"/>
      <c r="X57" s="91"/>
      <c r="Y57" s="91"/>
      <c r="Z57" s="91"/>
      <c r="AA57" s="91"/>
      <c r="AB57" s="91"/>
      <c r="AC57" s="91"/>
      <c r="AD57" s="91"/>
      <c r="AE57" s="91"/>
      <c r="AF57" s="91"/>
      <c r="AG57" s="91"/>
      <c r="AH57" s="91"/>
      <c r="AI57" s="91"/>
    </row>
    <row r="58" spans="1:35" ht="18" customHeight="1">
      <c r="A58" s="91"/>
      <c r="B58" s="273">
        <v>51</v>
      </c>
      <c r="C58" s="319"/>
      <c r="D58" s="319"/>
      <c r="E58" s="274"/>
      <c r="F58" s="275"/>
      <c r="G58" s="275"/>
      <c r="H58" s="276"/>
      <c r="I58" s="298"/>
      <c r="J58" s="277"/>
      <c r="K58" s="277"/>
      <c r="L58" s="311" t="str">
        <f>IF(J58="","",ROUNDUP(((J58-#REF!)/(K58-#REF!)),1))</f>
        <v/>
      </c>
      <c r="M58" s="314"/>
      <c r="N58" s="315"/>
      <c r="O58" s="91"/>
      <c r="P58" s="91"/>
      <c r="Q58" s="91"/>
      <c r="R58" s="91"/>
      <c r="S58" s="91"/>
      <c r="T58" s="91"/>
      <c r="U58" s="91"/>
      <c r="V58" s="91"/>
      <c r="W58" s="91"/>
      <c r="X58" s="91"/>
      <c r="Y58" s="91"/>
      <c r="Z58" s="91"/>
      <c r="AA58" s="91"/>
      <c r="AB58" s="91"/>
      <c r="AC58" s="91"/>
      <c r="AD58" s="91"/>
      <c r="AE58" s="91"/>
      <c r="AF58" s="91"/>
      <c r="AG58" s="91"/>
      <c r="AH58" s="91"/>
      <c r="AI58" s="91"/>
    </row>
    <row r="59" spans="1:35" ht="18" customHeight="1">
      <c r="A59" s="91"/>
      <c r="B59" s="278">
        <v>52</v>
      </c>
      <c r="C59" s="320"/>
      <c r="D59" s="320"/>
      <c r="E59" s="279"/>
      <c r="F59" s="280"/>
      <c r="G59" s="280"/>
      <c r="H59" s="281"/>
      <c r="I59" s="299"/>
      <c r="J59" s="282"/>
      <c r="K59" s="282"/>
      <c r="L59" s="309" t="str">
        <f>IF(J59="","",ROUNDUP(((J59-#REF!)/(K59-#REF!)),1))</f>
        <v/>
      </c>
      <c r="M59" s="314"/>
      <c r="N59" s="315"/>
      <c r="O59" s="91"/>
      <c r="P59" s="91"/>
      <c r="Q59" s="91"/>
      <c r="R59" s="91"/>
      <c r="S59" s="91"/>
      <c r="T59" s="91"/>
      <c r="U59" s="91"/>
      <c r="V59" s="91"/>
      <c r="W59" s="91"/>
      <c r="X59" s="91"/>
      <c r="Y59" s="91"/>
      <c r="Z59" s="91"/>
      <c r="AA59" s="91"/>
      <c r="AB59" s="91"/>
      <c r="AC59" s="91"/>
      <c r="AD59" s="91"/>
      <c r="AE59" s="91"/>
      <c r="AF59" s="91"/>
      <c r="AG59" s="91"/>
      <c r="AH59" s="91"/>
      <c r="AI59" s="91"/>
    </row>
    <row r="60" spans="1:35" ht="18" customHeight="1">
      <c r="A60" s="91"/>
      <c r="B60" s="278">
        <v>53</v>
      </c>
      <c r="C60" s="320"/>
      <c r="D60" s="320"/>
      <c r="E60" s="279"/>
      <c r="F60" s="280"/>
      <c r="G60" s="280"/>
      <c r="H60" s="281"/>
      <c r="I60" s="299"/>
      <c r="J60" s="282"/>
      <c r="K60" s="282"/>
      <c r="L60" s="309" t="str">
        <f>IF(J60="","",ROUNDUP(((J60-#REF!)/(K60-#REF!)),1))</f>
        <v/>
      </c>
      <c r="M60" s="314"/>
      <c r="N60" s="315"/>
      <c r="O60" s="91"/>
      <c r="P60" s="91"/>
      <c r="Q60" s="91"/>
      <c r="R60" s="91"/>
      <c r="S60" s="91"/>
      <c r="T60" s="91"/>
      <c r="U60" s="91"/>
      <c r="V60" s="91"/>
      <c r="W60" s="91"/>
      <c r="X60" s="91"/>
      <c r="Y60" s="91"/>
      <c r="Z60" s="91"/>
      <c r="AA60" s="91"/>
      <c r="AB60" s="91"/>
      <c r="AC60" s="91"/>
      <c r="AD60" s="91"/>
      <c r="AE60" s="91"/>
      <c r="AF60" s="91"/>
      <c r="AG60" s="91"/>
      <c r="AH60" s="91"/>
      <c r="AI60" s="91"/>
    </row>
    <row r="61" spans="1:35" ht="18" customHeight="1">
      <c r="A61" s="91"/>
      <c r="B61" s="278">
        <v>54</v>
      </c>
      <c r="C61" s="320"/>
      <c r="D61" s="320"/>
      <c r="E61" s="279"/>
      <c r="F61" s="280"/>
      <c r="G61" s="280"/>
      <c r="H61" s="281"/>
      <c r="I61" s="299"/>
      <c r="J61" s="282"/>
      <c r="K61" s="282"/>
      <c r="L61" s="309" t="str">
        <f>IF(J61="","",ROUNDUP(((J61-#REF!)/(K61-#REF!)),1))</f>
        <v/>
      </c>
      <c r="M61" s="314"/>
      <c r="N61" s="315"/>
      <c r="O61" s="91"/>
      <c r="P61" s="91"/>
      <c r="Q61" s="91"/>
      <c r="R61" s="91"/>
      <c r="S61" s="91"/>
      <c r="T61" s="91"/>
      <c r="U61" s="91"/>
      <c r="V61" s="91"/>
      <c r="W61" s="91"/>
      <c r="X61" s="91"/>
      <c r="Y61" s="91"/>
      <c r="Z61" s="91"/>
      <c r="AA61" s="91"/>
      <c r="AB61" s="91"/>
      <c r="AC61" s="91"/>
      <c r="AD61" s="91"/>
      <c r="AE61" s="91"/>
      <c r="AF61" s="91"/>
      <c r="AG61" s="91"/>
      <c r="AH61" s="91"/>
      <c r="AI61" s="91"/>
    </row>
    <row r="62" spans="1:35" ht="18" customHeight="1">
      <c r="A62" s="91"/>
      <c r="B62" s="283">
        <v>55</v>
      </c>
      <c r="C62" s="321"/>
      <c r="D62" s="321"/>
      <c r="E62" s="284"/>
      <c r="F62" s="285"/>
      <c r="G62" s="285"/>
      <c r="H62" s="286"/>
      <c r="I62" s="300"/>
      <c r="J62" s="287"/>
      <c r="K62" s="287"/>
      <c r="L62" s="310" t="str">
        <f>IF(J62="","",ROUNDUP(((J62-#REF!)/(K62-#REF!)),1))</f>
        <v/>
      </c>
      <c r="M62" s="316"/>
      <c r="N62" s="317"/>
      <c r="O62" s="91"/>
      <c r="P62" s="91"/>
      <c r="Q62" s="91"/>
      <c r="R62" s="91"/>
      <c r="S62" s="91"/>
      <c r="T62" s="91"/>
      <c r="U62" s="91"/>
      <c r="V62" s="91"/>
      <c r="W62" s="91"/>
      <c r="X62" s="91"/>
      <c r="Y62" s="91"/>
      <c r="Z62" s="91"/>
      <c r="AA62" s="91"/>
      <c r="AB62" s="91"/>
      <c r="AC62" s="91"/>
      <c r="AD62" s="91"/>
      <c r="AE62" s="91"/>
      <c r="AF62" s="91"/>
      <c r="AG62" s="91"/>
      <c r="AH62" s="91"/>
      <c r="AI62" s="91"/>
    </row>
    <row r="63" spans="1:35" ht="18" customHeight="1">
      <c r="B63" s="273">
        <v>56</v>
      </c>
      <c r="C63" s="319"/>
      <c r="D63" s="319"/>
      <c r="E63" s="274"/>
      <c r="F63" s="275"/>
      <c r="G63" s="275"/>
      <c r="H63" s="276"/>
      <c r="I63" s="298"/>
      <c r="J63" s="277"/>
      <c r="K63" s="277"/>
      <c r="L63" s="311" t="str">
        <f>IF(J63="","",ROUNDUP(((J63-#REF!)/(K63-#REF!)),1))</f>
        <v/>
      </c>
      <c r="M63" s="314"/>
      <c r="N63" s="315"/>
    </row>
    <row r="64" spans="1:35" ht="18" customHeight="1">
      <c r="B64" s="278">
        <v>57</v>
      </c>
      <c r="C64" s="320"/>
      <c r="D64" s="320"/>
      <c r="E64" s="279"/>
      <c r="F64" s="280"/>
      <c r="G64" s="280"/>
      <c r="H64" s="281"/>
      <c r="I64" s="299"/>
      <c r="J64" s="282"/>
      <c r="K64" s="282"/>
      <c r="L64" s="309" t="str">
        <f>IF(J64="","",ROUNDUP(((J64-#REF!)/(K64-#REF!)),1))</f>
        <v/>
      </c>
      <c r="M64" s="314"/>
      <c r="N64" s="315"/>
    </row>
    <row r="65" spans="2:14" ht="18" customHeight="1">
      <c r="B65" s="278">
        <v>58</v>
      </c>
      <c r="C65" s="320"/>
      <c r="D65" s="320"/>
      <c r="E65" s="279"/>
      <c r="F65" s="280"/>
      <c r="G65" s="280"/>
      <c r="H65" s="281"/>
      <c r="I65" s="299"/>
      <c r="J65" s="282"/>
      <c r="K65" s="282"/>
      <c r="L65" s="309" t="str">
        <f>IF(J65="","",ROUNDUP(((J65-#REF!)/(K65-#REF!)),1))</f>
        <v/>
      </c>
      <c r="M65" s="314"/>
      <c r="N65" s="315"/>
    </row>
    <row r="66" spans="2:14" ht="18" customHeight="1">
      <c r="B66" s="278">
        <v>59</v>
      </c>
      <c r="C66" s="320"/>
      <c r="D66" s="320"/>
      <c r="E66" s="279"/>
      <c r="F66" s="280"/>
      <c r="G66" s="280"/>
      <c r="H66" s="281"/>
      <c r="I66" s="299"/>
      <c r="J66" s="282"/>
      <c r="K66" s="282"/>
      <c r="L66" s="309" t="str">
        <f>IF(J66="","",ROUNDUP(((J66-#REF!)/(K66-#REF!)),1))</f>
        <v/>
      </c>
      <c r="M66" s="314"/>
      <c r="N66" s="315"/>
    </row>
    <row r="67" spans="2:14" ht="18" customHeight="1">
      <c r="B67" s="283">
        <v>60</v>
      </c>
      <c r="C67" s="321"/>
      <c r="D67" s="321"/>
      <c r="E67" s="284"/>
      <c r="F67" s="285"/>
      <c r="G67" s="285"/>
      <c r="H67" s="286"/>
      <c r="I67" s="300"/>
      <c r="J67" s="287"/>
      <c r="K67" s="287"/>
      <c r="L67" s="310" t="str">
        <f>IF(J67="","",ROUNDUP(((J67-#REF!)/(K67-#REF!)),1))</f>
        <v/>
      </c>
      <c r="M67" s="316"/>
      <c r="N67" s="317"/>
    </row>
    <row r="68" spans="2:14" ht="18" customHeight="1">
      <c r="B68" s="273">
        <v>61</v>
      </c>
      <c r="C68" s="319"/>
      <c r="D68" s="319"/>
      <c r="E68" s="274"/>
      <c r="F68" s="275"/>
      <c r="G68" s="275"/>
      <c r="H68" s="276"/>
      <c r="I68" s="298"/>
      <c r="J68" s="277"/>
      <c r="K68" s="277"/>
      <c r="L68" s="311" t="str">
        <f>IF(J68="","",ROUNDUP(((J68-#REF!)/(K68-#REF!)),1))</f>
        <v/>
      </c>
      <c r="M68" s="314"/>
      <c r="N68" s="315"/>
    </row>
    <row r="69" spans="2:14" ht="18" customHeight="1">
      <c r="B69" s="278">
        <v>62</v>
      </c>
      <c r="C69" s="320"/>
      <c r="D69" s="320"/>
      <c r="E69" s="279"/>
      <c r="F69" s="280"/>
      <c r="G69" s="280"/>
      <c r="H69" s="281"/>
      <c r="I69" s="299"/>
      <c r="J69" s="282"/>
      <c r="K69" s="282"/>
      <c r="L69" s="309" t="str">
        <f>IF(J69="","",ROUNDUP(((J69-#REF!)/(K69-#REF!)),1))</f>
        <v/>
      </c>
      <c r="M69" s="314"/>
      <c r="N69" s="315"/>
    </row>
    <row r="70" spans="2:14" ht="18" customHeight="1">
      <c r="B70" s="278">
        <v>63</v>
      </c>
      <c r="C70" s="320"/>
      <c r="D70" s="320"/>
      <c r="E70" s="279"/>
      <c r="F70" s="280"/>
      <c r="G70" s="280"/>
      <c r="H70" s="281"/>
      <c r="I70" s="299"/>
      <c r="J70" s="282"/>
      <c r="K70" s="282"/>
      <c r="L70" s="309" t="str">
        <f>IF(J70="","",ROUNDUP(((J70-#REF!)/(K70-#REF!)),1))</f>
        <v/>
      </c>
      <c r="M70" s="314"/>
      <c r="N70" s="315"/>
    </row>
    <row r="71" spans="2:14" ht="18" customHeight="1">
      <c r="B71" s="278">
        <v>64</v>
      </c>
      <c r="C71" s="320"/>
      <c r="D71" s="320"/>
      <c r="E71" s="279"/>
      <c r="F71" s="280"/>
      <c r="G71" s="280"/>
      <c r="H71" s="281"/>
      <c r="I71" s="299"/>
      <c r="J71" s="282"/>
      <c r="K71" s="282"/>
      <c r="L71" s="309" t="str">
        <f>IF(J71="","",ROUNDUP(((J71-#REF!)/(K71-#REF!)),1))</f>
        <v/>
      </c>
      <c r="M71" s="314"/>
      <c r="N71" s="315"/>
    </row>
    <row r="72" spans="2:14" ht="18" customHeight="1">
      <c r="B72" s="283">
        <v>65</v>
      </c>
      <c r="C72" s="321"/>
      <c r="D72" s="321"/>
      <c r="E72" s="284"/>
      <c r="F72" s="285"/>
      <c r="G72" s="285"/>
      <c r="H72" s="286"/>
      <c r="I72" s="300"/>
      <c r="J72" s="287"/>
      <c r="K72" s="287"/>
      <c r="L72" s="310" t="str">
        <f>IF(J72="","",ROUNDUP(((J72-#REF!)/(K72-#REF!)),1))</f>
        <v/>
      </c>
      <c r="M72" s="316"/>
      <c r="N72" s="317"/>
    </row>
    <row r="73" spans="2:14" ht="18" customHeight="1">
      <c r="B73" s="273">
        <v>66</v>
      </c>
      <c r="C73" s="319"/>
      <c r="D73" s="319"/>
      <c r="E73" s="274"/>
      <c r="F73" s="275"/>
      <c r="G73" s="275"/>
      <c r="H73" s="276"/>
      <c r="I73" s="298"/>
      <c r="J73" s="277"/>
      <c r="K73" s="277"/>
      <c r="L73" s="311" t="str">
        <f>IF(J73="","",ROUNDUP(((J73-#REF!)/(K73-#REF!)),1))</f>
        <v/>
      </c>
      <c r="M73" s="314"/>
      <c r="N73" s="315"/>
    </row>
    <row r="74" spans="2:14" ht="18" customHeight="1">
      <c r="B74" s="278">
        <v>67</v>
      </c>
      <c r="C74" s="320"/>
      <c r="D74" s="320"/>
      <c r="E74" s="279"/>
      <c r="F74" s="280"/>
      <c r="G74" s="280"/>
      <c r="H74" s="281"/>
      <c r="I74" s="299"/>
      <c r="J74" s="282"/>
      <c r="K74" s="282"/>
      <c r="L74" s="309" t="str">
        <f>IF(J74="","",ROUNDUP(((J74-#REF!)/(K74-#REF!)),1))</f>
        <v/>
      </c>
      <c r="M74" s="314"/>
      <c r="N74" s="315"/>
    </row>
    <row r="75" spans="2:14" ht="18" customHeight="1">
      <c r="B75" s="278">
        <v>68</v>
      </c>
      <c r="C75" s="320"/>
      <c r="D75" s="320"/>
      <c r="E75" s="279"/>
      <c r="F75" s="280"/>
      <c r="G75" s="280"/>
      <c r="H75" s="281"/>
      <c r="I75" s="299"/>
      <c r="J75" s="282"/>
      <c r="K75" s="282"/>
      <c r="L75" s="309" t="str">
        <f>IF(J75="","",ROUNDUP(((J75-#REF!)/(K75-#REF!)),1))</f>
        <v/>
      </c>
      <c r="M75" s="314"/>
      <c r="N75" s="315"/>
    </row>
    <row r="76" spans="2:14" ht="18" customHeight="1">
      <c r="B76" s="278">
        <v>69</v>
      </c>
      <c r="C76" s="320"/>
      <c r="D76" s="320"/>
      <c r="E76" s="279"/>
      <c r="F76" s="280"/>
      <c r="G76" s="280"/>
      <c r="H76" s="281"/>
      <c r="I76" s="299"/>
      <c r="J76" s="282"/>
      <c r="K76" s="282"/>
      <c r="L76" s="309" t="str">
        <f>IF(J76="","",ROUNDUP(((J76-#REF!)/(K76-#REF!)),1))</f>
        <v/>
      </c>
      <c r="M76" s="314"/>
      <c r="N76" s="315"/>
    </row>
    <row r="77" spans="2:14" ht="18" customHeight="1">
      <c r="B77" s="283">
        <v>70</v>
      </c>
      <c r="C77" s="321"/>
      <c r="D77" s="321"/>
      <c r="E77" s="284"/>
      <c r="F77" s="285"/>
      <c r="G77" s="285"/>
      <c r="H77" s="286"/>
      <c r="I77" s="300"/>
      <c r="J77" s="287"/>
      <c r="K77" s="287"/>
      <c r="L77" s="310" t="str">
        <f>IF(J77="","",ROUNDUP(((J77-#REF!)/(K77-#REF!)),1))</f>
        <v/>
      </c>
      <c r="M77" s="316"/>
      <c r="N77" s="317"/>
    </row>
    <row r="78" spans="2:14" ht="18" customHeight="1">
      <c r="B78" s="273">
        <v>71</v>
      </c>
      <c r="C78" s="319"/>
      <c r="D78" s="319"/>
      <c r="E78" s="274"/>
      <c r="F78" s="275"/>
      <c r="G78" s="275"/>
      <c r="H78" s="276"/>
      <c r="I78" s="298"/>
      <c r="J78" s="277"/>
      <c r="K78" s="277"/>
      <c r="L78" s="311" t="str">
        <f>IF(J78="","",ROUNDUP(((J78-#REF!)/(K78-#REF!)),1))</f>
        <v/>
      </c>
      <c r="M78" s="314"/>
      <c r="N78" s="315"/>
    </row>
    <row r="79" spans="2:14" ht="18" customHeight="1">
      <c r="B79" s="278">
        <v>72</v>
      </c>
      <c r="C79" s="320"/>
      <c r="D79" s="320"/>
      <c r="E79" s="279"/>
      <c r="F79" s="280"/>
      <c r="G79" s="280"/>
      <c r="H79" s="281"/>
      <c r="I79" s="299"/>
      <c r="J79" s="282"/>
      <c r="K79" s="282"/>
      <c r="L79" s="309" t="str">
        <f>IF(J79="","",ROUNDUP(((J79-#REF!)/(K79-#REF!)),1))</f>
        <v/>
      </c>
      <c r="M79" s="314"/>
      <c r="N79" s="315"/>
    </row>
    <row r="80" spans="2:14" ht="18" customHeight="1">
      <c r="B80" s="278">
        <v>73</v>
      </c>
      <c r="C80" s="320"/>
      <c r="D80" s="320"/>
      <c r="E80" s="279"/>
      <c r="F80" s="280"/>
      <c r="G80" s="280"/>
      <c r="H80" s="281"/>
      <c r="I80" s="299"/>
      <c r="J80" s="282"/>
      <c r="K80" s="282"/>
      <c r="L80" s="309" t="str">
        <f>IF(J80="","",ROUNDUP(((J80-#REF!)/(K80-#REF!)),1))</f>
        <v/>
      </c>
      <c r="M80" s="314"/>
      <c r="N80" s="315"/>
    </row>
    <row r="81" spans="2:14" ht="18" customHeight="1">
      <c r="B81" s="278">
        <v>74</v>
      </c>
      <c r="C81" s="320"/>
      <c r="D81" s="320"/>
      <c r="E81" s="279"/>
      <c r="F81" s="280"/>
      <c r="G81" s="280"/>
      <c r="H81" s="281"/>
      <c r="I81" s="299"/>
      <c r="J81" s="282"/>
      <c r="K81" s="282"/>
      <c r="L81" s="309" t="str">
        <f>IF(J81="","",ROUNDUP(((J81-#REF!)/(K81-#REF!)),1))</f>
        <v/>
      </c>
      <c r="M81" s="314"/>
      <c r="N81" s="315"/>
    </row>
    <row r="82" spans="2:14" ht="18" customHeight="1">
      <c r="B82" s="283">
        <v>75</v>
      </c>
      <c r="C82" s="321"/>
      <c r="D82" s="321"/>
      <c r="E82" s="284"/>
      <c r="F82" s="285"/>
      <c r="G82" s="285"/>
      <c r="H82" s="286"/>
      <c r="I82" s="300"/>
      <c r="J82" s="287"/>
      <c r="K82" s="287"/>
      <c r="L82" s="310" t="str">
        <f>IF(J82="","",ROUNDUP(((J82-#REF!)/(K82-#REF!)),1))</f>
        <v/>
      </c>
      <c r="M82" s="316"/>
      <c r="N82" s="317"/>
    </row>
    <row r="83" spans="2:14" ht="18" customHeight="1">
      <c r="B83" s="273">
        <v>76</v>
      </c>
      <c r="C83" s="319"/>
      <c r="D83" s="319"/>
      <c r="E83" s="274"/>
      <c r="F83" s="275"/>
      <c r="G83" s="275"/>
      <c r="H83" s="276"/>
      <c r="I83" s="298"/>
      <c r="J83" s="277"/>
      <c r="K83" s="277"/>
      <c r="L83" s="311" t="str">
        <f>IF(J83="","",ROUNDUP(((J83-#REF!)/(K83-#REF!)),1))</f>
        <v/>
      </c>
      <c r="M83" s="314"/>
      <c r="N83" s="315"/>
    </row>
    <row r="84" spans="2:14" ht="18" customHeight="1">
      <c r="B84" s="278">
        <v>77</v>
      </c>
      <c r="C84" s="320"/>
      <c r="D84" s="320"/>
      <c r="E84" s="279"/>
      <c r="F84" s="280"/>
      <c r="G84" s="280"/>
      <c r="H84" s="281"/>
      <c r="I84" s="299"/>
      <c r="J84" s="282"/>
      <c r="K84" s="282"/>
      <c r="L84" s="309" t="str">
        <f>IF(J84="","",ROUNDUP(((J84-#REF!)/(K84-#REF!)),1))</f>
        <v/>
      </c>
      <c r="M84" s="314"/>
      <c r="N84" s="315"/>
    </row>
    <row r="85" spans="2:14" ht="18" customHeight="1">
      <c r="B85" s="278">
        <v>78</v>
      </c>
      <c r="C85" s="320"/>
      <c r="D85" s="320"/>
      <c r="E85" s="279"/>
      <c r="F85" s="280"/>
      <c r="G85" s="280"/>
      <c r="H85" s="281"/>
      <c r="I85" s="299"/>
      <c r="J85" s="282"/>
      <c r="K85" s="282"/>
      <c r="L85" s="309" t="str">
        <f>IF(J85="","",ROUNDUP(((J85-#REF!)/(K85-#REF!)),1))</f>
        <v/>
      </c>
      <c r="M85" s="314"/>
      <c r="N85" s="315"/>
    </row>
    <row r="86" spans="2:14" ht="18" customHeight="1">
      <c r="B86" s="278">
        <v>79</v>
      </c>
      <c r="C86" s="320"/>
      <c r="D86" s="320"/>
      <c r="E86" s="279"/>
      <c r="F86" s="280"/>
      <c r="G86" s="280"/>
      <c r="H86" s="281"/>
      <c r="I86" s="299"/>
      <c r="J86" s="282"/>
      <c r="K86" s="282"/>
      <c r="L86" s="309" t="str">
        <f>IF(J86="","",ROUNDUP(((J86-#REF!)/(K86-#REF!)),1))</f>
        <v/>
      </c>
      <c r="M86" s="314"/>
      <c r="N86" s="315"/>
    </row>
    <row r="87" spans="2:14" ht="18" customHeight="1">
      <c r="B87" s="283">
        <v>80</v>
      </c>
      <c r="C87" s="321"/>
      <c r="D87" s="321"/>
      <c r="E87" s="284"/>
      <c r="F87" s="285"/>
      <c r="G87" s="285"/>
      <c r="H87" s="286"/>
      <c r="I87" s="301"/>
      <c r="J87" s="287"/>
      <c r="K87" s="287"/>
      <c r="L87" s="310" t="str">
        <f>IF(J87="","",ROUNDUP(((J87-#REF!)/(K87-#REF!)),1))</f>
        <v/>
      </c>
      <c r="M87" s="316"/>
      <c r="N87" s="317"/>
    </row>
    <row r="88" spans="2:14" ht="18" customHeight="1">
      <c r="B88" s="273">
        <v>81</v>
      </c>
      <c r="C88" s="319"/>
      <c r="D88" s="319"/>
      <c r="E88" s="274"/>
      <c r="F88" s="275"/>
      <c r="G88" s="275"/>
      <c r="H88" s="276"/>
      <c r="I88" s="298"/>
      <c r="J88" s="277"/>
      <c r="K88" s="277"/>
      <c r="L88" s="308" t="str">
        <f>IF(J88="","",ROUNDUP(((J88-#REF!)/(K88-#REF!)),1))</f>
        <v/>
      </c>
      <c r="M88" s="312"/>
      <c r="N88" s="313"/>
    </row>
    <row r="89" spans="2:14" ht="18" customHeight="1">
      <c r="B89" s="278">
        <v>82</v>
      </c>
      <c r="C89" s="320"/>
      <c r="D89" s="320"/>
      <c r="E89" s="279"/>
      <c r="F89" s="280"/>
      <c r="G89" s="280"/>
      <c r="H89" s="281"/>
      <c r="I89" s="299"/>
      <c r="J89" s="282"/>
      <c r="K89" s="282"/>
      <c r="L89" s="309" t="str">
        <f>IF(J89="","",ROUNDUP(((J89-#REF!)/(K89-#REF!)),1))</f>
        <v/>
      </c>
      <c r="M89" s="314"/>
      <c r="N89" s="315"/>
    </row>
    <row r="90" spans="2:14" ht="18" customHeight="1">
      <c r="B90" s="278">
        <v>83</v>
      </c>
      <c r="C90" s="320"/>
      <c r="D90" s="320"/>
      <c r="E90" s="279"/>
      <c r="F90" s="280"/>
      <c r="G90" s="280"/>
      <c r="H90" s="281"/>
      <c r="I90" s="299"/>
      <c r="J90" s="282"/>
      <c r="K90" s="282"/>
      <c r="L90" s="309" t="str">
        <f>IF(J90="","",ROUNDUP(((J90-#REF!)/(K90-#REF!)),1))</f>
        <v/>
      </c>
      <c r="M90" s="314"/>
      <c r="N90" s="315"/>
    </row>
    <row r="91" spans="2:14" ht="18" customHeight="1">
      <c r="B91" s="278">
        <v>84</v>
      </c>
      <c r="C91" s="320"/>
      <c r="D91" s="320"/>
      <c r="E91" s="279"/>
      <c r="F91" s="280"/>
      <c r="G91" s="280"/>
      <c r="H91" s="281"/>
      <c r="I91" s="299"/>
      <c r="J91" s="282"/>
      <c r="K91" s="282"/>
      <c r="L91" s="309" t="str">
        <f>IF(J91="","",ROUNDUP(((J91-#REF!)/(K91-#REF!)),1))</f>
        <v/>
      </c>
      <c r="M91" s="314"/>
      <c r="N91" s="315"/>
    </row>
    <row r="92" spans="2:14" ht="18" customHeight="1">
      <c r="B92" s="283">
        <v>85</v>
      </c>
      <c r="C92" s="321"/>
      <c r="D92" s="321"/>
      <c r="E92" s="284"/>
      <c r="F92" s="285"/>
      <c r="G92" s="285"/>
      <c r="H92" s="286"/>
      <c r="I92" s="300"/>
      <c r="J92" s="287"/>
      <c r="K92" s="287"/>
      <c r="L92" s="310" t="str">
        <f>IF(J92="","",ROUNDUP(((J92-#REF!)/(K92-#REF!)),1))</f>
        <v/>
      </c>
      <c r="M92" s="316"/>
      <c r="N92" s="317"/>
    </row>
    <row r="93" spans="2:14" ht="18" customHeight="1">
      <c r="B93" s="273">
        <v>86</v>
      </c>
      <c r="C93" s="319"/>
      <c r="D93" s="319"/>
      <c r="E93" s="274"/>
      <c r="F93" s="275"/>
      <c r="G93" s="275"/>
      <c r="H93" s="276"/>
      <c r="I93" s="298"/>
      <c r="J93" s="277"/>
      <c r="K93" s="277"/>
      <c r="L93" s="311" t="str">
        <f>IF(J93="","",ROUNDUP(((J93-#REF!)/(K93-#REF!)),1))</f>
        <v/>
      </c>
      <c r="M93" s="314"/>
      <c r="N93" s="315"/>
    </row>
    <row r="94" spans="2:14" ht="18" customHeight="1">
      <c r="B94" s="278">
        <v>87</v>
      </c>
      <c r="C94" s="320"/>
      <c r="D94" s="320"/>
      <c r="E94" s="279"/>
      <c r="F94" s="280"/>
      <c r="G94" s="280"/>
      <c r="H94" s="281"/>
      <c r="I94" s="299"/>
      <c r="J94" s="282"/>
      <c r="K94" s="282"/>
      <c r="L94" s="309" t="str">
        <f>IF(J94="","",ROUNDUP(((J94-#REF!)/(K94-#REF!)),1))</f>
        <v/>
      </c>
      <c r="M94" s="314"/>
      <c r="N94" s="315"/>
    </row>
    <row r="95" spans="2:14" ht="18" customHeight="1">
      <c r="B95" s="278">
        <v>88</v>
      </c>
      <c r="C95" s="320"/>
      <c r="D95" s="320"/>
      <c r="E95" s="279"/>
      <c r="F95" s="280"/>
      <c r="G95" s="280"/>
      <c r="H95" s="281"/>
      <c r="I95" s="299"/>
      <c r="J95" s="282"/>
      <c r="K95" s="282"/>
      <c r="L95" s="309" t="str">
        <f>IF(J95="","",ROUNDUP(((J95-#REF!)/(K95-#REF!)),1))</f>
        <v/>
      </c>
      <c r="M95" s="314"/>
      <c r="N95" s="315"/>
    </row>
    <row r="96" spans="2:14" ht="18" customHeight="1">
      <c r="B96" s="278">
        <v>89</v>
      </c>
      <c r="C96" s="320"/>
      <c r="D96" s="320"/>
      <c r="E96" s="279"/>
      <c r="F96" s="280"/>
      <c r="G96" s="280"/>
      <c r="H96" s="281"/>
      <c r="I96" s="299"/>
      <c r="J96" s="282"/>
      <c r="K96" s="282"/>
      <c r="L96" s="309" t="str">
        <f>IF(J96="","",ROUNDUP(((J96-#REF!)/(K96-#REF!)),1))</f>
        <v/>
      </c>
      <c r="M96" s="314"/>
      <c r="N96" s="315"/>
    </row>
    <row r="97" spans="2:14" ht="18" customHeight="1">
      <c r="B97" s="283">
        <v>90</v>
      </c>
      <c r="C97" s="321"/>
      <c r="D97" s="321"/>
      <c r="E97" s="284"/>
      <c r="F97" s="285"/>
      <c r="G97" s="285"/>
      <c r="H97" s="286"/>
      <c r="I97" s="300"/>
      <c r="J97" s="287"/>
      <c r="K97" s="287"/>
      <c r="L97" s="310" t="str">
        <f>IF(J97="","",ROUNDUP(((J97-#REF!)/(K97-#REF!)),1))</f>
        <v/>
      </c>
      <c r="M97" s="316"/>
      <c r="N97" s="317"/>
    </row>
    <row r="98" spans="2:14" ht="18" customHeight="1">
      <c r="B98" s="273">
        <v>91</v>
      </c>
      <c r="C98" s="319"/>
      <c r="D98" s="319"/>
      <c r="E98" s="274"/>
      <c r="F98" s="275"/>
      <c r="G98" s="275"/>
      <c r="H98" s="276"/>
      <c r="I98" s="298"/>
      <c r="J98" s="277"/>
      <c r="K98" s="277"/>
      <c r="L98" s="311" t="str">
        <f>IF(J98="","",ROUNDUP(((J98-#REF!)/(K98-#REF!)),1))</f>
        <v/>
      </c>
      <c r="M98" s="314"/>
      <c r="N98" s="315"/>
    </row>
    <row r="99" spans="2:14" ht="18" customHeight="1">
      <c r="B99" s="278">
        <v>92</v>
      </c>
      <c r="C99" s="320"/>
      <c r="D99" s="320"/>
      <c r="E99" s="279"/>
      <c r="F99" s="280"/>
      <c r="G99" s="280"/>
      <c r="H99" s="281"/>
      <c r="I99" s="299"/>
      <c r="J99" s="282"/>
      <c r="K99" s="282"/>
      <c r="L99" s="309" t="str">
        <f>IF(J99="","",ROUNDUP(((J99-#REF!)/(K99-#REF!)),1))</f>
        <v/>
      </c>
      <c r="M99" s="314"/>
      <c r="N99" s="315"/>
    </row>
    <row r="100" spans="2:14" ht="15.75" customHeight="1">
      <c r="B100" s="278">
        <v>93</v>
      </c>
      <c r="C100" s="320"/>
      <c r="D100" s="320"/>
      <c r="E100" s="279"/>
      <c r="F100" s="280"/>
      <c r="G100" s="280"/>
      <c r="H100" s="281"/>
      <c r="I100" s="299"/>
      <c r="J100" s="282"/>
      <c r="K100" s="282"/>
      <c r="L100" s="309" t="str">
        <f>IF(J100="","",ROUNDUP(((J100-#REF!)/(K100-#REF!)),1))</f>
        <v/>
      </c>
      <c r="M100" s="314"/>
      <c r="N100" s="315"/>
    </row>
    <row r="101" spans="2:14" ht="15.75" customHeight="1">
      <c r="B101" s="278">
        <v>94</v>
      </c>
      <c r="C101" s="320"/>
      <c r="D101" s="320"/>
      <c r="E101" s="279"/>
      <c r="F101" s="280"/>
      <c r="G101" s="280"/>
      <c r="H101" s="281"/>
      <c r="I101" s="299"/>
      <c r="J101" s="282"/>
      <c r="K101" s="282"/>
      <c r="L101" s="309" t="str">
        <f>IF(J101="","",ROUNDUP(((J101-#REF!)/(K101-#REF!)),1))</f>
        <v/>
      </c>
      <c r="M101" s="314"/>
      <c r="N101" s="315"/>
    </row>
    <row r="102" spans="2:14" ht="15.75" customHeight="1">
      <c r="B102" s="283">
        <v>95</v>
      </c>
      <c r="C102" s="321"/>
      <c r="D102" s="321"/>
      <c r="E102" s="284"/>
      <c r="F102" s="285"/>
      <c r="G102" s="285"/>
      <c r="H102" s="286"/>
      <c r="I102" s="300"/>
      <c r="J102" s="287"/>
      <c r="K102" s="287"/>
      <c r="L102" s="310" t="str">
        <f>IF(J102="","",ROUNDUP(((J102-#REF!)/(K102-#REF!)),1))</f>
        <v/>
      </c>
      <c r="M102" s="316"/>
      <c r="N102" s="317"/>
    </row>
    <row r="103" spans="2:14" ht="15.75" customHeight="1">
      <c r="B103" s="273">
        <v>96</v>
      </c>
      <c r="C103" s="319"/>
      <c r="D103" s="319"/>
      <c r="E103" s="274"/>
      <c r="F103" s="275"/>
      <c r="G103" s="275"/>
      <c r="H103" s="276"/>
      <c r="I103" s="298"/>
      <c r="J103" s="277"/>
      <c r="K103" s="277"/>
      <c r="L103" s="311" t="str">
        <f>IF(J103="","",ROUNDUP(((J103-#REF!)/(K103-#REF!)),1))</f>
        <v/>
      </c>
      <c r="M103" s="314"/>
      <c r="N103" s="315"/>
    </row>
    <row r="104" spans="2:14" ht="15.75" customHeight="1">
      <c r="B104" s="278">
        <v>97</v>
      </c>
      <c r="C104" s="320"/>
      <c r="D104" s="320"/>
      <c r="E104" s="279"/>
      <c r="F104" s="280"/>
      <c r="G104" s="280"/>
      <c r="H104" s="281"/>
      <c r="I104" s="299"/>
      <c r="J104" s="282"/>
      <c r="K104" s="282"/>
      <c r="L104" s="309" t="str">
        <f>IF(J104="","",ROUNDUP(((J104-#REF!)/(K104-#REF!)),1))</f>
        <v/>
      </c>
      <c r="M104" s="314"/>
      <c r="N104" s="315"/>
    </row>
    <row r="105" spans="2:14" ht="15.75" customHeight="1">
      <c r="B105" s="278">
        <v>98</v>
      </c>
      <c r="C105" s="320"/>
      <c r="D105" s="320"/>
      <c r="E105" s="279"/>
      <c r="F105" s="280"/>
      <c r="G105" s="280"/>
      <c r="H105" s="281"/>
      <c r="I105" s="299"/>
      <c r="J105" s="282"/>
      <c r="K105" s="282"/>
      <c r="L105" s="309" t="str">
        <f>IF(J105="","",ROUNDUP(((J105-#REF!)/(K105-#REF!)),1))</f>
        <v/>
      </c>
      <c r="M105" s="314"/>
      <c r="N105" s="315"/>
    </row>
    <row r="106" spans="2:14" ht="15.75" customHeight="1">
      <c r="B106" s="278">
        <v>99</v>
      </c>
      <c r="C106" s="320"/>
      <c r="D106" s="320"/>
      <c r="E106" s="279"/>
      <c r="F106" s="280"/>
      <c r="G106" s="280"/>
      <c r="H106" s="281"/>
      <c r="I106" s="299"/>
      <c r="J106" s="282"/>
      <c r="K106" s="282"/>
      <c r="L106" s="309" t="str">
        <f>IF(J106="","",ROUNDUP(((J106-#REF!)/(K106-#REF!)),1))</f>
        <v/>
      </c>
      <c r="M106" s="314"/>
      <c r="N106" s="315"/>
    </row>
    <row r="107" spans="2:14" ht="15.75" customHeight="1">
      <c r="B107" s="283">
        <v>100</v>
      </c>
      <c r="C107" s="321"/>
      <c r="D107" s="321"/>
      <c r="E107" s="284"/>
      <c r="F107" s="285"/>
      <c r="G107" s="285"/>
      <c r="H107" s="286"/>
      <c r="I107" s="300"/>
      <c r="J107" s="287"/>
      <c r="K107" s="287"/>
      <c r="L107" s="310" t="str">
        <f>IF(J107="","",ROUNDUP(((J107-#REF!)/(K107-#REF!)),1))</f>
        <v/>
      </c>
      <c r="M107" s="316"/>
      <c r="N107" s="317"/>
    </row>
    <row r="108" spans="2:14" ht="15.75" customHeight="1">
      <c r="B108" s="273">
        <v>101</v>
      </c>
      <c r="C108" s="319"/>
      <c r="D108" s="319"/>
      <c r="E108" s="274"/>
      <c r="F108" s="275"/>
      <c r="G108" s="275"/>
      <c r="H108" s="276"/>
      <c r="I108" s="298"/>
      <c r="J108" s="277"/>
      <c r="K108" s="277"/>
      <c r="L108" s="311" t="str">
        <f>IF(J108="","",ROUNDUP(((J108-#REF!)/(K108-#REF!)),1))</f>
        <v/>
      </c>
      <c r="M108" s="314"/>
      <c r="N108" s="315"/>
    </row>
    <row r="109" spans="2:14" ht="15.75" customHeight="1">
      <c r="B109" s="278">
        <v>102</v>
      </c>
      <c r="C109" s="320"/>
      <c r="D109" s="320"/>
      <c r="E109" s="279"/>
      <c r="F109" s="280"/>
      <c r="G109" s="280"/>
      <c r="H109" s="281"/>
      <c r="I109" s="299"/>
      <c r="J109" s="282"/>
      <c r="K109" s="282"/>
      <c r="L109" s="309" t="str">
        <f>IF(J109="","",ROUNDUP(((J109-#REF!)/(K109-#REF!)),1))</f>
        <v/>
      </c>
      <c r="M109" s="314"/>
      <c r="N109" s="315"/>
    </row>
    <row r="110" spans="2:14" ht="15.75" customHeight="1">
      <c r="B110" s="278">
        <v>103</v>
      </c>
      <c r="C110" s="320"/>
      <c r="D110" s="320"/>
      <c r="E110" s="279"/>
      <c r="F110" s="280"/>
      <c r="G110" s="280"/>
      <c r="H110" s="281"/>
      <c r="I110" s="299"/>
      <c r="J110" s="282"/>
      <c r="K110" s="282"/>
      <c r="L110" s="309" t="str">
        <f>IF(J110="","",ROUNDUP(((J110-#REF!)/(K110-#REF!)),1))</f>
        <v/>
      </c>
      <c r="M110" s="314"/>
      <c r="N110" s="315"/>
    </row>
    <row r="111" spans="2:14" ht="15.75" customHeight="1">
      <c r="B111" s="278">
        <v>104</v>
      </c>
      <c r="C111" s="320"/>
      <c r="D111" s="320"/>
      <c r="E111" s="279"/>
      <c r="F111" s="280"/>
      <c r="G111" s="280"/>
      <c r="H111" s="281"/>
      <c r="I111" s="299"/>
      <c r="J111" s="282"/>
      <c r="K111" s="282"/>
      <c r="L111" s="309" t="str">
        <f>IF(J111="","",ROUNDUP(((J111-#REF!)/(K111-#REF!)),1))</f>
        <v/>
      </c>
      <c r="M111" s="314"/>
      <c r="N111" s="315"/>
    </row>
    <row r="112" spans="2:14" ht="15.75" customHeight="1">
      <c r="B112" s="283">
        <v>105</v>
      </c>
      <c r="C112" s="321"/>
      <c r="D112" s="321"/>
      <c r="E112" s="284"/>
      <c r="F112" s="285"/>
      <c r="G112" s="285"/>
      <c r="H112" s="286"/>
      <c r="I112" s="300"/>
      <c r="J112" s="287"/>
      <c r="K112" s="287"/>
      <c r="L112" s="310" t="str">
        <f>IF(J112="","",ROUNDUP(((J112-#REF!)/(K112-#REF!)),1))</f>
        <v/>
      </c>
      <c r="M112" s="316"/>
      <c r="N112" s="317"/>
    </row>
    <row r="113" spans="2:14" ht="15.75" customHeight="1">
      <c r="B113" s="273">
        <v>106</v>
      </c>
      <c r="C113" s="319"/>
      <c r="D113" s="319"/>
      <c r="E113" s="274"/>
      <c r="F113" s="275"/>
      <c r="G113" s="275"/>
      <c r="H113" s="276"/>
      <c r="I113" s="298"/>
      <c r="J113" s="277"/>
      <c r="K113" s="277"/>
      <c r="L113" s="311" t="str">
        <f>IF(J113="","",ROUNDUP(((J113-#REF!)/(K113-#REF!)),1))</f>
        <v/>
      </c>
      <c r="M113" s="314"/>
      <c r="N113" s="315"/>
    </row>
    <row r="114" spans="2:14" ht="15.75" customHeight="1">
      <c r="B114" s="278">
        <v>107</v>
      </c>
      <c r="C114" s="320"/>
      <c r="D114" s="320"/>
      <c r="E114" s="279"/>
      <c r="F114" s="280"/>
      <c r="G114" s="280"/>
      <c r="H114" s="281"/>
      <c r="I114" s="299"/>
      <c r="J114" s="282"/>
      <c r="K114" s="282"/>
      <c r="L114" s="309" t="str">
        <f>IF(J114="","",ROUNDUP(((J114-#REF!)/(K114-#REF!)),1))</f>
        <v/>
      </c>
      <c r="M114" s="314"/>
      <c r="N114" s="315"/>
    </row>
    <row r="115" spans="2:14" ht="15.75" customHeight="1">
      <c r="B115" s="278">
        <v>108</v>
      </c>
      <c r="C115" s="320"/>
      <c r="D115" s="320"/>
      <c r="E115" s="279"/>
      <c r="F115" s="280"/>
      <c r="G115" s="280"/>
      <c r="H115" s="281"/>
      <c r="I115" s="299"/>
      <c r="J115" s="282"/>
      <c r="K115" s="282"/>
      <c r="L115" s="309" t="str">
        <f>IF(J115="","",ROUNDUP(((J115-#REF!)/(K115-#REF!)),1))</f>
        <v/>
      </c>
      <c r="M115" s="314"/>
      <c r="N115" s="315"/>
    </row>
    <row r="116" spans="2:14" ht="15.75" customHeight="1">
      <c r="B116" s="278">
        <v>109</v>
      </c>
      <c r="C116" s="320"/>
      <c r="D116" s="320"/>
      <c r="E116" s="279"/>
      <c r="F116" s="280"/>
      <c r="G116" s="280"/>
      <c r="H116" s="281"/>
      <c r="I116" s="299"/>
      <c r="J116" s="282"/>
      <c r="K116" s="282"/>
      <c r="L116" s="309" t="str">
        <f>IF(J116="","",ROUNDUP(((J116-#REF!)/(K116-#REF!)),1))</f>
        <v/>
      </c>
      <c r="M116" s="314"/>
      <c r="N116" s="315"/>
    </row>
    <row r="117" spans="2:14" ht="15.75" customHeight="1">
      <c r="B117" s="283">
        <v>110</v>
      </c>
      <c r="C117" s="321"/>
      <c r="D117" s="321"/>
      <c r="E117" s="284"/>
      <c r="F117" s="285"/>
      <c r="G117" s="285"/>
      <c r="H117" s="286"/>
      <c r="I117" s="300"/>
      <c r="J117" s="287"/>
      <c r="K117" s="287"/>
      <c r="L117" s="310" t="str">
        <f>IF(J117="","",ROUNDUP(((J117-#REF!)/(K117-#REF!)),1))</f>
        <v/>
      </c>
      <c r="M117" s="316"/>
      <c r="N117" s="317"/>
    </row>
    <row r="118" spans="2:14" ht="15.75" customHeight="1">
      <c r="B118" s="273">
        <v>111</v>
      </c>
      <c r="C118" s="319"/>
      <c r="D118" s="319"/>
      <c r="E118" s="274"/>
      <c r="F118" s="275"/>
      <c r="G118" s="275"/>
      <c r="H118" s="276"/>
      <c r="I118" s="298"/>
      <c r="J118" s="277"/>
      <c r="K118" s="277"/>
      <c r="L118" s="311" t="str">
        <f>IF(J118="","",ROUNDUP(((J118-#REF!)/(K118-#REF!)),1))</f>
        <v/>
      </c>
      <c r="M118" s="314"/>
      <c r="N118" s="315"/>
    </row>
    <row r="119" spans="2:14" ht="15.75" customHeight="1">
      <c r="B119" s="278">
        <v>112</v>
      </c>
      <c r="C119" s="320"/>
      <c r="D119" s="320"/>
      <c r="E119" s="279"/>
      <c r="F119" s="280"/>
      <c r="G119" s="280"/>
      <c r="H119" s="281"/>
      <c r="I119" s="299"/>
      <c r="J119" s="282"/>
      <c r="K119" s="282"/>
      <c r="L119" s="309" t="str">
        <f>IF(J119="","",ROUNDUP(((J119-#REF!)/(K119-#REF!)),1))</f>
        <v/>
      </c>
      <c r="M119" s="314"/>
      <c r="N119" s="315"/>
    </row>
    <row r="120" spans="2:14" ht="15.75" customHeight="1">
      <c r="B120" s="278">
        <v>113</v>
      </c>
      <c r="C120" s="320"/>
      <c r="D120" s="320"/>
      <c r="E120" s="279"/>
      <c r="F120" s="280"/>
      <c r="G120" s="280"/>
      <c r="H120" s="281"/>
      <c r="I120" s="299"/>
      <c r="J120" s="282"/>
      <c r="K120" s="282"/>
      <c r="L120" s="309" t="str">
        <f>IF(J120="","",ROUNDUP(((J120-#REF!)/(K120-#REF!)),1))</f>
        <v/>
      </c>
      <c r="M120" s="314"/>
      <c r="N120" s="315"/>
    </row>
    <row r="121" spans="2:14" ht="15.75" customHeight="1">
      <c r="B121" s="278">
        <v>114</v>
      </c>
      <c r="C121" s="320"/>
      <c r="D121" s="320"/>
      <c r="E121" s="279"/>
      <c r="F121" s="280"/>
      <c r="G121" s="280"/>
      <c r="H121" s="281"/>
      <c r="I121" s="299"/>
      <c r="J121" s="282"/>
      <c r="K121" s="282"/>
      <c r="L121" s="309" t="str">
        <f>IF(J121="","",ROUNDUP(((J121-#REF!)/(K121-#REF!)),1))</f>
        <v/>
      </c>
      <c r="M121" s="314"/>
      <c r="N121" s="315"/>
    </row>
    <row r="122" spans="2:14" ht="15.75" customHeight="1">
      <c r="B122" s="283">
        <v>115</v>
      </c>
      <c r="C122" s="321"/>
      <c r="D122" s="321"/>
      <c r="E122" s="284"/>
      <c r="F122" s="285"/>
      <c r="G122" s="285"/>
      <c r="H122" s="286"/>
      <c r="I122" s="300"/>
      <c r="J122" s="287"/>
      <c r="K122" s="287"/>
      <c r="L122" s="310" t="str">
        <f>IF(J122="","",ROUNDUP(((J122-#REF!)/(K122-#REF!)),1))</f>
        <v/>
      </c>
      <c r="M122" s="316"/>
      <c r="N122" s="317"/>
    </row>
    <row r="123" spans="2:14" ht="15.75" customHeight="1">
      <c r="B123" s="273">
        <v>116</v>
      </c>
      <c r="C123" s="319"/>
      <c r="D123" s="319"/>
      <c r="E123" s="274"/>
      <c r="F123" s="275"/>
      <c r="G123" s="275"/>
      <c r="H123" s="276"/>
      <c r="I123" s="298"/>
      <c r="J123" s="277"/>
      <c r="K123" s="277"/>
      <c r="L123" s="311" t="str">
        <f>IF(J123="","",ROUNDUP(((J123-#REF!)/(K123-#REF!)),1))</f>
        <v/>
      </c>
      <c r="M123" s="314"/>
      <c r="N123" s="315"/>
    </row>
    <row r="124" spans="2:14" ht="15.75" customHeight="1">
      <c r="B124" s="278">
        <v>117</v>
      </c>
      <c r="C124" s="320"/>
      <c r="D124" s="320"/>
      <c r="E124" s="279"/>
      <c r="F124" s="280"/>
      <c r="G124" s="280"/>
      <c r="H124" s="281"/>
      <c r="I124" s="299"/>
      <c r="J124" s="282"/>
      <c r="K124" s="282"/>
      <c r="L124" s="309" t="str">
        <f>IF(J124="","",ROUNDUP(((J124-#REF!)/(K124-#REF!)),1))</f>
        <v/>
      </c>
      <c r="M124" s="314"/>
      <c r="N124" s="315"/>
    </row>
    <row r="125" spans="2:14" ht="15.75" customHeight="1">
      <c r="B125" s="278">
        <v>118</v>
      </c>
      <c r="C125" s="320"/>
      <c r="D125" s="320"/>
      <c r="E125" s="279"/>
      <c r="F125" s="280"/>
      <c r="G125" s="280"/>
      <c r="H125" s="281"/>
      <c r="I125" s="299"/>
      <c r="J125" s="282"/>
      <c r="K125" s="282"/>
      <c r="L125" s="309" t="str">
        <f>IF(J125="","",ROUNDUP(((J125-#REF!)/(K125-#REF!)),1))</f>
        <v/>
      </c>
      <c r="M125" s="314"/>
      <c r="N125" s="315"/>
    </row>
    <row r="126" spans="2:14" ht="15.75" customHeight="1">
      <c r="B126" s="278">
        <v>119</v>
      </c>
      <c r="C126" s="320"/>
      <c r="D126" s="320"/>
      <c r="E126" s="279"/>
      <c r="F126" s="280"/>
      <c r="G126" s="280"/>
      <c r="H126" s="281"/>
      <c r="I126" s="299"/>
      <c r="J126" s="282"/>
      <c r="K126" s="282"/>
      <c r="L126" s="309" t="str">
        <f>IF(J126="","",ROUNDUP(((J126-#REF!)/(K126-#REF!)),1))</f>
        <v/>
      </c>
      <c r="M126" s="314"/>
      <c r="N126" s="315"/>
    </row>
    <row r="127" spans="2:14" ht="15.75" customHeight="1">
      <c r="B127" s="283">
        <v>120</v>
      </c>
      <c r="C127" s="321"/>
      <c r="D127" s="321"/>
      <c r="E127" s="284"/>
      <c r="F127" s="285"/>
      <c r="G127" s="285"/>
      <c r="H127" s="286"/>
      <c r="I127" s="301"/>
      <c r="J127" s="287"/>
      <c r="K127" s="287"/>
      <c r="L127" s="310" t="str">
        <f>IF(J127="","",ROUNDUP(((J127-#REF!)/(K127-#REF!)),1))</f>
        <v/>
      </c>
      <c r="M127" s="316"/>
      <c r="N127" s="317"/>
    </row>
    <row r="128" spans="2:14" ht="15.75" customHeight="1">
      <c r="B128" s="273">
        <v>121</v>
      </c>
      <c r="C128" s="319"/>
      <c r="D128" s="319"/>
      <c r="E128" s="274"/>
      <c r="F128" s="275"/>
      <c r="G128" s="275"/>
      <c r="H128" s="276"/>
      <c r="I128" s="298"/>
      <c r="J128" s="277"/>
      <c r="K128" s="277"/>
      <c r="L128" s="308" t="str">
        <f>IF(J128="","",ROUNDUP(((J128-#REF!)/(K128-#REF!)),1))</f>
        <v/>
      </c>
      <c r="M128" s="312"/>
      <c r="N128" s="313"/>
    </row>
    <row r="129" spans="2:14" ht="15.75" customHeight="1">
      <c r="B129" s="278">
        <v>122</v>
      </c>
      <c r="C129" s="320"/>
      <c r="D129" s="320"/>
      <c r="E129" s="279"/>
      <c r="F129" s="280"/>
      <c r="G129" s="280"/>
      <c r="H129" s="281"/>
      <c r="I129" s="299"/>
      <c r="J129" s="282"/>
      <c r="K129" s="282"/>
      <c r="L129" s="309" t="str">
        <f>IF(J129="","",ROUNDUP(((J129-#REF!)/(K129-#REF!)),1))</f>
        <v/>
      </c>
      <c r="M129" s="314"/>
      <c r="N129" s="315"/>
    </row>
    <row r="130" spans="2:14" ht="15.75" customHeight="1">
      <c r="B130" s="278">
        <v>123</v>
      </c>
      <c r="C130" s="320"/>
      <c r="D130" s="320"/>
      <c r="E130" s="279"/>
      <c r="F130" s="280"/>
      <c r="G130" s="280"/>
      <c r="H130" s="281"/>
      <c r="I130" s="299"/>
      <c r="J130" s="282"/>
      <c r="K130" s="282"/>
      <c r="L130" s="309" t="str">
        <f>IF(J130="","",ROUNDUP(((J130-#REF!)/(K130-#REF!)),1))</f>
        <v/>
      </c>
      <c r="M130" s="314"/>
      <c r="N130" s="315"/>
    </row>
    <row r="131" spans="2:14" ht="15.75" customHeight="1">
      <c r="B131" s="278">
        <v>124</v>
      </c>
      <c r="C131" s="320"/>
      <c r="D131" s="320"/>
      <c r="E131" s="279"/>
      <c r="F131" s="280"/>
      <c r="G131" s="280"/>
      <c r="H131" s="281"/>
      <c r="I131" s="299"/>
      <c r="J131" s="282"/>
      <c r="K131" s="282"/>
      <c r="L131" s="309" t="str">
        <f>IF(J131="","",ROUNDUP(((J131-#REF!)/(K131-#REF!)),1))</f>
        <v/>
      </c>
      <c r="M131" s="314"/>
      <c r="N131" s="315"/>
    </row>
    <row r="132" spans="2:14" ht="15.75" customHeight="1">
      <c r="B132" s="283">
        <v>125</v>
      </c>
      <c r="C132" s="321"/>
      <c r="D132" s="321"/>
      <c r="E132" s="284"/>
      <c r="F132" s="285"/>
      <c r="G132" s="285"/>
      <c r="H132" s="286"/>
      <c r="I132" s="300"/>
      <c r="J132" s="287"/>
      <c r="K132" s="287"/>
      <c r="L132" s="310" t="str">
        <f>IF(J132="","",ROUNDUP(((J132-#REF!)/(K132-#REF!)),1))</f>
        <v/>
      </c>
      <c r="M132" s="316"/>
      <c r="N132" s="317"/>
    </row>
    <row r="133" spans="2:14" ht="15.75" customHeight="1">
      <c r="B133" s="273">
        <v>126</v>
      </c>
      <c r="C133" s="319"/>
      <c r="D133" s="319"/>
      <c r="E133" s="274"/>
      <c r="F133" s="275"/>
      <c r="G133" s="275"/>
      <c r="H133" s="276"/>
      <c r="I133" s="298"/>
      <c r="J133" s="277"/>
      <c r="K133" s="277"/>
      <c r="L133" s="311" t="str">
        <f>IF(J133="","",ROUNDUP(((J133-#REF!)/(K133-#REF!)),1))</f>
        <v/>
      </c>
      <c r="M133" s="314"/>
      <c r="N133" s="315"/>
    </row>
    <row r="134" spans="2:14" ht="15.75" customHeight="1">
      <c r="B134" s="278">
        <v>127</v>
      </c>
      <c r="C134" s="320"/>
      <c r="D134" s="320"/>
      <c r="E134" s="279"/>
      <c r="F134" s="280"/>
      <c r="G134" s="280"/>
      <c r="H134" s="281"/>
      <c r="I134" s="299"/>
      <c r="J134" s="282"/>
      <c r="K134" s="282"/>
      <c r="L134" s="309" t="str">
        <f>IF(J134="","",ROUNDUP(((J134-#REF!)/(K134-#REF!)),1))</f>
        <v/>
      </c>
      <c r="M134" s="314"/>
      <c r="N134" s="315"/>
    </row>
    <row r="135" spans="2:14" ht="15.75" customHeight="1">
      <c r="B135" s="278">
        <v>128</v>
      </c>
      <c r="C135" s="320"/>
      <c r="D135" s="320"/>
      <c r="E135" s="279"/>
      <c r="F135" s="280"/>
      <c r="G135" s="280"/>
      <c r="H135" s="281"/>
      <c r="I135" s="299"/>
      <c r="J135" s="282"/>
      <c r="K135" s="282"/>
      <c r="L135" s="309" t="str">
        <f>IF(J135="","",ROUNDUP(((J135-#REF!)/(K135-#REF!)),1))</f>
        <v/>
      </c>
      <c r="M135" s="314"/>
      <c r="N135" s="315"/>
    </row>
    <row r="136" spans="2:14" ht="15.75" customHeight="1">
      <c r="B136" s="278">
        <v>129</v>
      </c>
      <c r="C136" s="320"/>
      <c r="D136" s="320"/>
      <c r="E136" s="279"/>
      <c r="F136" s="280"/>
      <c r="G136" s="280"/>
      <c r="H136" s="281"/>
      <c r="I136" s="299"/>
      <c r="J136" s="282"/>
      <c r="K136" s="282"/>
      <c r="L136" s="309" t="str">
        <f>IF(J136="","",ROUNDUP(((J136-#REF!)/(K136-#REF!)),1))</f>
        <v/>
      </c>
      <c r="M136" s="314"/>
      <c r="N136" s="315"/>
    </row>
    <row r="137" spans="2:14" ht="15.75" customHeight="1">
      <c r="B137" s="283">
        <v>130</v>
      </c>
      <c r="C137" s="321"/>
      <c r="D137" s="321"/>
      <c r="E137" s="284"/>
      <c r="F137" s="285"/>
      <c r="G137" s="285"/>
      <c r="H137" s="286"/>
      <c r="I137" s="300"/>
      <c r="J137" s="287"/>
      <c r="K137" s="287"/>
      <c r="L137" s="310" t="str">
        <f>IF(J137="","",ROUNDUP(((J137-#REF!)/(K137-#REF!)),1))</f>
        <v/>
      </c>
      <c r="M137" s="316"/>
      <c r="N137" s="317"/>
    </row>
    <row r="138" spans="2:14" ht="15.75" customHeight="1">
      <c r="B138" s="273">
        <v>131</v>
      </c>
      <c r="C138" s="319"/>
      <c r="D138" s="319"/>
      <c r="E138" s="274"/>
      <c r="F138" s="275"/>
      <c r="G138" s="275"/>
      <c r="H138" s="276"/>
      <c r="I138" s="298"/>
      <c r="J138" s="277"/>
      <c r="K138" s="277"/>
      <c r="L138" s="311" t="str">
        <f>IF(J138="","",ROUNDUP(((J138-#REF!)/(K138-#REF!)),1))</f>
        <v/>
      </c>
      <c r="M138" s="314"/>
      <c r="N138" s="315"/>
    </row>
    <row r="139" spans="2:14" ht="15.75" customHeight="1">
      <c r="B139" s="278">
        <v>132</v>
      </c>
      <c r="C139" s="320"/>
      <c r="D139" s="320"/>
      <c r="E139" s="279"/>
      <c r="F139" s="280"/>
      <c r="G139" s="280"/>
      <c r="H139" s="281"/>
      <c r="I139" s="299"/>
      <c r="J139" s="282"/>
      <c r="K139" s="282"/>
      <c r="L139" s="309" t="str">
        <f>IF(J139="","",ROUNDUP(((J139-#REF!)/(K139-#REF!)),1))</f>
        <v/>
      </c>
      <c r="M139" s="314"/>
      <c r="N139" s="315"/>
    </row>
    <row r="140" spans="2:14" ht="15.75" customHeight="1">
      <c r="B140" s="278">
        <v>133</v>
      </c>
      <c r="C140" s="320"/>
      <c r="D140" s="320"/>
      <c r="E140" s="279"/>
      <c r="F140" s="280"/>
      <c r="G140" s="280"/>
      <c r="H140" s="281"/>
      <c r="I140" s="299"/>
      <c r="J140" s="282"/>
      <c r="K140" s="282"/>
      <c r="L140" s="309" t="str">
        <f>IF(J140="","",ROUNDUP(((J140-#REF!)/(K140-#REF!)),1))</f>
        <v/>
      </c>
      <c r="M140" s="314"/>
      <c r="N140" s="315"/>
    </row>
    <row r="141" spans="2:14" ht="15.75" customHeight="1">
      <c r="B141" s="278">
        <v>134</v>
      </c>
      <c r="C141" s="320"/>
      <c r="D141" s="320"/>
      <c r="E141" s="279"/>
      <c r="F141" s="280"/>
      <c r="G141" s="280"/>
      <c r="H141" s="281"/>
      <c r="I141" s="299"/>
      <c r="J141" s="282"/>
      <c r="K141" s="282"/>
      <c r="L141" s="309" t="str">
        <f>IF(J141="","",ROUNDUP(((J141-#REF!)/(K141-#REF!)),1))</f>
        <v/>
      </c>
      <c r="M141" s="314"/>
      <c r="N141" s="315"/>
    </row>
    <row r="142" spans="2:14" ht="15.75" customHeight="1">
      <c r="B142" s="283">
        <v>135</v>
      </c>
      <c r="C142" s="321"/>
      <c r="D142" s="321"/>
      <c r="E142" s="284"/>
      <c r="F142" s="285"/>
      <c r="G142" s="285"/>
      <c r="H142" s="286"/>
      <c r="I142" s="300"/>
      <c r="J142" s="287"/>
      <c r="K142" s="287"/>
      <c r="L142" s="310" t="str">
        <f>IF(J142="","",ROUNDUP(((J142-#REF!)/(K142-#REF!)),1))</f>
        <v/>
      </c>
      <c r="M142" s="316"/>
      <c r="N142" s="317"/>
    </row>
    <row r="143" spans="2:14" ht="15.75" customHeight="1">
      <c r="B143" s="273">
        <v>136</v>
      </c>
      <c r="C143" s="319"/>
      <c r="D143" s="319"/>
      <c r="E143" s="274"/>
      <c r="F143" s="275"/>
      <c r="G143" s="275"/>
      <c r="H143" s="276"/>
      <c r="I143" s="298"/>
      <c r="J143" s="277"/>
      <c r="K143" s="277"/>
      <c r="L143" s="311" t="str">
        <f>IF(J143="","",ROUNDUP(((J143-#REF!)/(K143-#REF!)),1))</f>
        <v/>
      </c>
      <c r="M143" s="314"/>
      <c r="N143" s="315"/>
    </row>
    <row r="144" spans="2:14" ht="15.75" customHeight="1">
      <c r="B144" s="278">
        <v>137</v>
      </c>
      <c r="C144" s="320"/>
      <c r="D144" s="320"/>
      <c r="E144" s="279"/>
      <c r="F144" s="280"/>
      <c r="G144" s="280"/>
      <c r="H144" s="281"/>
      <c r="I144" s="299"/>
      <c r="J144" s="282"/>
      <c r="K144" s="282"/>
      <c r="L144" s="309" t="str">
        <f>IF(J144="","",ROUNDUP(((J144-#REF!)/(K144-#REF!)),1))</f>
        <v/>
      </c>
      <c r="M144" s="314"/>
      <c r="N144" s="315"/>
    </row>
    <row r="145" spans="2:14" ht="15.75" customHeight="1">
      <c r="B145" s="278">
        <v>138</v>
      </c>
      <c r="C145" s="320"/>
      <c r="D145" s="320"/>
      <c r="E145" s="279"/>
      <c r="F145" s="280"/>
      <c r="G145" s="280"/>
      <c r="H145" s="281"/>
      <c r="I145" s="299"/>
      <c r="J145" s="282"/>
      <c r="K145" s="282"/>
      <c r="L145" s="309" t="str">
        <f>IF(J145="","",ROUNDUP(((J145-#REF!)/(K145-#REF!)),1))</f>
        <v/>
      </c>
      <c r="M145" s="314"/>
      <c r="N145" s="315"/>
    </row>
    <row r="146" spans="2:14" ht="15.75" customHeight="1">
      <c r="B146" s="278">
        <v>139</v>
      </c>
      <c r="C146" s="320"/>
      <c r="D146" s="320"/>
      <c r="E146" s="279"/>
      <c r="F146" s="280"/>
      <c r="G146" s="280"/>
      <c r="H146" s="281"/>
      <c r="I146" s="299"/>
      <c r="J146" s="282"/>
      <c r="K146" s="282"/>
      <c r="L146" s="309" t="str">
        <f>IF(J146="","",ROUNDUP(((J146-#REF!)/(K146-#REF!)),1))</f>
        <v/>
      </c>
      <c r="M146" s="314"/>
      <c r="N146" s="315"/>
    </row>
    <row r="147" spans="2:14" ht="15.75" customHeight="1">
      <c r="B147" s="283">
        <v>140</v>
      </c>
      <c r="C147" s="321"/>
      <c r="D147" s="321"/>
      <c r="E147" s="284"/>
      <c r="F147" s="285"/>
      <c r="G147" s="285"/>
      <c r="H147" s="286"/>
      <c r="I147" s="300"/>
      <c r="J147" s="287"/>
      <c r="K147" s="287"/>
      <c r="L147" s="310" t="str">
        <f>IF(J147="","",ROUNDUP(((J147-#REF!)/(K147-#REF!)),1))</f>
        <v/>
      </c>
      <c r="M147" s="316"/>
      <c r="N147" s="317"/>
    </row>
    <row r="148" spans="2:14" ht="15.75" customHeight="1">
      <c r="B148" s="273">
        <v>141</v>
      </c>
      <c r="C148" s="319"/>
      <c r="D148" s="319"/>
      <c r="E148" s="274"/>
      <c r="F148" s="275"/>
      <c r="G148" s="275"/>
      <c r="H148" s="276"/>
      <c r="I148" s="298"/>
      <c r="J148" s="277"/>
      <c r="K148" s="277"/>
      <c r="L148" s="311" t="str">
        <f>IF(J148="","",ROUNDUP(((J148-#REF!)/(K148-#REF!)),1))</f>
        <v/>
      </c>
      <c r="M148" s="314"/>
      <c r="N148" s="315"/>
    </row>
    <row r="149" spans="2:14" ht="15.75" customHeight="1">
      <c r="B149" s="278">
        <v>142</v>
      </c>
      <c r="C149" s="320"/>
      <c r="D149" s="320"/>
      <c r="E149" s="279"/>
      <c r="F149" s="280"/>
      <c r="G149" s="280"/>
      <c r="H149" s="281"/>
      <c r="I149" s="299"/>
      <c r="J149" s="282"/>
      <c r="K149" s="282"/>
      <c r="L149" s="309" t="str">
        <f>IF(J149="","",ROUNDUP(((J149-#REF!)/(K149-#REF!)),1))</f>
        <v/>
      </c>
      <c r="M149" s="314"/>
      <c r="N149" s="315"/>
    </row>
    <row r="150" spans="2:14" ht="15.75" customHeight="1">
      <c r="B150" s="278">
        <v>143</v>
      </c>
      <c r="C150" s="320"/>
      <c r="D150" s="320"/>
      <c r="E150" s="279"/>
      <c r="F150" s="280"/>
      <c r="G150" s="280"/>
      <c r="H150" s="281"/>
      <c r="I150" s="299"/>
      <c r="J150" s="282"/>
      <c r="K150" s="282"/>
      <c r="L150" s="309" t="str">
        <f>IF(J150="","",ROUNDUP(((J150-#REF!)/(K150-#REF!)),1))</f>
        <v/>
      </c>
      <c r="M150" s="314"/>
      <c r="N150" s="315"/>
    </row>
    <row r="151" spans="2:14" ht="15.75" customHeight="1">
      <c r="B151" s="278">
        <v>144</v>
      </c>
      <c r="C151" s="320"/>
      <c r="D151" s="320"/>
      <c r="E151" s="279"/>
      <c r="F151" s="280"/>
      <c r="G151" s="280"/>
      <c r="H151" s="281"/>
      <c r="I151" s="299"/>
      <c r="J151" s="282"/>
      <c r="K151" s="282"/>
      <c r="L151" s="309" t="str">
        <f>IF(J151="","",ROUNDUP(((J151-#REF!)/(K151-#REF!)),1))</f>
        <v/>
      </c>
      <c r="M151" s="314"/>
      <c r="N151" s="315"/>
    </row>
    <row r="152" spans="2:14" ht="15.75" customHeight="1">
      <c r="B152" s="283">
        <v>145</v>
      </c>
      <c r="C152" s="321"/>
      <c r="D152" s="321"/>
      <c r="E152" s="284"/>
      <c r="F152" s="285"/>
      <c r="G152" s="285"/>
      <c r="H152" s="286"/>
      <c r="I152" s="300"/>
      <c r="J152" s="287"/>
      <c r="K152" s="287"/>
      <c r="L152" s="310" t="str">
        <f>IF(J152="","",ROUNDUP(((J152-#REF!)/(K152-#REF!)),1))</f>
        <v/>
      </c>
      <c r="M152" s="316"/>
      <c r="N152" s="317"/>
    </row>
    <row r="153" spans="2:14" ht="15.75" customHeight="1">
      <c r="B153" s="273">
        <v>146</v>
      </c>
      <c r="C153" s="319"/>
      <c r="D153" s="319"/>
      <c r="E153" s="274"/>
      <c r="F153" s="275"/>
      <c r="G153" s="275"/>
      <c r="H153" s="276"/>
      <c r="I153" s="298"/>
      <c r="J153" s="277"/>
      <c r="K153" s="277"/>
      <c r="L153" s="311" t="str">
        <f>IF(J153="","",ROUNDUP(((J153-#REF!)/(K153-#REF!)),1))</f>
        <v/>
      </c>
      <c r="M153" s="314"/>
      <c r="N153" s="315"/>
    </row>
    <row r="154" spans="2:14" ht="15.75" customHeight="1">
      <c r="B154" s="278">
        <v>147</v>
      </c>
      <c r="C154" s="320"/>
      <c r="D154" s="320"/>
      <c r="E154" s="279"/>
      <c r="F154" s="280"/>
      <c r="G154" s="280"/>
      <c r="H154" s="281"/>
      <c r="I154" s="299"/>
      <c r="J154" s="282"/>
      <c r="K154" s="282"/>
      <c r="L154" s="309" t="str">
        <f>IF(J154="","",ROUNDUP(((J154-#REF!)/(K154-#REF!)),1))</f>
        <v/>
      </c>
      <c r="M154" s="314"/>
      <c r="N154" s="315"/>
    </row>
    <row r="155" spans="2:14" ht="15.75" customHeight="1">
      <c r="B155" s="278">
        <v>148</v>
      </c>
      <c r="C155" s="320"/>
      <c r="D155" s="320"/>
      <c r="E155" s="279"/>
      <c r="F155" s="280"/>
      <c r="G155" s="280"/>
      <c r="H155" s="281"/>
      <c r="I155" s="299"/>
      <c r="J155" s="282"/>
      <c r="K155" s="282"/>
      <c r="L155" s="309" t="str">
        <f>IF(J155="","",ROUNDUP(((J155-#REF!)/(K155-#REF!)),1))</f>
        <v/>
      </c>
      <c r="M155" s="314"/>
      <c r="N155" s="315"/>
    </row>
    <row r="156" spans="2:14" ht="15.75" customHeight="1">
      <c r="B156" s="278">
        <v>149</v>
      </c>
      <c r="C156" s="320"/>
      <c r="D156" s="320"/>
      <c r="E156" s="279"/>
      <c r="F156" s="280"/>
      <c r="G156" s="280"/>
      <c r="H156" s="281"/>
      <c r="I156" s="299"/>
      <c r="J156" s="282"/>
      <c r="K156" s="282"/>
      <c r="L156" s="309" t="str">
        <f>IF(J156="","",ROUNDUP(((J156-#REF!)/(K156-#REF!)),1))</f>
        <v/>
      </c>
      <c r="M156" s="314"/>
      <c r="N156" s="315"/>
    </row>
    <row r="157" spans="2:14" ht="15.75" customHeight="1">
      <c r="B157" s="283">
        <v>150</v>
      </c>
      <c r="C157" s="321"/>
      <c r="D157" s="321"/>
      <c r="E157" s="284"/>
      <c r="F157" s="285"/>
      <c r="G157" s="285"/>
      <c r="H157" s="286"/>
      <c r="I157" s="300"/>
      <c r="J157" s="287"/>
      <c r="K157" s="287"/>
      <c r="L157" s="310" t="str">
        <f>IF(J157="","",ROUNDUP(((J157-#REF!)/(K157-#REF!)),1))</f>
        <v/>
      </c>
      <c r="M157" s="316"/>
      <c r="N157" s="317"/>
    </row>
    <row r="158" spans="2:14" ht="15.75" customHeight="1">
      <c r="B158" s="273">
        <v>151</v>
      </c>
      <c r="C158" s="319"/>
      <c r="D158" s="319"/>
      <c r="E158" s="274"/>
      <c r="F158" s="275"/>
      <c r="G158" s="275"/>
      <c r="H158" s="276"/>
      <c r="I158" s="298"/>
      <c r="J158" s="277"/>
      <c r="K158" s="277"/>
      <c r="L158" s="311" t="str">
        <f>IF(J158="","",ROUNDUP(((J158-#REF!)/(K158-#REF!)),1))</f>
        <v/>
      </c>
      <c r="M158" s="314"/>
      <c r="N158" s="315"/>
    </row>
    <row r="159" spans="2:14" ht="15.75" customHeight="1">
      <c r="B159" s="278">
        <v>152</v>
      </c>
      <c r="C159" s="320"/>
      <c r="D159" s="320"/>
      <c r="E159" s="279"/>
      <c r="F159" s="280"/>
      <c r="G159" s="280"/>
      <c r="H159" s="281"/>
      <c r="I159" s="299"/>
      <c r="J159" s="282"/>
      <c r="K159" s="282"/>
      <c r="L159" s="309" t="str">
        <f>IF(J159="","",ROUNDUP(((J159-#REF!)/(K159-#REF!)),1))</f>
        <v/>
      </c>
      <c r="M159" s="314"/>
      <c r="N159" s="315"/>
    </row>
    <row r="160" spans="2:14" ht="15.75" customHeight="1">
      <c r="B160" s="278">
        <v>153</v>
      </c>
      <c r="C160" s="320"/>
      <c r="D160" s="320"/>
      <c r="E160" s="279"/>
      <c r="F160" s="280"/>
      <c r="G160" s="280"/>
      <c r="H160" s="281"/>
      <c r="I160" s="299"/>
      <c r="J160" s="282"/>
      <c r="K160" s="282"/>
      <c r="L160" s="309" t="str">
        <f>IF(J160="","",ROUNDUP(((J160-#REF!)/(K160-#REF!)),1))</f>
        <v/>
      </c>
      <c r="M160" s="314"/>
      <c r="N160" s="315"/>
    </row>
    <row r="161" spans="2:14" ht="15.75" customHeight="1">
      <c r="B161" s="278">
        <v>154</v>
      </c>
      <c r="C161" s="320"/>
      <c r="D161" s="320"/>
      <c r="E161" s="279"/>
      <c r="F161" s="280"/>
      <c r="G161" s="280"/>
      <c r="H161" s="281"/>
      <c r="I161" s="299"/>
      <c r="J161" s="282"/>
      <c r="K161" s="282"/>
      <c r="L161" s="309" t="str">
        <f>IF(J161="","",ROUNDUP(((J161-#REF!)/(K161-#REF!)),1))</f>
        <v/>
      </c>
      <c r="M161" s="314"/>
      <c r="N161" s="315"/>
    </row>
    <row r="162" spans="2:14" ht="15.75" customHeight="1">
      <c r="B162" s="283">
        <v>155</v>
      </c>
      <c r="C162" s="321"/>
      <c r="D162" s="321"/>
      <c r="E162" s="284"/>
      <c r="F162" s="285"/>
      <c r="G162" s="285"/>
      <c r="H162" s="286"/>
      <c r="I162" s="300"/>
      <c r="J162" s="287"/>
      <c r="K162" s="287"/>
      <c r="L162" s="310" t="str">
        <f>IF(J162="","",ROUNDUP(((J162-#REF!)/(K162-#REF!)),1))</f>
        <v/>
      </c>
      <c r="M162" s="316"/>
      <c r="N162" s="317"/>
    </row>
    <row r="163" spans="2:14" ht="15.75" customHeight="1">
      <c r="B163" s="273">
        <v>156</v>
      </c>
      <c r="C163" s="319"/>
      <c r="D163" s="319"/>
      <c r="E163" s="274"/>
      <c r="F163" s="275"/>
      <c r="G163" s="275"/>
      <c r="H163" s="276"/>
      <c r="I163" s="298"/>
      <c r="J163" s="277"/>
      <c r="K163" s="277"/>
      <c r="L163" s="311" t="str">
        <f>IF(J163="","",ROUNDUP(((J163-#REF!)/(K163-#REF!)),1))</f>
        <v/>
      </c>
      <c r="M163" s="314"/>
      <c r="N163" s="315"/>
    </row>
    <row r="164" spans="2:14" ht="15.75" customHeight="1">
      <c r="B164" s="278">
        <v>157</v>
      </c>
      <c r="C164" s="320"/>
      <c r="D164" s="320"/>
      <c r="E164" s="279"/>
      <c r="F164" s="280"/>
      <c r="G164" s="280"/>
      <c r="H164" s="281"/>
      <c r="I164" s="299"/>
      <c r="J164" s="282"/>
      <c r="K164" s="282"/>
      <c r="L164" s="309" t="str">
        <f>IF(J164="","",ROUNDUP(((J164-#REF!)/(K164-#REF!)),1))</f>
        <v/>
      </c>
      <c r="M164" s="314"/>
      <c r="N164" s="315"/>
    </row>
    <row r="165" spans="2:14" ht="15.75" customHeight="1">
      <c r="B165" s="278">
        <v>158</v>
      </c>
      <c r="C165" s="320"/>
      <c r="D165" s="320"/>
      <c r="E165" s="279"/>
      <c r="F165" s="280"/>
      <c r="G165" s="280"/>
      <c r="H165" s="281"/>
      <c r="I165" s="299"/>
      <c r="J165" s="282"/>
      <c r="K165" s="282"/>
      <c r="L165" s="309" t="str">
        <f>IF(J165="","",ROUNDUP(((J165-#REF!)/(K165-#REF!)),1))</f>
        <v/>
      </c>
      <c r="M165" s="314"/>
      <c r="N165" s="315"/>
    </row>
    <row r="166" spans="2:14" ht="15.75" customHeight="1">
      <c r="B166" s="278">
        <v>159</v>
      </c>
      <c r="C166" s="320"/>
      <c r="D166" s="320"/>
      <c r="E166" s="279"/>
      <c r="F166" s="280"/>
      <c r="G166" s="280"/>
      <c r="H166" s="281"/>
      <c r="I166" s="299"/>
      <c r="J166" s="282"/>
      <c r="K166" s="282"/>
      <c r="L166" s="309" t="str">
        <f>IF(J166="","",ROUNDUP(((J166-#REF!)/(K166-#REF!)),1))</f>
        <v/>
      </c>
      <c r="M166" s="314"/>
      <c r="N166" s="315"/>
    </row>
    <row r="167" spans="2:14" ht="15.75" customHeight="1">
      <c r="B167" s="283">
        <v>160</v>
      </c>
      <c r="C167" s="321"/>
      <c r="D167" s="321"/>
      <c r="E167" s="284"/>
      <c r="F167" s="285"/>
      <c r="G167" s="285"/>
      <c r="H167" s="286"/>
      <c r="I167" s="301"/>
      <c r="J167" s="287"/>
      <c r="K167" s="287"/>
      <c r="L167" s="310" t="str">
        <f>IF(J167="","",ROUNDUP(((J167-#REF!)/(K167-#REF!)),1))</f>
        <v/>
      </c>
      <c r="M167" s="316"/>
      <c r="N167" s="317"/>
    </row>
    <row r="168" spans="2:14" ht="15.75" customHeight="1">
      <c r="B168" s="273">
        <v>161</v>
      </c>
      <c r="C168" s="319"/>
      <c r="D168" s="319"/>
      <c r="E168" s="274"/>
      <c r="F168" s="275"/>
      <c r="G168" s="275"/>
      <c r="H168" s="276"/>
      <c r="I168" s="298"/>
      <c r="J168" s="277"/>
      <c r="K168" s="277"/>
      <c r="L168" s="308" t="str">
        <f>IF(J168="","",ROUNDUP(((J168-#REF!)/(K168-#REF!)),1))</f>
        <v/>
      </c>
      <c r="M168" s="312"/>
      <c r="N168" s="313"/>
    </row>
    <row r="169" spans="2:14" ht="15.75" customHeight="1">
      <c r="B169" s="278">
        <v>162</v>
      </c>
      <c r="C169" s="320"/>
      <c r="D169" s="320"/>
      <c r="E169" s="279"/>
      <c r="F169" s="280"/>
      <c r="G169" s="280"/>
      <c r="H169" s="281"/>
      <c r="I169" s="299"/>
      <c r="J169" s="282"/>
      <c r="K169" s="282"/>
      <c r="L169" s="309" t="str">
        <f>IF(J169="","",ROUNDUP(((J169-#REF!)/(K169-#REF!)),1))</f>
        <v/>
      </c>
      <c r="M169" s="314"/>
      <c r="N169" s="315"/>
    </row>
    <row r="170" spans="2:14" ht="15.75" customHeight="1">
      <c r="B170" s="278">
        <v>163</v>
      </c>
      <c r="C170" s="320"/>
      <c r="D170" s="320"/>
      <c r="E170" s="279"/>
      <c r="F170" s="280"/>
      <c r="G170" s="280"/>
      <c r="H170" s="281"/>
      <c r="I170" s="299"/>
      <c r="J170" s="282"/>
      <c r="K170" s="282"/>
      <c r="L170" s="309" t="str">
        <f>IF(J170="","",ROUNDUP(((J170-#REF!)/(K170-#REF!)),1))</f>
        <v/>
      </c>
      <c r="M170" s="314"/>
      <c r="N170" s="315"/>
    </row>
    <row r="171" spans="2:14" ht="15.75" customHeight="1">
      <c r="B171" s="278">
        <v>164</v>
      </c>
      <c r="C171" s="320"/>
      <c r="D171" s="320"/>
      <c r="E171" s="279"/>
      <c r="F171" s="280"/>
      <c r="G171" s="280"/>
      <c r="H171" s="281"/>
      <c r="I171" s="299"/>
      <c r="J171" s="282"/>
      <c r="K171" s="282"/>
      <c r="L171" s="309" t="str">
        <f>IF(J171="","",ROUNDUP(((J171-#REF!)/(K171-#REF!)),1))</f>
        <v/>
      </c>
      <c r="M171" s="314"/>
      <c r="N171" s="315"/>
    </row>
    <row r="172" spans="2:14" ht="15.75" customHeight="1">
      <c r="B172" s="283">
        <v>165</v>
      </c>
      <c r="C172" s="321"/>
      <c r="D172" s="321"/>
      <c r="E172" s="284"/>
      <c r="F172" s="285"/>
      <c r="G172" s="285"/>
      <c r="H172" s="286"/>
      <c r="I172" s="300"/>
      <c r="J172" s="287"/>
      <c r="K172" s="287"/>
      <c r="L172" s="310" t="str">
        <f>IF(J172="","",ROUNDUP(((J172-#REF!)/(K172-#REF!)),1))</f>
        <v/>
      </c>
      <c r="M172" s="316"/>
      <c r="N172" s="317"/>
    </row>
    <row r="173" spans="2:14" ht="15.75" customHeight="1">
      <c r="B173" s="273">
        <v>166</v>
      </c>
      <c r="C173" s="319"/>
      <c r="D173" s="319"/>
      <c r="E173" s="274"/>
      <c r="F173" s="275"/>
      <c r="G173" s="275"/>
      <c r="H173" s="276"/>
      <c r="I173" s="298"/>
      <c r="J173" s="277"/>
      <c r="K173" s="277"/>
      <c r="L173" s="311" t="str">
        <f>IF(J173="","",ROUNDUP(((J173-#REF!)/(K173-#REF!)),1))</f>
        <v/>
      </c>
      <c r="M173" s="314"/>
      <c r="N173" s="315"/>
    </row>
    <row r="174" spans="2:14" ht="15.75" customHeight="1">
      <c r="B174" s="278">
        <v>167</v>
      </c>
      <c r="C174" s="320"/>
      <c r="D174" s="320"/>
      <c r="E174" s="279"/>
      <c r="F174" s="280"/>
      <c r="G174" s="280"/>
      <c r="H174" s="281"/>
      <c r="I174" s="299"/>
      <c r="J174" s="282"/>
      <c r="K174" s="282"/>
      <c r="L174" s="309" t="str">
        <f>IF(J174="","",ROUNDUP(((J174-#REF!)/(K174-#REF!)),1))</f>
        <v/>
      </c>
      <c r="M174" s="314"/>
      <c r="N174" s="315"/>
    </row>
    <row r="175" spans="2:14" ht="15.75" customHeight="1">
      <c r="B175" s="278">
        <v>168</v>
      </c>
      <c r="C175" s="320"/>
      <c r="D175" s="320"/>
      <c r="E175" s="279"/>
      <c r="F175" s="280"/>
      <c r="G175" s="280"/>
      <c r="H175" s="281"/>
      <c r="I175" s="299"/>
      <c r="J175" s="282"/>
      <c r="K175" s="282"/>
      <c r="L175" s="309" t="str">
        <f>IF(J175="","",ROUNDUP(((J175-#REF!)/(K175-#REF!)),1))</f>
        <v/>
      </c>
      <c r="M175" s="314"/>
      <c r="N175" s="315"/>
    </row>
    <row r="176" spans="2:14" ht="15.75" customHeight="1">
      <c r="B176" s="278">
        <v>169</v>
      </c>
      <c r="C176" s="320"/>
      <c r="D176" s="320"/>
      <c r="E176" s="279"/>
      <c r="F176" s="280"/>
      <c r="G176" s="280"/>
      <c r="H176" s="281"/>
      <c r="I176" s="299"/>
      <c r="J176" s="282"/>
      <c r="K176" s="282"/>
      <c r="L176" s="309" t="str">
        <f>IF(J176="","",ROUNDUP(((J176-#REF!)/(K176-#REF!)),1))</f>
        <v/>
      </c>
      <c r="M176" s="314"/>
      <c r="N176" s="315"/>
    </row>
    <row r="177" spans="2:14" ht="15.75" customHeight="1">
      <c r="B177" s="283">
        <v>170</v>
      </c>
      <c r="C177" s="321"/>
      <c r="D177" s="321"/>
      <c r="E177" s="284"/>
      <c r="F177" s="285"/>
      <c r="G177" s="285"/>
      <c r="H177" s="286"/>
      <c r="I177" s="300"/>
      <c r="J177" s="287"/>
      <c r="K177" s="287"/>
      <c r="L177" s="310" t="str">
        <f>IF(J177="","",ROUNDUP(((J177-#REF!)/(K177-#REF!)),1))</f>
        <v/>
      </c>
      <c r="M177" s="316"/>
      <c r="N177" s="317"/>
    </row>
    <row r="178" spans="2:14" ht="15.75" customHeight="1">
      <c r="B178" s="273">
        <v>171</v>
      </c>
      <c r="C178" s="319"/>
      <c r="D178" s="319"/>
      <c r="E178" s="274"/>
      <c r="F178" s="275"/>
      <c r="G178" s="275"/>
      <c r="H178" s="276"/>
      <c r="I178" s="298"/>
      <c r="J178" s="277"/>
      <c r="K178" s="277"/>
      <c r="L178" s="311" t="str">
        <f>IF(J178="","",ROUNDUP(((J178-#REF!)/(K178-#REF!)),1))</f>
        <v/>
      </c>
      <c r="M178" s="314"/>
      <c r="N178" s="315"/>
    </row>
    <row r="179" spans="2:14" ht="15.75" customHeight="1">
      <c r="B179" s="278">
        <v>172</v>
      </c>
      <c r="C179" s="320"/>
      <c r="D179" s="320"/>
      <c r="E179" s="279"/>
      <c r="F179" s="280"/>
      <c r="G179" s="280"/>
      <c r="H179" s="281"/>
      <c r="I179" s="299"/>
      <c r="J179" s="282"/>
      <c r="K179" s="282"/>
      <c r="L179" s="309" t="str">
        <f>IF(J179="","",ROUNDUP(((J179-#REF!)/(K179-#REF!)),1))</f>
        <v/>
      </c>
      <c r="M179" s="314"/>
      <c r="N179" s="315"/>
    </row>
    <row r="180" spans="2:14" ht="15.75" customHeight="1">
      <c r="B180" s="278">
        <v>173</v>
      </c>
      <c r="C180" s="320"/>
      <c r="D180" s="320"/>
      <c r="E180" s="279"/>
      <c r="F180" s="280"/>
      <c r="G180" s="280"/>
      <c r="H180" s="281"/>
      <c r="I180" s="299"/>
      <c r="J180" s="282"/>
      <c r="K180" s="282"/>
      <c r="L180" s="309" t="str">
        <f>IF(J180="","",ROUNDUP(((J180-#REF!)/(K180-#REF!)),1))</f>
        <v/>
      </c>
      <c r="M180" s="314"/>
      <c r="N180" s="315"/>
    </row>
    <row r="181" spans="2:14" ht="15.75" customHeight="1">
      <c r="B181" s="278">
        <v>174</v>
      </c>
      <c r="C181" s="320"/>
      <c r="D181" s="320"/>
      <c r="E181" s="279"/>
      <c r="F181" s="280"/>
      <c r="G181" s="280"/>
      <c r="H181" s="281"/>
      <c r="I181" s="299"/>
      <c r="J181" s="282"/>
      <c r="K181" s="282"/>
      <c r="L181" s="309" t="str">
        <f>IF(J181="","",ROUNDUP(((J181-#REF!)/(K181-#REF!)),1))</f>
        <v/>
      </c>
      <c r="M181" s="314"/>
      <c r="N181" s="315"/>
    </row>
    <row r="182" spans="2:14" ht="15.75" customHeight="1">
      <c r="B182" s="283">
        <v>175</v>
      </c>
      <c r="C182" s="321"/>
      <c r="D182" s="321"/>
      <c r="E182" s="284"/>
      <c r="F182" s="285"/>
      <c r="G182" s="285"/>
      <c r="H182" s="286"/>
      <c r="I182" s="300"/>
      <c r="J182" s="287"/>
      <c r="K182" s="287"/>
      <c r="L182" s="310" t="str">
        <f>IF(J182="","",ROUNDUP(((J182-#REF!)/(K182-#REF!)),1))</f>
        <v/>
      </c>
      <c r="M182" s="316"/>
      <c r="N182" s="317"/>
    </row>
    <row r="183" spans="2:14" ht="15.75" customHeight="1">
      <c r="B183" s="273">
        <v>176</v>
      </c>
      <c r="C183" s="319"/>
      <c r="D183" s="319"/>
      <c r="E183" s="274"/>
      <c r="F183" s="275"/>
      <c r="G183" s="275"/>
      <c r="H183" s="276"/>
      <c r="I183" s="298"/>
      <c r="J183" s="277"/>
      <c r="K183" s="277"/>
      <c r="L183" s="311" t="str">
        <f>IF(J183="","",ROUNDUP(((J183-#REF!)/(K183-#REF!)),1))</f>
        <v/>
      </c>
      <c r="M183" s="314"/>
      <c r="N183" s="315"/>
    </row>
    <row r="184" spans="2:14" ht="15.75" customHeight="1">
      <c r="B184" s="278">
        <v>177</v>
      </c>
      <c r="C184" s="320"/>
      <c r="D184" s="320"/>
      <c r="E184" s="279"/>
      <c r="F184" s="280"/>
      <c r="G184" s="280"/>
      <c r="H184" s="281"/>
      <c r="I184" s="299"/>
      <c r="J184" s="282"/>
      <c r="K184" s="282"/>
      <c r="L184" s="309" t="str">
        <f>IF(J184="","",ROUNDUP(((J184-#REF!)/(K184-#REF!)),1))</f>
        <v/>
      </c>
      <c r="M184" s="314"/>
      <c r="N184" s="315"/>
    </row>
    <row r="185" spans="2:14" ht="15.75" customHeight="1">
      <c r="B185" s="278">
        <v>178</v>
      </c>
      <c r="C185" s="320"/>
      <c r="D185" s="320"/>
      <c r="E185" s="279"/>
      <c r="F185" s="280"/>
      <c r="G185" s="280"/>
      <c r="H185" s="281"/>
      <c r="I185" s="299"/>
      <c r="J185" s="282"/>
      <c r="K185" s="282"/>
      <c r="L185" s="309" t="str">
        <f>IF(J185="","",ROUNDUP(((J185-#REF!)/(K185-#REF!)),1))</f>
        <v/>
      </c>
      <c r="M185" s="314"/>
      <c r="N185" s="315"/>
    </row>
    <row r="186" spans="2:14" ht="15.75" customHeight="1">
      <c r="B186" s="278">
        <v>179</v>
      </c>
      <c r="C186" s="320"/>
      <c r="D186" s="320"/>
      <c r="E186" s="279"/>
      <c r="F186" s="280"/>
      <c r="G186" s="280"/>
      <c r="H186" s="281"/>
      <c r="I186" s="299"/>
      <c r="J186" s="282"/>
      <c r="K186" s="282"/>
      <c r="L186" s="309" t="str">
        <f>IF(J186="","",ROUNDUP(((J186-#REF!)/(K186-#REF!)),1))</f>
        <v/>
      </c>
      <c r="M186" s="314"/>
      <c r="N186" s="315"/>
    </row>
    <row r="187" spans="2:14" ht="15.75" customHeight="1">
      <c r="B187" s="283">
        <v>180</v>
      </c>
      <c r="C187" s="321"/>
      <c r="D187" s="321"/>
      <c r="E187" s="284"/>
      <c r="F187" s="285"/>
      <c r="G187" s="285"/>
      <c r="H187" s="286"/>
      <c r="I187" s="300"/>
      <c r="J187" s="287"/>
      <c r="K187" s="287"/>
      <c r="L187" s="310" t="str">
        <f>IF(J187="","",ROUNDUP(((J187-#REF!)/(K187-#REF!)),1))</f>
        <v/>
      </c>
      <c r="M187" s="316"/>
      <c r="N187" s="317"/>
    </row>
    <row r="188" spans="2:14" ht="15.75" customHeight="1">
      <c r="B188" s="273">
        <v>181</v>
      </c>
      <c r="C188" s="319"/>
      <c r="D188" s="319"/>
      <c r="E188" s="274"/>
      <c r="F188" s="275"/>
      <c r="G188" s="275"/>
      <c r="H188" s="276"/>
      <c r="I188" s="298"/>
      <c r="J188" s="277"/>
      <c r="K188" s="277"/>
      <c r="L188" s="311" t="str">
        <f>IF(J188="","",ROUNDUP(((J188-#REF!)/(K188-#REF!)),1))</f>
        <v/>
      </c>
      <c r="M188" s="314"/>
      <c r="N188" s="315"/>
    </row>
    <row r="189" spans="2:14" ht="15.75" customHeight="1">
      <c r="B189" s="278">
        <v>182</v>
      </c>
      <c r="C189" s="320"/>
      <c r="D189" s="320"/>
      <c r="E189" s="279"/>
      <c r="F189" s="280"/>
      <c r="G189" s="280"/>
      <c r="H189" s="281"/>
      <c r="I189" s="299"/>
      <c r="J189" s="282"/>
      <c r="K189" s="282"/>
      <c r="L189" s="309" t="str">
        <f>IF(J189="","",ROUNDUP(((J189-#REF!)/(K189-#REF!)),1))</f>
        <v/>
      </c>
      <c r="M189" s="314"/>
      <c r="N189" s="315"/>
    </row>
    <row r="190" spans="2:14" ht="15.75" customHeight="1">
      <c r="B190" s="278">
        <v>183</v>
      </c>
      <c r="C190" s="320"/>
      <c r="D190" s="320"/>
      <c r="E190" s="279"/>
      <c r="F190" s="280"/>
      <c r="G190" s="280"/>
      <c r="H190" s="281"/>
      <c r="I190" s="299"/>
      <c r="J190" s="282"/>
      <c r="K190" s="282"/>
      <c r="L190" s="309" t="str">
        <f>IF(J190="","",ROUNDUP(((J190-#REF!)/(K190-#REF!)),1))</f>
        <v/>
      </c>
      <c r="M190" s="314"/>
      <c r="N190" s="315"/>
    </row>
    <row r="191" spans="2:14" ht="15.75" customHeight="1">
      <c r="B191" s="278">
        <v>184</v>
      </c>
      <c r="C191" s="320"/>
      <c r="D191" s="320"/>
      <c r="E191" s="279"/>
      <c r="F191" s="280"/>
      <c r="G191" s="280"/>
      <c r="H191" s="281"/>
      <c r="I191" s="299"/>
      <c r="J191" s="282"/>
      <c r="K191" s="282"/>
      <c r="L191" s="309" t="str">
        <f>IF(J191="","",ROUNDUP(((J191-#REF!)/(K191-#REF!)),1))</f>
        <v/>
      </c>
      <c r="M191" s="314"/>
      <c r="N191" s="315"/>
    </row>
    <row r="192" spans="2:14" ht="15.75" customHeight="1">
      <c r="B192" s="283">
        <v>185</v>
      </c>
      <c r="C192" s="321"/>
      <c r="D192" s="321"/>
      <c r="E192" s="284"/>
      <c r="F192" s="285"/>
      <c r="G192" s="285"/>
      <c r="H192" s="286"/>
      <c r="I192" s="300"/>
      <c r="J192" s="287"/>
      <c r="K192" s="287"/>
      <c r="L192" s="310" t="str">
        <f>IF(J192="","",ROUNDUP(((J192-#REF!)/(K192-#REF!)),1))</f>
        <v/>
      </c>
      <c r="M192" s="316"/>
      <c r="N192" s="317"/>
    </row>
    <row r="193" spans="2:14" ht="15.75" customHeight="1">
      <c r="B193" s="273">
        <v>186</v>
      </c>
      <c r="C193" s="319"/>
      <c r="D193" s="319"/>
      <c r="E193" s="274"/>
      <c r="F193" s="275"/>
      <c r="G193" s="275"/>
      <c r="H193" s="276"/>
      <c r="I193" s="298"/>
      <c r="J193" s="277"/>
      <c r="K193" s="277"/>
      <c r="L193" s="311" t="str">
        <f>IF(J193="","",ROUNDUP(((J193-#REF!)/(K193-#REF!)),1))</f>
        <v/>
      </c>
      <c r="M193" s="314"/>
      <c r="N193" s="315"/>
    </row>
    <row r="194" spans="2:14" ht="15.75" customHeight="1">
      <c r="B194" s="278">
        <v>187</v>
      </c>
      <c r="C194" s="320"/>
      <c r="D194" s="320"/>
      <c r="E194" s="279"/>
      <c r="F194" s="280"/>
      <c r="G194" s="280"/>
      <c r="H194" s="281"/>
      <c r="I194" s="299"/>
      <c r="J194" s="282"/>
      <c r="K194" s="282"/>
      <c r="L194" s="309" t="str">
        <f>IF(J194="","",ROUNDUP(((J194-#REF!)/(K194-#REF!)),1))</f>
        <v/>
      </c>
      <c r="M194" s="314"/>
      <c r="N194" s="315"/>
    </row>
    <row r="195" spans="2:14" ht="15.75" customHeight="1">
      <c r="B195" s="278">
        <v>188</v>
      </c>
      <c r="C195" s="320"/>
      <c r="D195" s="320"/>
      <c r="E195" s="279"/>
      <c r="F195" s="280"/>
      <c r="G195" s="280"/>
      <c r="H195" s="281"/>
      <c r="I195" s="299"/>
      <c r="J195" s="282"/>
      <c r="K195" s="282"/>
      <c r="L195" s="309" t="str">
        <f>IF(J195="","",ROUNDUP(((J195-#REF!)/(K195-#REF!)),1))</f>
        <v/>
      </c>
      <c r="M195" s="314"/>
      <c r="N195" s="315"/>
    </row>
    <row r="196" spans="2:14" ht="15.75" customHeight="1">
      <c r="B196" s="278">
        <v>189</v>
      </c>
      <c r="C196" s="320"/>
      <c r="D196" s="320"/>
      <c r="E196" s="279"/>
      <c r="F196" s="280"/>
      <c r="G196" s="280"/>
      <c r="H196" s="281"/>
      <c r="I196" s="299"/>
      <c r="J196" s="282"/>
      <c r="K196" s="282"/>
      <c r="L196" s="309" t="str">
        <f>IF(J196="","",ROUNDUP(((J196-#REF!)/(K196-#REF!)),1))</f>
        <v/>
      </c>
      <c r="M196" s="314"/>
      <c r="N196" s="315"/>
    </row>
    <row r="197" spans="2:14" ht="15.75" customHeight="1">
      <c r="B197" s="283">
        <v>190</v>
      </c>
      <c r="C197" s="321"/>
      <c r="D197" s="321"/>
      <c r="E197" s="284"/>
      <c r="F197" s="285"/>
      <c r="G197" s="285"/>
      <c r="H197" s="286"/>
      <c r="I197" s="300"/>
      <c r="J197" s="287"/>
      <c r="K197" s="287"/>
      <c r="L197" s="310" t="str">
        <f>IF(J197="","",ROUNDUP(((J197-#REF!)/(K197-#REF!)),1))</f>
        <v/>
      </c>
      <c r="M197" s="316"/>
      <c r="N197" s="317"/>
    </row>
    <row r="198" spans="2:14" ht="15.75" customHeight="1">
      <c r="B198" s="273">
        <v>191</v>
      </c>
      <c r="C198" s="319"/>
      <c r="D198" s="319"/>
      <c r="E198" s="274"/>
      <c r="F198" s="275"/>
      <c r="G198" s="275"/>
      <c r="H198" s="276"/>
      <c r="I198" s="298"/>
      <c r="J198" s="277"/>
      <c r="K198" s="277"/>
      <c r="L198" s="311" t="str">
        <f>IF(J198="","",ROUNDUP(((J198-#REF!)/(K198-#REF!)),1))</f>
        <v/>
      </c>
      <c r="M198" s="314"/>
      <c r="N198" s="315"/>
    </row>
    <row r="199" spans="2:14" ht="15.75" customHeight="1">
      <c r="B199" s="278">
        <v>192</v>
      </c>
      <c r="C199" s="320"/>
      <c r="D199" s="320"/>
      <c r="E199" s="279"/>
      <c r="F199" s="280"/>
      <c r="G199" s="280"/>
      <c r="H199" s="281"/>
      <c r="I199" s="299"/>
      <c r="J199" s="282"/>
      <c r="K199" s="282"/>
      <c r="L199" s="309" t="str">
        <f>IF(J199="","",ROUNDUP(((J199-#REF!)/(K199-#REF!)),1))</f>
        <v/>
      </c>
      <c r="M199" s="314"/>
      <c r="N199" s="315"/>
    </row>
    <row r="200" spans="2:14" ht="15.75" customHeight="1">
      <c r="B200" s="278">
        <v>193</v>
      </c>
      <c r="C200" s="320"/>
      <c r="D200" s="320"/>
      <c r="E200" s="279"/>
      <c r="F200" s="280"/>
      <c r="G200" s="280"/>
      <c r="H200" s="281"/>
      <c r="I200" s="299"/>
      <c r="J200" s="282"/>
      <c r="K200" s="282"/>
      <c r="L200" s="309" t="str">
        <f>IF(J200="","",ROUNDUP(((J200-#REF!)/(K200-#REF!)),1))</f>
        <v/>
      </c>
      <c r="M200" s="314"/>
      <c r="N200" s="315"/>
    </row>
    <row r="201" spans="2:14" ht="15.75" customHeight="1">
      <c r="B201" s="278">
        <v>194</v>
      </c>
      <c r="C201" s="320"/>
      <c r="D201" s="320"/>
      <c r="E201" s="279"/>
      <c r="F201" s="280"/>
      <c r="G201" s="280"/>
      <c r="H201" s="281"/>
      <c r="I201" s="299"/>
      <c r="J201" s="282"/>
      <c r="K201" s="282"/>
      <c r="L201" s="309" t="str">
        <f>IF(J201="","",ROUNDUP(((J201-#REF!)/(K201-#REF!)),1))</f>
        <v/>
      </c>
      <c r="M201" s="314"/>
      <c r="N201" s="315"/>
    </row>
    <row r="202" spans="2:14" ht="15.75" customHeight="1">
      <c r="B202" s="283">
        <v>195</v>
      </c>
      <c r="C202" s="321"/>
      <c r="D202" s="321"/>
      <c r="E202" s="284"/>
      <c r="F202" s="285"/>
      <c r="G202" s="285"/>
      <c r="H202" s="286"/>
      <c r="I202" s="300"/>
      <c r="J202" s="287"/>
      <c r="K202" s="287"/>
      <c r="L202" s="310" t="str">
        <f>IF(J202="","",ROUNDUP(((J202-#REF!)/(K202-#REF!)),1))</f>
        <v/>
      </c>
      <c r="M202" s="316"/>
      <c r="N202" s="317"/>
    </row>
    <row r="203" spans="2:14" ht="15.75" customHeight="1">
      <c r="B203" s="273">
        <v>196</v>
      </c>
      <c r="C203" s="319"/>
      <c r="D203" s="319"/>
      <c r="E203" s="274"/>
      <c r="F203" s="275"/>
      <c r="G203" s="275"/>
      <c r="H203" s="276"/>
      <c r="I203" s="298"/>
      <c r="J203" s="277"/>
      <c r="K203" s="277"/>
      <c r="L203" s="311" t="str">
        <f>IF(J203="","",ROUNDUP(((J203-#REF!)/(K203-#REF!)),1))</f>
        <v/>
      </c>
      <c r="M203" s="314"/>
      <c r="N203" s="315"/>
    </row>
    <row r="204" spans="2:14" ht="15.75" customHeight="1">
      <c r="B204" s="278">
        <v>197</v>
      </c>
      <c r="C204" s="320"/>
      <c r="D204" s="320"/>
      <c r="E204" s="279"/>
      <c r="F204" s="280"/>
      <c r="G204" s="280"/>
      <c r="H204" s="281"/>
      <c r="I204" s="299"/>
      <c r="J204" s="282"/>
      <c r="K204" s="282"/>
      <c r="L204" s="309" t="str">
        <f>IF(J204="","",ROUNDUP(((J204-#REF!)/(K204-#REF!)),1))</f>
        <v/>
      </c>
      <c r="M204" s="314"/>
      <c r="N204" s="315"/>
    </row>
    <row r="205" spans="2:14" ht="15.75" customHeight="1">
      <c r="B205" s="278">
        <v>198</v>
      </c>
      <c r="C205" s="320"/>
      <c r="D205" s="320"/>
      <c r="E205" s="279"/>
      <c r="F205" s="280"/>
      <c r="G205" s="280"/>
      <c r="H205" s="281"/>
      <c r="I205" s="299"/>
      <c r="J205" s="282"/>
      <c r="K205" s="282"/>
      <c r="L205" s="309" t="str">
        <f>IF(J205="","",ROUNDUP(((J205-#REF!)/(K205-#REF!)),1))</f>
        <v/>
      </c>
      <c r="M205" s="314"/>
      <c r="N205" s="315"/>
    </row>
    <row r="206" spans="2:14" ht="15.75" customHeight="1">
      <c r="B206" s="278">
        <v>199</v>
      </c>
      <c r="C206" s="320"/>
      <c r="D206" s="320"/>
      <c r="E206" s="279"/>
      <c r="F206" s="280"/>
      <c r="G206" s="280"/>
      <c r="H206" s="281"/>
      <c r="I206" s="299"/>
      <c r="J206" s="282"/>
      <c r="K206" s="282"/>
      <c r="L206" s="309" t="str">
        <f>IF(J206="","",ROUNDUP(((J206-#REF!)/(K206-#REF!)),1))</f>
        <v/>
      </c>
      <c r="M206" s="314"/>
      <c r="N206" s="315"/>
    </row>
    <row r="207" spans="2:14" ht="15.75" customHeight="1">
      <c r="B207" s="283">
        <v>200</v>
      </c>
      <c r="C207" s="321"/>
      <c r="D207" s="321"/>
      <c r="E207" s="284"/>
      <c r="F207" s="285"/>
      <c r="G207" s="285"/>
      <c r="H207" s="286"/>
      <c r="I207" s="301"/>
      <c r="J207" s="287"/>
      <c r="K207" s="287"/>
      <c r="L207" s="310" t="str">
        <f>IF(J207="","",ROUNDUP(((J207-#REF!)/(K207-#REF!)),1))</f>
        <v/>
      </c>
      <c r="M207" s="316"/>
      <c r="N207" s="317"/>
    </row>
    <row r="208" spans="2:14" ht="15.75" customHeight="1">
      <c r="B208" s="273">
        <v>201</v>
      </c>
      <c r="C208" s="319"/>
      <c r="D208" s="319"/>
      <c r="E208" s="274"/>
      <c r="F208" s="275"/>
      <c r="G208" s="275"/>
      <c r="H208" s="276"/>
      <c r="I208" s="298"/>
      <c r="J208" s="277"/>
      <c r="K208" s="277"/>
      <c r="L208" s="308" t="str">
        <f>IF(J208="","",ROUNDUP(((J208-#REF!)/(K208-#REF!)),1))</f>
        <v/>
      </c>
      <c r="M208" s="312"/>
      <c r="N208" s="313"/>
    </row>
    <row r="209" spans="2:14" ht="15.75" customHeight="1">
      <c r="B209" s="278">
        <v>202</v>
      </c>
      <c r="C209" s="320"/>
      <c r="D209" s="320"/>
      <c r="E209" s="279"/>
      <c r="F209" s="280"/>
      <c r="G209" s="280"/>
      <c r="H209" s="281"/>
      <c r="I209" s="299"/>
      <c r="J209" s="282"/>
      <c r="K209" s="282"/>
      <c r="L209" s="309" t="str">
        <f>IF(J209="","",ROUNDUP(((J209-#REF!)/(K209-#REF!)),1))</f>
        <v/>
      </c>
      <c r="M209" s="314"/>
      <c r="N209" s="315"/>
    </row>
    <row r="210" spans="2:14" ht="15.75" customHeight="1">
      <c r="B210" s="278">
        <v>203</v>
      </c>
      <c r="C210" s="320"/>
      <c r="D210" s="320"/>
      <c r="E210" s="279"/>
      <c r="F210" s="280"/>
      <c r="G210" s="280"/>
      <c r="H210" s="281"/>
      <c r="I210" s="299"/>
      <c r="J210" s="282"/>
      <c r="K210" s="282"/>
      <c r="L210" s="309" t="str">
        <f>IF(J210="","",ROUNDUP(((J210-#REF!)/(K210-#REF!)),1))</f>
        <v/>
      </c>
      <c r="M210" s="314"/>
      <c r="N210" s="315"/>
    </row>
    <row r="211" spans="2:14" ht="15.75" customHeight="1">
      <c r="B211" s="278">
        <v>204</v>
      </c>
      <c r="C211" s="320"/>
      <c r="D211" s="320"/>
      <c r="E211" s="279"/>
      <c r="F211" s="280"/>
      <c r="G211" s="280"/>
      <c r="H211" s="281"/>
      <c r="I211" s="299"/>
      <c r="J211" s="282"/>
      <c r="K211" s="282"/>
      <c r="L211" s="309" t="str">
        <f>IF(J211="","",ROUNDUP(((J211-#REF!)/(K211-#REF!)),1))</f>
        <v/>
      </c>
      <c r="M211" s="314"/>
      <c r="N211" s="315"/>
    </row>
    <row r="212" spans="2:14" ht="15.75" customHeight="1">
      <c r="B212" s="283">
        <v>205</v>
      </c>
      <c r="C212" s="321"/>
      <c r="D212" s="321"/>
      <c r="E212" s="284"/>
      <c r="F212" s="285"/>
      <c r="G212" s="285"/>
      <c r="H212" s="286"/>
      <c r="I212" s="300"/>
      <c r="J212" s="287"/>
      <c r="K212" s="287"/>
      <c r="L212" s="310" t="str">
        <f>IF(J212="","",ROUNDUP(((J212-#REF!)/(K212-#REF!)),1))</f>
        <v/>
      </c>
      <c r="M212" s="316"/>
      <c r="N212" s="317"/>
    </row>
    <row r="213" spans="2:14" ht="15.75" customHeight="1">
      <c r="B213" s="273">
        <v>206</v>
      </c>
      <c r="C213" s="319"/>
      <c r="D213" s="319"/>
      <c r="E213" s="274"/>
      <c r="F213" s="275"/>
      <c r="G213" s="275"/>
      <c r="H213" s="276"/>
      <c r="I213" s="298"/>
      <c r="J213" s="277"/>
      <c r="K213" s="277"/>
      <c r="L213" s="311" t="str">
        <f>IF(J213="","",ROUNDUP(((J213-#REF!)/(K213-#REF!)),1))</f>
        <v/>
      </c>
      <c r="M213" s="314"/>
      <c r="N213" s="315"/>
    </row>
    <row r="214" spans="2:14" ht="15.75" customHeight="1">
      <c r="B214" s="278">
        <v>207</v>
      </c>
      <c r="C214" s="320"/>
      <c r="D214" s="320"/>
      <c r="E214" s="279"/>
      <c r="F214" s="280"/>
      <c r="G214" s="280"/>
      <c r="H214" s="281"/>
      <c r="I214" s="299"/>
      <c r="J214" s="282"/>
      <c r="K214" s="282"/>
      <c r="L214" s="309" t="str">
        <f>IF(J214="","",ROUNDUP(((J214-#REF!)/(K214-#REF!)),1))</f>
        <v/>
      </c>
      <c r="M214" s="314"/>
      <c r="N214" s="315"/>
    </row>
    <row r="215" spans="2:14" ht="15.75" customHeight="1">
      <c r="B215" s="278">
        <v>208</v>
      </c>
      <c r="C215" s="320"/>
      <c r="D215" s="320"/>
      <c r="E215" s="279"/>
      <c r="F215" s="280"/>
      <c r="G215" s="280"/>
      <c r="H215" s="281"/>
      <c r="I215" s="299"/>
      <c r="J215" s="282"/>
      <c r="K215" s="282"/>
      <c r="L215" s="309" t="str">
        <f>IF(J215="","",ROUNDUP(((J215-#REF!)/(K215-#REF!)),1))</f>
        <v/>
      </c>
      <c r="M215" s="314"/>
      <c r="N215" s="315"/>
    </row>
    <row r="216" spans="2:14" ht="15.75" customHeight="1">
      <c r="B216" s="278">
        <v>209</v>
      </c>
      <c r="C216" s="320"/>
      <c r="D216" s="320"/>
      <c r="E216" s="279"/>
      <c r="F216" s="280"/>
      <c r="G216" s="280"/>
      <c r="H216" s="281"/>
      <c r="I216" s="299"/>
      <c r="J216" s="282"/>
      <c r="K216" s="282"/>
      <c r="L216" s="309" t="str">
        <f>IF(J216="","",ROUNDUP(((J216-#REF!)/(K216-#REF!)),1))</f>
        <v/>
      </c>
      <c r="M216" s="314"/>
      <c r="N216" s="315"/>
    </row>
    <row r="217" spans="2:14" ht="15.75" customHeight="1">
      <c r="B217" s="283">
        <v>210</v>
      </c>
      <c r="C217" s="321"/>
      <c r="D217" s="321"/>
      <c r="E217" s="284"/>
      <c r="F217" s="285"/>
      <c r="G217" s="285"/>
      <c r="H217" s="286"/>
      <c r="I217" s="300"/>
      <c r="J217" s="287"/>
      <c r="K217" s="287"/>
      <c r="L217" s="310" t="str">
        <f>IF(J217="","",ROUNDUP(((J217-#REF!)/(K217-#REF!)),1))</f>
        <v/>
      </c>
      <c r="M217" s="316"/>
      <c r="N217" s="317"/>
    </row>
    <row r="218" spans="2:14" ht="15.75" customHeight="1">
      <c r="B218" s="273">
        <v>211</v>
      </c>
      <c r="C218" s="319"/>
      <c r="D218" s="319"/>
      <c r="E218" s="274"/>
      <c r="F218" s="275"/>
      <c r="G218" s="275"/>
      <c r="H218" s="276"/>
      <c r="I218" s="298"/>
      <c r="J218" s="277"/>
      <c r="K218" s="277"/>
      <c r="L218" s="311" t="str">
        <f>IF(J218="","",ROUNDUP(((J218-#REF!)/(K218-#REF!)),1))</f>
        <v/>
      </c>
      <c r="M218" s="314"/>
      <c r="N218" s="315"/>
    </row>
    <row r="219" spans="2:14" ht="15.75" customHeight="1">
      <c r="B219" s="278">
        <v>212</v>
      </c>
      <c r="C219" s="320"/>
      <c r="D219" s="320"/>
      <c r="E219" s="279"/>
      <c r="F219" s="280"/>
      <c r="G219" s="280"/>
      <c r="H219" s="281"/>
      <c r="I219" s="299"/>
      <c r="J219" s="282"/>
      <c r="K219" s="282"/>
      <c r="L219" s="309" t="str">
        <f>IF(J219="","",ROUNDUP(((J219-#REF!)/(K219-#REF!)),1))</f>
        <v/>
      </c>
      <c r="M219" s="314"/>
      <c r="N219" s="315"/>
    </row>
    <row r="220" spans="2:14" ht="15.75" customHeight="1">
      <c r="B220" s="278">
        <v>213</v>
      </c>
      <c r="C220" s="320"/>
      <c r="D220" s="320"/>
      <c r="E220" s="279"/>
      <c r="F220" s="280"/>
      <c r="G220" s="280"/>
      <c r="H220" s="281"/>
      <c r="I220" s="299"/>
      <c r="J220" s="282"/>
      <c r="K220" s="282"/>
      <c r="L220" s="309" t="str">
        <f>IF(J220="","",ROUNDUP(((J220-#REF!)/(K220-#REF!)),1))</f>
        <v/>
      </c>
      <c r="M220" s="314"/>
      <c r="N220" s="315"/>
    </row>
    <row r="221" spans="2:14" ht="15.75" customHeight="1">
      <c r="B221" s="278">
        <v>214</v>
      </c>
      <c r="C221" s="320"/>
      <c r="D221" s="320"/>
      <c r="E221" s="279"/>
      <c r="F221" s="280"/>
      <c r="G221" s="280"/>
      <c r="H221" s="281"/>
      <c r="I221" s="299"/>
      <c r="J221" s="282"/>
      <c r="K221" s="282"/>
      <c r="L221" s="309" t="str">
        <f>IF(J221="","",ROUNDUP(((J221-#REF!)/(K221-#REF!)),1))</f>
        <v/>
      </c>
      <c r="M221" s="314"/>
      <c r="N221" s="315"/>
    </row>
    <row r="222" spans="2:14" ht="15.75" customHeight="1">
      <c r="B222" s="283">
        <v>215</v>
      </c>
      <c r="C222" s="321"/>
      <c r="D222" s="321"/>
      <c r="E222" s="284"/>
      <c r="F222" s="285"/>
      <c r="G222" s="285"/>
      <c r="H222" s="286"/>
      <c r="I222" s="300"/>
      <c r="J222" s="287"/>
      <c r="K222" s="287"/>
      <c r="L222" s="310" t="str">
        <f>IF(J222="","",ROUNDUP(((J222-#REF!)/(K222-#REF!)),1))</f>
        <v/>
      </c>
      <c r="M222" s="316"/>
      <c r="N222" s="317"/>
    </row>
    <row r="223" spans="2:14" ht="15.75" customHeight="1">
      <c r="B223" s="273">
        <v>216</v>
      </c>
      <c r="C223" s="319"/>
      <c r="D223" s="319"/>
      <c r="E223" s="274"/>
      <c r="F223" s="275"/>
      <c r="G223" s="275"/>
      <c r="H223" s="276"/>
      <c r="I223" s="298"/>
      <c r="J223" s="277"/>
      <c r="K223" s="277"/>
      <c r="L223" s="311" t="str">
        <f>IF(J223="","",ROUNDUP(((J223-#REF!)/(K223-#REF!)),1))</f>
        <v/>
      </c>
      <c r="M223" s="314"/>
      <c r="N223" s="315"/>
    </row>
    <row r="224" spans="2:14" ht="15.75" customHeight="1">
      <c r="B224" s="278">
        <v>217</v>
      </c>
      <c r="C224" s="320"/>
      <c r="D224" s="320"/>
      <c r="E224" s="279"/>
      <c r="F224" s="280"/>
      <c r="G224" s="280"/>
      <c r="H224" s="281"/>
      <c r="I224" s="299"/>
      <c r="J224" s="282"/>
      <c r="K224" s="282"/>
      <c r="L224" s="309" t="str">
        <f>IF(J224="","",ROUNDUP(((J224-#REF!)/(K224-#REF!)),1))</f>
        <v/>
      </c>
      <c r="M224" s="314"/>
      <c r="N224" s="315"/>
    </row>
    <row r="225" spans="2:14" ht="15.75" customHeight="1">
      <c r="B225" s="278">
        <v>218</v>
      </c>
      <c r="C225" s="320"/>
      <c r="D225" s="320"/>
      <c r="E225" s="279"/>
      <c r="F225" s="280"/>
      <c r="G225" s="280"/>
      <c r="H225" s="281"/>
      <c r="I225" s="299"/>
      <c r="J225" s="282"/>
      <c r="K225" s="282"/>
      <c r="L225" s="309" t="str">
        <f>IF(J225="","",ROUNDUP(((J225-#REF!)/(K225-#REF!)),1))</f>
        <v/>
      </c>
      <c r="M225" s="314"/>
      <c r="N225" s="315"/>
    </row>
    <row r="226" spans="2:14" ht="15.75" customHeight="1">
      <c r="B226" s="278">
        <v>219</v>
      </c>
      <c r="C226" s="320"/>
      <c r="D226" s="320"/>
      <c r="E226" s="279"/>
      <c r="F226" s="280"/>
      <c r="G226" s="280"/>
      <c r="H226" s="281"/>
      <c r="I226" s="299"/>
      <c r="J226" s="282"/>
      <c r="K226" s="282"/>
      <c r="L226" s="309" t="str">
        <f>IF(J226="","",ROUNDUP(((J226-#REF!)/(K226-#REF!)),1))</f>
        <v/>
      </c>
      <c r="M226" s="314"/>
      <c r="N226" s="315"/>
    </row>
    <row r="227" spans="2:14" ht="15.75" customHeight="1">
      <c r="B227" s="283">
        <v>220</v>
      </c>
      <c r="C227" s="321"/>
      <c r="D227" s="321"/>
      <c r="E227" s="284"/>
      <c r="F227" s="285"/>
      <c r="G227" s="285"/>
      <c r="H227" s="286"/>
      <c r="I227" s="300"/>
      <c r="J227" s="287"/>
      <c r="K227" s="287"/>
      <c r="L227" s="310" t="str">
        <f>IF(J227="","",ROUNDUP(((J227-#REF!)/(K227-#REF!)),1))</f>
        <v/>
      </c>
      <c r="M227" s="316"/>
      <c r="N227" s="317"/>
    </row>
    <row r="228" spans="2:14" ht="15.75" customHeight="1">
      <c r="B228" s="273">
        <v>221</v>
      </c>
      <c r="C228" s="319"/>
      <c r="D228" s="319"/>
      <c r="E228" s="274"/>
      <c r="F228" s="275"/>
      <c r="G228" s="275"/>
      <c r="H228" s="276"/>
      <c r="I228" s="298"/>
      <c r="J228" s="277"/>
      <c r="K228" s="277"/>
      <c r="L228" s="311" t="str">
        <f>IF(J228="","",ROUNDUP(((J228-#REF!)/(K228-#REF!)),1))</f>
        <v/>
      </c>
      <c r="M228" s="314"/>
      <c r="N228" s="315"/>
    </row>
    <row r="229" spans="2:14" ht="15.75" customHeight="1">
      <c r="B229" s="278">
        <v>222</v>
      </c>
      <c r="C229" s="320"/>
      <c r="D229" s="320"/>
      <c r="E229" s="279"/>
      <c r="F229" s="280"/>
      <c r="G229" s="280"/>
      <c r="H229" s="281"/>
      <c r="I229" s="299"/>
      <c r="J229" s="282"/>
      <c r="K229" s="282"/>
      <c r="L229" s="309" t="str">
        <f>IF(J229="","",ROUNDUP(((J229-#REF!)/(K229-#REF!)),1))</f>
        <v/>
      </c>
      <c r="M229" s="314"/>
      <c r="N229" s="315"/>
    </row>
    <row r="230" spans="2:14" ht="15.75" customHeight="1">
      <c r="B230" s="278">
        <v>223</v>
      </c>
      <c r="C230" s="320"/>
      <c r="D230" s="320"/>
      <c r="E230" s="279"/>
      <c r="F230" s="280"/>
      <c r="G230" s="280"/>
      <c r="H230" s="281"/>
      <c r="I230" s="299"/>
      <c r="J230" s="282"/>
      <c r="K230" s="282"/>
      <c r="L230" s="309" t="str">
        <f>IF(J230="","",ROUNDUP(((J230-#REF!)/(K230-#REF!)),1))</f>
        <v/>
      </c>
      <c r="M230" s="314"/>
      <c r="N230" s="315"/>
    </row>
    <row r="231" spans="2:14" ht="15.75" customHeight="1">
      <c r="B231" s="278">
        <v>224</v>
      </c>
      <c r="C231" s="320"/>
      <c r="D231" s="320"/>
      <c r="E231" s="279"/>
      <c r="F231" s="280"/>
      <c r="G231" s="280"/>
      <c r="H231" s="281"/>
      <c r="I231" s="299"/>
      <c r="J231" s="282"/>
      <c r="K231" s="282"/>
      <c r="L231" s="309" t="str">
        <f>IF(J231="","",ROUNDUP(((J231-#REF!)/(K231-#REF!)),1))</f>
        <v/>
      </c>
      <c r="M231" s="314"/>
      <c r="N231" s="315"/>
    </row>
    <row r="232" spans="2:14" ht="15.75" customHeight="1">
      <c r="B232" s="283">
        <v>225</v>
      </c>
      <c r="C232" s="321"/>
      <c r="D232" s="321"/>
      <c r="E232" s="284"/>
      <c r="F232" s="285"/>
      <c r="G232" s="285"/>
      <c r="H232" s="286"/>
      <c r="I232" s="300"/>
      <c r="J232" s="287"/>
      <c r="K232" s="287"/>
      <c r="L232" s="310" t="str">
        <f>IF(J232="","",ROUNDUP(((J232-#REF!)/(K232-#REF!)),1))</f>
        <v/>
      </c>
      <c r="M232" s="316"/>
      <c r="N232" s="317"/>
    </row>
    <row r="233" spans="2:14" ht="15.75" customHeight="1">
      <c r="B233" s="273">
        <v>226</v>
      </c>
      <c r="C233" s="319"/>
      <c r="D233" s="319"/>
      <c r="E233" s="274"/>
      <c r="F233" s="275"/>
      <c r="G233" s="275"/>
      <c r="H233" s="276"/>
      <c r="I233" s="298"/>
      <c r="J233" s="277"/>
      <c r="K233" s="277"/>
      <c r="L233" s="311" t="str">
        <f>IF(J233="","",ROUNDUP(((J233-#REF!)/(K233-#REF!)),1))</f>
        <v/>
      </c>
      <c r="M233" s="314"/>
      <c r="N233" s="315"/>
    </row>
    <row r="234" spans="2:14" ht="15.75" customHeight="1">
      <c r="B234" s="278">
        <v>227</v>
      </c>
      <c r="C234" s="320"/>
      <c r="D234" s="320"/>
      <c r="E234" s="279"/>
      <c r="F234" s="280"/>
      <c r="G234" s="280"/>
      <c r="H234" s="281"/>
      <c r="I234" s="299"/>
      <c r="J234" s="282"/>
      <c r="K234" s="282"/>
      <c r="L234" s="309" t="str">
        <f>IF(J234="","",ROUNDUP(((J234-#REF!)/(K234-#REF!)),1))</f>
        <v/>
      </c>
      <c r="M234" s="314"/>
      <c r="N234" s="315"/>
    </row>
    <row r="235" spans="2:14" ht="15.75" customHeight="1">
      <c r="B235" s="278">
        <v>228</v>
      </c>
      <c r="C235" s="320"/>
      <c r="D235" s="320"/>
      <c r="E235" s="279"/>
      <c r="F235" s="280"/>
      <c r="G235" s="280"/>
      <c r="H235" s="281"/>
      <c r="I235" s="299"/>
      <c r="J235" s="282"/>
      <c r="K235" s="282"/>
      <c r="L235" s="309" t="str">
        <f>IF(J235="","",ROUNDUP(((J235-#REF!)/(K235-#REF!)),1))</f>
        <v/>
      </c>
      <c r="M235" s="314"/>
      <c r="N235" s="315"/>
    </row>
    <row r="236" spans="2:14" ht="15.75" customHeight="1">
      <c r="B236" s="278">
        <v>229</v>
      </c>
      <c r="C236" s="320"/>
      <c r="D236" s="320"/>
      <c r="E236" s="279"/>
      <c r="F236" s="280"/>
      <c r="G236" s="280"/>
      <c r="H236" s="281"/>
      <c r="I236" s="299"/>
      <c r="J236" s="282"/>
      <c r="K236" s="282"/>
      <c r="L236" s="309" t="str">
        <f>IF(J236="","",ROUNDUP(((J236-#REF!)/(K236-#REF!)),1))</f>
        <v/>
      </c>
      <c r="M236" s="314"/>
      <c r="N236" s="315"/>
    </row>
    <row r="237" spans="2:14" ht="15.75" customHeight="1">
      <c r="B237" s="283">
        <v>230</v>
      </c>
      <c r="C237" s="321"/>
      <c r="D237" s="321"/>
      <c r="E237" s="284"/>
      <c r="F237" s="285"/>
      <c r="G237" s="285"/>
      <c r="H237" s="286"/>
      <c r="I237" s="300"/>
      <c r="J237" s="287"/>
      <c r="K237" s="287"/>
      <c r="L237" s="310" t="str">
        <f>IF(J237="","",ROUNDUP(((J237-#REF!)/(K237-#REF!)),1))</f>
        <v/>
      </c>
      <c r="M237" s="316"/>
      <c r="N237" s="317"/>
    </row>
    <row r="238" spans="2:14" ht="15.75" customHeight="1">
      <c r="B238" s="273">
        <v>231</v>
      </c>
      <c r="C238" s="319"/>
      <c r="D238" s="319"/>
      <c r="E238" s="274"/>
      <c r="F238" s="275"/>
      <c r="G238" s="275"/>
      <c r="H238" s="276"/>
      <c r="I238" s="298"/>
      <c r="J238" s="277"/>
      <c r="K238" s="277"/>
      <c r="L238" s="311" t="str">
        <f>IF(J238="","",ROUNDUP(((J238-#REF!)/(K238-#REF!)),1))</f>
        <v/>
      </c>
      <c r="M238" s="314"/>
      <c r="N238" s="315"/>
    </row>
    <row r="239" spans="2:14" ht="15.75" customHeight="1">
      <c r="B239" s="278">
        <v>232</v>
      </c>
      <c r="C239" s="320"/>
      <c r="D239" s="320"/>
      <c r="E239" s="279"/>
      <c r="F239" s="280"/>
      <c r="G239" s="280"/>
      <c r="H239" s="281"/>
      <c r="I239" s="299"/>
      <c r="J239" s="282"/>
      <c r="K239" s="282"/>
      <c r="L239" s="309" t="str">
        <f>IF(J239="","",ROUNDUP(((J239-#REF!)/(K239-#REF!)),1))</f>
        <v/>
      </c>
      <c r="M239" s="314"/>
      <c r="N239" s="315"/>
    </row>
    <row r="240" spans="2:14" ht="15.75" customHeight="1">
      <c r="B240" s="278">
        <v>233</v>
      </c>
      <c r="C240" s="320"/>
      <c r="D240" s="320"/>
      <c r="E240" s="279"/>
      <c r="F240" s="280"/>
      <c r="G240" s="280"/>
      <c r="H240" s="281"/>
      <c r="I240" s="299"/>
      <c r="J240" s="282"/>
      <c r="K240" s="282"/>
      <c r="L240" s="309" t="str">
        <f>IF(J240="","",ROUNDUP(((J240-#REF!)/(K240-#REF!)),1))</f>
        <v/>
      </c>
      <c r="M240" s="314"/>
      <c r="N240" s="315"/>
    </row>
    <row r="241" spans="2:14" ht="15.75" customHeight="1">
      <c r="B241" s="278">
        <v>234</v>
      </c>
      <c r="C241" s="320"/>
      <c r="D241" s="320"/>
      <c r="E241" s="279"/>
      <c r="F241" s="280"/>
      <c r="G241" s="280"/>
      <c r="H241" s="281"/>
      <c r="I241" s="299"/>
      <c r="J241" s="282"/>
      <c r="K241" s="282"/>
      <c r="L241" s="309" t="str">
        <f>IF(J241="","",ROUNDUP(((J241-#REF!)/(K241-#REF!)),1))</f>
        <v/>
      </c>
      <c r="M241" s="314"/>
      <c r="N241" s="315"/>
    </row>
    <row r="242" spans="2:14" ht="15.75" customHeight="1">
      <c r="B242" s="283">
        <v>235</v>
      </c>
      <c r="C242" s="321"/>
      <c r="D242" s="321"/>
      <c r="E242" s="284"/>
      <c r="F242" s="285"/>
      <c r="G242" s="285"/>
      <c r="H242" s="286"/>
      <c r="I242" s="300"/>
      <c r="J242" s="287"/>
      <c r="K242" s="287"/>
      <c r="L242" s="310" t="str">
        <f>IF(J242="","",ROUNDUP(((J242-#REF!)/(K242-#REF!)),1))</f>
        <v/>
      </c>
      <c r="M242" s="316"/>
      <c r="N242" s="317"/>
    </row>
    <row r="243" spans="2:14" ht="15.75" customHeight="1">
      <c r="B243" s="273">
        <v>236</v>
      </c>
      <c r="C243" s="319"/>
      <c r="D243" s="319"/>
      <c r="E243" s="274"/>
      <c r="F243" s="275"/>
      <c r="G243" s="275"/>
      <c r="H243" s="276"/>
      <c r="I243" s="298"/>
      <c r="J243" s="277"/>
      <c r="K243" s="277"/>
      <c r="L243" s="311" t="str">
        <f>IF(J243="","",ROUNDUP(((J243-#REF!)/(K243-#REF!)),1))</f>
        <v/>
      </c>
      <c r="M243" s="314"/>
      <c r="N243" s="315"/>
    </row>
    <row r="244" spans="2:14" ht="15.75" customHeight="1">
      <c r="B244" s="278">
        <v>237</v>
      </c>
      <c r="C244" s="320"/>
      <c r="D244" s="320"/>
      <c r="E244" s="279"/>
      <c r="F244" s="280"/>
      <c r="G244" s="280"/>
      <c r="H244" s="281"/>
      <c r="I244" s="299"/>
      <c r="J244" s="282"/>
      <c r="K244" s="282"/>
      <c r="L244" s="309" t="str">
        <f>IF(J244="","",ROUNDUP(((J244-#REF!)/(K244-#REF!)),1))</f>
        <v/>
      </c>
      <c r="M244" s="314"/>
      <c r="N244" s="315"/>
    </row>
    <row r="245" spans="2:14" ht="15.75" customHeight="1">
      <c r="B245" s="278">
        <v>238</v>
      </c>
      <c r="C245" s="320"/>
      <c r="D245" s="320"/>
      <c r="E245" s="279"/>
      <c r="F245" s="280"/>
      <c r="G245" s="280"/>
      <c r="H245" s="281"/>
      <c r="I245" s="299"/>
      <c r="J245" s="282"/>
      <c r="K245" s="282"/>
      <c r="L245" s="309" t="str">
        <f>IF(J245="","",ROUNDUP(((J245-#REF!)/(K245-#REF!)),1))</f>
        <v/>
      </c>
      <c r="M245" s="314"/>
      <c r="N245" s="315"/>
    </row>
    <row r="246" spans="2:14" ht="15.75" customHeight="1">
      <c r="B246" s="278">
        <v>239</v>
      </c>
      <c r="C246" s="320"/>
      <c r="D246" s="320"/>
      <c r="E246" s="279"/>
      <c r="F246" s="280"/>
      <c r="G246" s="280"/>
      <c r="H246" s="281"/>
      <c r="I246" s="299"/>
      <c r="J246" s="282"/>
      <c r="K246" s="282"/>
      <c r="L246" s="309" t="str">
        <f>IF(J246="","",ROUNDUP(((J246-#REF!)/(K246-#REF!)),1))</f>
        <v/>
      </c>
      <c r="M246" s="314"/>
      <c r="N246" s="315"/>
    </row>
    <row r="247" spans="2:14" ht="15.75" customHeight="1">
      <c r="B247" s="283">
        <v>240</v>
      </c>
      <c r="C247" s="321"/>
      <c r="D247" s="321"/>
      <c r="E247" s="284"/>
      <c r="F247" s="285"/>
      <c r="G247" s="285"/>
      <c r="H247" s="286"/>
      <c r="I247" s="301"/>
      <c r="J247" s="287"/>
      <c r="K247" s="287"/>
      <c r="L247" s="310" t="str">
        <f>IF(J247="","",ROUNDUP(((J247-#REF!)/(K247-#REF!)),1))</f>
        <v/>
      </c>
      <c r="M247" s="316"/>
      <c r="N247" s="317"/>
    </row>
    <row r="248" spans="2:14" ht="15.75" customHeight="1">
      <c r="B248" s="273">
        <v>241</v>
      </c>
      <c r="C248" s="319"/>
      <c r="D248" s="319"/>
      <c r="E248" s="274"/>
      <c r="F248" s="275"/>
      <c r="G248" s="275"/>
      <c r="H248" s="276"/>
      <c r="I248" s="298"/>
      <c r="J248" s="277"/>
      <c r="K248" s="277"/>
      <c r="L248" s="308" t="str">
        <f>IF(J248="","",ROUNDUP(((J248-#REF!)/(K248-#REF!)),1))</f>
        <v/>
      </c>
      <c r="M248" s="312"/>
      <c r="N248" s="313"/>
    </row>
    <row r="249" spans="2:14" ht="15.75" customHeight="1">
      <c r="B249" s="278">
        <v>242</v>
      </c>
      <c r="C249" s="320"/>
      <c r="D249" s="320"/>
      <c r="E249" s="279"/>
      <c r="F249" s="280"/>
      <c r="G249" s="280"/>
      <c r="H249" s="281"/>
      <c r="I249" s="299"/>
      <c r="J249" s="282"/>
      <c r="K249" s="282"/>
      <c r="L249" s="309" t="str">
        <f>IF(J249="","",ROUNDUP(((J249-#REF!)/(K249-#REF!)),1))</f>
        <v/>
      </c>
      <c r="M249" s="314"/>
      <c r="N249" s="315"/>
    </row>
    <row r="250" spans="2:14" ht="15.75" customHeight="1">
      <c r="B250" s="278">
        <v>243</v>
      </c>
      <c r="C250" s="320"/>
      <c r="D250" s="320"/>
      <c r="E250" s="279"/>
      <c r="F250" s="280"/>
      <c r="G250" s="280"/>
      <c r="H250" s="281"/>
      <c r="I250" s="299"/>
      <c r="J250" s="282"/>
      <c r="K250" s="282"/>
      <c r="L250" s="309" t="str">
        <f>IF(J250="","",ROUNDUP(((J250-#REF!)/(K250-#REF!)),1))</f>
        <v/>
      </c>
      <c r="M250" s="314"/>
      <c r="N250" s="315"/>
    </row>
    <row r="251" spans="2:14" ht="15.75" customHeight="1">
      <c r="B251" s="278">
        <v>244</v>
      </c>
      <c r="C251" s="320"/>
      <c r="D251" s="320"/>
      <c r="E251" s="279"/>
      <c r="F251" s="280"/>
      <c r="G251" s="280"/>
      <c r="H251" s="281"/>
      <c r="I251" s="299"/>
      <c r="J251" s="282"/>
      <c r="K251" s="282"/>
      <c r="L251" s="309" t="str">
        <f>IF(J251="","",ROUNDUP(((J251-#REF!)/(K251-#REF!)),1))</f>
        <v/>
      </c>
      <c r="M251" s="314"/>
      <c r="N251" s="315"/>
    </row>
    <row r="252" spans="2:14" ht="15.75" customHeight="1">
      <c r="B252" s="283">
        <v>245</v>
      </c>
      <c r="C252" s="321"/>
      <c r="D252" s="321"/>
      <c r="E252" s="284"/>
      <c r="F252" s="285"/>
      <c r="G252" s="285"/>
      <c r="H252" s="286"/>
      <c r="I252" s="300"/>
      <c r="J252" s="287"/>
      <c r="K252" s="287"/>
      <c r="L252" s="310" t="str">
        <f>IF(J252="","",ROUNDUP(((J252-#REF!)/(K252-#REF!)),1))</f>
        <v/>
      </c>
      <c r="M252" s="316"/>
      <c r="N252" s="317"/>
    </row>
    <row r="253" spans="2:14" ht="15.75" customHeight="1">
      <c r="B253" s="273">
        <v>246</v>
      </c>
      <c r="C253" s="319"/>
      <c r="D253" s="319"/>
      <c r="E253" s="274"/>
      <c r="F253" s="275"/>
      <c r="G253" s="275"/>
      <c r="H253" s="276"/>
      <c r="I253" s="298"/>
      <c r="J253" s="277"/>
      <c r="K253" s="277"/>
      <c r="L253" s="311" t="str">
        <f>IF(J253="","",ROUNDUP(((J253-#REF!)/(K253-#REF!)),1))</f>
        <v/>
      </c>
      <c r="M253" s="314"/>
      <c r="N253" s="315"/>
    </row>
    <row r="254" spans="2:14" ht="15.75" customHeight="1">
      <c r="B254" s="278">
        <v>247</v>
      </c>
      <c r="C254" s="320"/>
      <c r="D254" s="320"/>
      <c r="E254" s="279"/>
      <c r="F254" s="280"/>
      <c r="G254" s="280"/>
      <c r="H254" s="281"/>
      <c r="I254" s="299"/>
      <c r="J254" s="282"/>
      <c r="K254" s="282"/>
      <c r="L254" s="309" t="str">
        <f>IF(J254="","",ROUNDUP(((J254-#REF!)/(K254-#REF!)),1))</f>
        <v/>
      </c>
      <c r="M254" s="314"/>
      <c r="N254" s="315"/>
    </row>
    <row r="255" spans="2:14" ht="15.75" customHeight="1">
      <c r="B255" s="278">
        <v>248</v>
      </c>
      <c r="C255" s="320"/>
      <c r="D255" s="320"/>
      <c r="E255" s="279"/>
      <c r="F255" s="280"/>
      <c r="G255" s="280"/>
      <c r="H255" s="281"/>
      <c r="I255" s="299"/>
      <c r="J255" s="282"/>
      <c r="K255" s="282"/>
      <c r="L255" s="309" t="str">
        <f>IF(J255="","",ROUNDUP(((J255-#REF!)/(K255-#REF!)),1))</f>
        <v/>
      </c>
      <c r="M255" s="314"/>
      <c r="N255" s="315"/>
    </row>
    <row r="256" spans="2:14" ht="15.75" customHeight="1">
      <c r="B256" s="278">
        <v>249</v>
      </c>
      <c r="C256" s="320"/>
      <c r="D256" s="320"/>
      <c r="E256" s="279"/>
      <c r="F256" s="280"/>
      <c r="G256" s="280"/>
      <c r="H256" s="281"/>
      <c r="I256" s="299"/>
      <c r="J256" s="282"/>
      <c r="K256" s="282"/>
      <c r="L256" s="309" t="str">
        <f>IF(J256="","",ROUNDUP(((J256-#REF!)/(K256-#REF!)),1))</f>
        <v/>
      </c>
      <c r="M256" s="314"/>
      <c r="N256" s="315"/>
    </row>
    <row r="257" spans="2:14" ht="15.75" customHeight="1">
      <c r="B257" s="283">
        <v>250</v>
      </c>
      <c r="C257" s="321"/>
      <c r="D257" s="321"/>
      <c r="E257" s="284"/>
      <c r="F257" s="285"/>
      <c r="G257" s="285"/>
      <c r="H257" s="286"/>
      <c r="I257" s="300"/>
      <c r="J257" s="287"/>
      <c r="K257" s="287"/>
      <c r="L257" s="310" t="str">
        <f>IF(J257="","",ROUNDUP(((J257-#REF!)/(K257-#REF!)),1))</f>
        <v/>
      </c>
      <c r="M257" s="316"/>
      <c r="N257" s="317"/>
    </row>
    <row r="258" spans="2:14" ht="15.75" customHeight="1">
      <c r="B258" s="273">
        <v>251</v>
      </c>
      <c r="C258" s="319"/>
      <c r="D258" s="319"/>
      <c r="E258" s="274"/>
      <c r="F258" s="275"/>
      <c r="G258" s="275"/>
      <c r="H258" s="276"/>
      <c r="I258" s="298"/>
      <c r="J258" s="277"/>
      <c r="K258" s="277"/>
      <c r="L258" s="311" t="str">
        <f>IF(J258="","",ROUNDUP(((J258-#REF!)/(K258-#REF!)),1))</f>
        <v/>
      </c>
      <c r="M258" s="314"/>
      <c r="N258" s="315"/>
    </row>
    <row r="259" spans="2:14" ht="15.75" customHeight="1">
      <c r="B259" s="278">
        <v>252</v>
      </c>
      <c r="C259" s="320"/>
      <c r="D259" s="320"/>
      <c r="E259" s="279"/>
      <c r="F259" s="280"/>
      <c r="G259" s="280"/>
      <c r="H259" s="281"/>
      <c r="I259" s="299"/>
      <c r="J259" s="282"/>
      <c r="K259" s="282"/>
      <c r="L259" s="309" t="str">
        <f>IF(J259="","",ROUNDUP(((J259-#REF!)/(K259-#REF!)),1))</f>
        <v/>
      </c>
      <c r="M259" s="314"/>
      <c r="N259" s="315"/>
    </row>
    <row r="260" spans="2:14" ht="15.75" customHeight="1">
      <c r="B260" s="278">
        <v>253</v>
      </c>
      <c r="C260" s="320"/>
      <c r="D260" s="320"/>
      <c r="E260" s="279"/>
      <c r="F260" s="280"/>
      <c r="G260" s="280"/>
      <c r="H260" s="281"/>
      <c r="I260" s="299"/>
      <c r="J260" s="282"/>
      <c r="K260" s="282"/>
      <c r="L260" s="309" t="str">
        <f>IF(J260="","",ROUNDUP(((J260-#REF!)/(K260-#REF!)),1))</f>
        <v/>
      </c>
      <c r="M260" s="314"/>
      <c r="N260" s="315"/>
    </row>
    <row r="261" spans="2:14" ht="15.75" customHeight="1">
      <c r="B261" s="278">
        <v>254</v>
      </c>
      <c r="C261" s="320"/>
      <c r="D261" s="320"/>
      <c r="E261" s="279"/>
      <c r="F261" s="280"/>
      <c r="G261" s="280"/>
      <c r="H261" s="281"/>
      <c r="I261" s="299"/>
      <c r="J261" s="282"/>
      <c r="K261" s="282"/>
      <c r="L261" s="309" t="str">
        <f>IF(J261="","",ROUNDUP(((J261-#REF!)/(K261-#REF!)),1))</f>
        <v/>
      </c>
      <c r="M261" s="314"/>
      <c r="N261" s="315"/>
    </row>
    <row r="262" spans="2:14" ht="15.75" customHeight="1">
      <c r="B262" s="283">
        <v>255</v>
      </c>
      <c r="C262" s="321"/>
      <c r="D262" s="321"/>
      <c r="E262" s="284"/>
      <c r="F262" s="285"/>
      <c r="G262" s="285"/>
      <c r="H262" s="286"/>
      <c r="I262" s="300"/>
      <c r="J262" s="287"/>
      <c r="K262" s="287"/>
      <c r="L262" s="310" t="str">
        <f>IF(J262="","",ROUNDUP(((J262-#REF!)/(K262-#REF!)),1))</f>
        <v/>
      </c>
      <c r="M262" s="316"/>
      <c r="N262" s="317"/>
    </row>
    <row r="263" spans="2:14" ht="15.75" customHeight="1">
      <c r="B263" s="273">
        <v>256</v>
      </c>
      <c r="C263" s="319"/>
      <c r="D263" s="319"/>
      <c r="E263" s="274"/>
      <c r="F263" s="275"/>
      <c r="G263" s="275"/>
      <c r="H263" s="276"/>
      <c r="I263" s="298"/>
      <c r="J263" s="277"/>
      <c r="K263" s="277"/>
      <c r="L263" s="311" t="str">
        <f>IF(J263="","",ROUNDUP(((J263-#REF!)/(K263-#REF!)),1))</f>
        <v/>
      </c>
      <c r="M263" s="314"/>
      <c r="N263" s="315"/>
    </row>
    <row r="264" spans="2:14" ht="15.75" customHeight="1">
      <c r="B264" s="278">
        <v>257</v>
      </c>
      <c r="C264" s="320"/>
      <c r="D264" s="320"/>
      <c r="E264" s="279"/>
      <c r="F264" s="280"/>
      <c r="G264" s="280"/>
      <c r="H264" s="281"/>
      <c r="I264" s="299"/>
      <c r="J264" s="282"/>
      <c r="K264" s="282"/>
      <c r="L264" s="309" t="str">
        <f>IF(J264="","",ROUNDUP(((J264-#REF!)/(K264-#REF!)),1))</f>
        <v/>
      </c>
      <c r="M264" s="314"/>
      <c r="N264" s="315"/>
    </row>
    <row r="265" spans="2:14" ht="15.75" customHeight="1">
      <c r="B265" s="278">
        <v>258</v>
      </c>
      <c r="C265" s="320"/>
      <c r="D265" s="320"/>
      <c r="E265" s="279"/>
      <c r="F265" s="280"/>
      <c r="G265" s="280"/>
      <c r="H265" s="281"/>
      <c r="I265" s="299"/>
      <c r="J265" s="282"/>
      <c r="K265" s="282"/>
      <c r="L265" s="309" t="str">
        <f>IF(J265="","",ROUNDUP(((J265-#REF!)/(K265-#REF!)),1))</f>
        <v/>
      </c>
      <c r="M265" s="314"/>
      <c r="N265" s="315"/>
    </row>
    <row r="266" spans="2:14" ht="15.75" customHeight="1">
      <c r="B266" s="278">
        <v>259</v>
      </c>
      <c r="C266" s="320"/>
      <c r="D266" s="320"/>
      <c r="E266" s="279"/>
      <c r="F266" s="280"/>
      <c r="G266" s="280"/>
      <c r="H266" s="281"/>
      <c r="I266" s="299"/>
      <c r="J266" s="282"/>
      <c r="K266" s="282"/>
      <c r="L266" s="309" t="str">
        <f>IF(J266="","",ROUNDUP(((J266-#REF!)/(K266-#REF!)),1))</f>
        <v/>
      </c>
      <c r="M266" s="314"/>
      <c r="N266" s="315"/>
    </row>
    <row r="267" spans="2:14" ht="15.75" customHeight="1">
      <c r="B267" s="283">
        <v>260</v>
      </c>
      <c r="C267" s="321"/>
      <c r="D267" s="321"/>
      <c r="E267" s="284"/>
      <c r="F267" s="285"/>
      <c r="G267" s="285"/>
      <c r="H267" s="286"/>
      <c r="I267" s="300"/>
      <c r="J267" s="287"/>
      <c r="K267" s="287"/>
      <c r="L267" s="310" t="str">
        <f>IF(J267="","",ROUNDUP(((J267-#REF!)/(K267-#REF!)),1))</f>
        <v/>
      </c>
      <c r="M267" s="316"/>
      <c r="N267" s="317"/>
    </row>
    <row r="268" spans="2:14" ht="15.75" customHeight="1">
      <c r="B268" s="273">
        <v>261</v>
      </c>
      <c r="C268" s="319"/>
      <c r="D268" s="319"/>
      <c r="E268" s="274"/>
      <c r="F268" s="275"/>
      <c r="G268" s="275"/>
      <c r="H268" s="276"/>
      <c r="I268" s="298"/>
      <c r="J268" s="277"/>
      <c r="K268" s="277"/>
      <c r="L268" s="311" t="str">
        <f>IF(J268="","",ROUNDUP(((J268-#REF!)/(K268-#REF!)),1))</f>
        <v/>
      </c>
      <c r="M268" s="314"/>
      <c r="N268" s="315"/>
    </row>
    <row r="269" spans="2:14" ht="15.75" customHeight="1">
      <c r="B269" s="278">
        <v>262</v>
      </c>
      <c r="C269" s="320"/>
      <c r="D269" s="320"/>
      <c r="E269" s="279"/>
      <c r="F269" s="280"/>
      <c r="G269" s="280"/>
      <c r="H269" s="281"/>
      <c r="I269" s="299"/>
      <c r="J269" s="282"/>
      <c r="K269" s="282"/>
      <c r="L269" s="309" t="str">
        <f>IF(J269="","",ROUNDUP(((J269-#REF!)/(K269-#REF!)),1))</f>
        <v/>
      </c>
      <c r="M269" s="314"/>
      <c r="N269" s="315"/>
    </row>
    <row r="270" spans="2:14" ht="15.75" customHeight="1">
      <c r="B270" s="278">
        <v>263</v>
      </c>
      <c r="C270" s="320"/>
      <c r="D270" s="320"/>
      <c r="E270" s="279"/>
      <c r="F270" s="280"/>
      <c r="G270" s="280"/>
      <c r="H270" s="281"/>
      <c r="I270" s="299"/>
      <c r="J270" s="282"/>
      <c r="K270" s="282"/>
      <c r="L270" s="309" t="str">
        <f>IF(J270="","",ROUNDUP(((J270-#REF!)/(K270-#REF!)),1))</f>
        <v/>
      </c>
      <c r="M270" s="314"/>
      <c r="N270" s="315"/>
    </row>
    <row r="271" spans="2:14" ht="15.75" customHeight="1">
      <c r="B271" s="278">
        <v>264</v>
      </c>
      <c r="C271" s="320"/>
      <c r="D271" s="320"/>
      <c r="E271" s="279"/>
      <c r="F271" s="280"/>
      <c r="G271" s="280"/>
      <c r="H271" s="281"/>
      <c r="I271" s="299"/>
      <c r="J271" s="282"/>
      <c r="K271" s="282"/>
      <c r="L271" s="309" t="str">
        <f>IF(J271="","",ROUNDUP(((J271-#REF!)/(K271-#REF!)),1))</f>
        <v/>
      </c>
      <c r="M271" s="314"/>
      <c r="N271" s="315"/>
    </row>
    <row r="272" spans="2:14" ht="15.75" customHeight="1">
      <c r="B272" s="283">
        <v>265</v>
      </c>
      <c r="C272" s="321"/>
      <c r="D272" s="321"/>
      <c r="E272" s="284"/>
      <c r="F272" s="285"/>
      <c r="G272" s="285"/>
      <c r="H272" s="286"/>
      <c r="I272" s="300"/>
      <c r="J272" s="287"/>
      <c r="K272" s="287"/>
      <c r="L272" s="310" t="str">
        <f>IF(J272="","",ROUNDUP(((J272-#REF!)/(K272-#REF!)),1))</f>
        <v/>
      </c>
      <c r="M272" s="316"/>
      <c r="N272" s="317"/>
    </row>
    <row r="273" spans="2:14" ht="15.75" customHeight="1">
      <c r="B273" s="273">
        <v>266</v>
      </c>
      <c r="C273" s="319"/>
      <c r="D273" s="319"/>
      <c r="E273" s="274"/>
      <c r="F273" s="275"/>
      <c r="G273" s="275"/>
      <c r="H273" s="276"/>
      <c r="I273" s="298"/>
      <c r="J273" s="277"/>
      <c r="K273" s="277"/>
      <c r="L273" s="311" t="str">
        <f>IF(J273="","",ROUNDUP(((J273-#REF!)/(K273-#REF!)),1))</f>
        <v/>
      </c>
      <c r="M273" s="314"/>
      <c r="N273" s="315"/>
    </row>
    <row r="274" spans="2:14" ht="15.75" customHeight="1">
      <c r="B274" s="278">
        <v>267</v>
      </c>
      <c r="C274" s="320"/>
      <c r="D274" s="320"/>
      <c r="E274" s="279"/>
      <c r="F274" s="280"/>
      <c r="G274" s="280"/>
      <c r="H274" s="281"/>
      <c r="I274" s="299"/>
      <c r="J274" s="282"/>
      <c r="K274" s="282"/>
      <c r="L274" s="309" t="str">
        <f>IF(J274="","",ROUNDUP(((J274-#REF!)/(K274-#REF!)),1))</f>
        <v/>
      </c>
      <c r="M274" s="314"/>
      <c r="N274" s="315"/>
    </row>
    <row r="275" spans="2:14" ht="15.75" customHeight="1">
      <c r="B275" s="278">
        <v>268</v>
      </c>
      <c r="C275" s="320"/>
      <c r="D275" s="320"/>
      <c r="E275" s="279"/>
      <c r="F275" s="280"/>
      <c r="G275" s="280"/>
      <c r="H275" s="281"/>
      <c r="I275" s="299"/>
      <c r="J275" s="282"/>
      <c r="K275" s="282"/>
      <c r="L275" s="309" t="str">
        <f>IF(J275="","",ROUNDUP(((J275-#REF!)/(K275-#REF!)),1))</f>
        <v/>
      </c>
      <c r="M275" s="314"/>
      <c r="N275" s="315"/>
    </row>
    <row r="276" spans="2:14" ht="15.75" customHeight="1">
      <c r="B276" s="278">
        <v>269</v>
      </c>
      <c r="C276" s="320"/>
      <c r="D276" s="320"/>
      <c r="E276" s="279"/>
      <c r="F276" s="280"/>
      <c r="G276" s="280"/>
      <c r="H276" s="281"/>
      <c r="I276" s="299"/>
      <c r="J276" s="282"/>
      <c r="K276" s="282"/>
      <c r="L276" s="309" t="str">
        <f>IF(J276="","",ROUNDUP(((J276-#REF!)/(K276-#REF!)),1))</f>
        <v/>
      </c>
      <c r="M276" s="314"/>
      <c r="N276" s="315"/>
    </row>
    <row r="277" spans="2:14" ht="15.75" customHeight="1">
      <c r="B277" s="283">
        <v>270</v>
      </c>
      <c r="C277" s="321"/>
      <c r="D277" s="321"/>
      <c r="E277" s="284"/>
      <c r="F277" s="285"/>
      <c r="G277" s="285"/>
      <c r="H277" s="286"/>
      <c r="I277" s="300"/>
      <c r="J277" s="287"/>
      <c r="K277" s="287"/>
      <c r="L277" s="310" t="str">
        <f>IF(J277="","",ROUNDUP(((J277-#REF!)/(K277-#REF!)),1))</f>
        <v/>
      </c>
      <c r="M277" s="316"/>
      <c r="N277" s="317"/>
    </row>
    <row r="278" spans="2:14" ht="15.75" customHeight="1">
      <c r="B278" s="273">
        <v>271</v>
      </c>
      <c r="C278" s="319"/>
      <c r="D278" s="319"/>
      <c r="E278" s="274"/>
      <c r="F278" s="275"/>
      <c r="G278" s="275"/>
      <c r="H278" s="276"/>
      <c r="I278" s="298"/>
      <c r="J278" s="277"/>
      <c r="K278" s="277"/>
      <c r="L278" s="311" t="str">
        <f>IF(J278="","",ROUNDUP(((J278-#REF!)/(K278-#REF!)),1))</f>
        <v/>
      </c>
      <c r="M278" s="314"/>
      <c r="N278" s="315"/>
    </row>
    <row r="279" spans="2:14" ht="15.75" customHeight="1">
      <c r="B279" s="278">
        <v>272</v>
      </c>
      <c r="C279" s="320"/>
      <c r="D279" s="320"/>
      <c r="E279" s="279"/>
      <c r="F279" s="280"/>
      <c r="G279" s="280"/>
      <c r="H279" s="281"/>
      <c r="I279" s="299"/>
      <c r="J279" s="282"/>
      <c r="K279" s="282"/>
      <c r="L279" s="309" t="str">
        <f>IF(J279="","",ROUNDUP(((J279-#REF!)/(K279-#REF!)),1))</f>
        <v/>
      </c>
      <c r="M279" s="314"/>
      <c r="N279" s="315"/>
    </row>
    <row r="280" spans="2:14" ht="15.75" customHeight="1">
      <c r="B280" s="278">
        <v>273</v>
      </c>
      <c r="C280" s="320"/>
      <c r="D280" s="320"/>
      <c r="E280" s="279"/>
      <c r="F280" s="280"/>
      <c r="G280" s="280"/>
      <c r="H280" s="281"/>
      <c r="I280" s="299"/>
      <c r="J280" s="282"/>
      <c r="K280" s="282"/>
      <c r="L280" s="309" t="str">
        <f>IF(J280="","",ROUNDUP(((J280-#REF!)/(K280-#REF!)),1))</f>
        <v/>
      </c>
      <c r="M280" s="314"/>
      <c r="N280" s="315"/>
    </row>
    <row r="281" spans="2:14" ht="15.75" customHeight="1">
      <c r="B281" s="278">
        <v>274</v>
      </c>
      <c r="C281" s="320"/>
      <c r="D281" s="320"/>
      <c r="E281" s="279"/>
      <c r="F281" s="280"/>
      <c r="G281" s="280"/>
      <c r="H281" s="281"/>
      <c r="I281" s="299"/>
      <c r="J281" s="282"/>
      <c r="K281" s="282"/>
      <c r="L281" s="309" t="str">
        <f>IF(J281="","",ROUNDUP(((J281-#REF!)/(K281-#REF!)),1))</f>
        <v/>
      </c>
      <c r="M281" s="314"/>
      <c r="N281" s="315"/>
    </row>
    <row r="282" spans="2:14" ht="15.75" customHeight="1">
      <c r="B282" s="283">
        <v>275</v>
      </c>
      <c r="C282" s="321"/>
      <c r="D282" s="321"/>
      <c r="E282" s="284"/>
      <c r="F282" s="285"/>
      <c r="G282" s="285"/>
      <c r="H282" s="286"/>
      <c r="I282" s="300"/>
      <c r="J282" s="287"/>
      <c r="K282" s="287"/>
      <c r="L282" s="310" t="str">
        <f>IF(J282="","",ROUNDUP(((J282-#REF!)/(K282-#REF!)),1))</f>
        <v/>
      </c>
      <c r="M282" s="316"/>
      <c r="N282" s="317"/>
    </row>
    <row r="283" spans="2:14" ht="15.75" customHeight="1">
      <c r="B283" s="273">
        <v>276</v>
      </c>
      <c r="C283" s="319"/>
      <c r="D283" s="319"/>
      <c r="E283" s="274"/>
      <c r="F283" s="275"/>
      <c r="G283" s="275"/>
      <c r="H283" s="276"/>
      <c r="I283" s="298"/>
      <c r="J283" s="277"/>
      <c r="K283" s="277"/>
      <c r="L283" s="311" t="str">
        <f>IF(J283="","",ROUNDUP(((J283-#REF!)/(K283-#REF!)),1))</f>
        <v/>
      </c>
      <c r="M283" s="314"/>
      <c r="N283" s="315"/>
    </row>
    <row r="284" spans="2:14" ht="15.75" customHeight="1">
      <c r="B284" s="278">
        <v>277</v>
      </c>
      <c r="C284" s="320"/>
      <c r="D284" s="320"/>
      <c r="E284" s="279"/>
      <c r="F284" s="280"/>
      <c r="G284" s="280"/>
      <c r="H284" s="281"/>
      <c r="I284" s="299"/>
      <c r="J284" s="282"/>
      <c r="K284" s="282"/>
      <c r="L284" s="309" t="str">
        <f>IF(J284="","",ROUNDUP(((J284-#REF!)/(K284-#REF!)),1))</f>
        <v/>
      </c>
      <c r="M284" s="314"/>
      <c r="N284" s="315"/>
    </row>
    <row r="285" spans="2:14" ht="15.75" customHeight="1">
      <c r="B285" s="278">
        <v>278</v>
      </c>
      <c r="C285" s="320"/>
      <c r="D285" s="320"/>
      <c r="E285" s="279"/>
      <c r="F285" s="280"/>
      <c r="G285" s="280"/>
      <c r="H285" s="281"/>
      <c r="I285" s="299"/>
      <c r="J285" s="282"/>
      <c r="K285" s="282"/>
      <c r="L285" s="309" t="str">
        <f>IF(J285="","",ROUNDUP(((J285-#REF!)/(K285-#REF!)),1))</f>
        <v/>
      </c>
      <c r="M285" s="314"/>
      <c r="N285" s="315"/>
    </row>
    <row r="286" spans="2:14" ht="15.75" customHeight="1">
      <c r="B286" s="278">
        <v>279</v>
      </c>
      <c r="C286" s="320"/>
      <c r="D286" s="320"/>
      <c r="E286" s="279"/>
      <c r="F286" s="280"/>
      <c r="G286" s="280"/>
      <c r="H286" s="281"/>
      <c r="I286" s="299"/>
      <c r="J286" s="282"/>
      <c r="K286" s="282"/>
      <c r="L286" s="309" t="str">
        <f>IF(J286="","",ROUNDUP(((J286-#REF!)/(K286-#REF!)),1))</f>
        <v/>
      </c>
      <c r="M286" s="314"/>
      <c r="N286" s="315"/>
    </row>
    <row r="287" spans="2:14" ht="15.75" customHeight="1">
      <c r="B287" s="283">
        <v>280</v>
      </c>
      <c r="C287" s="321"/>
      <c r="D287" s="321"/>
      <c r="E287" s="284"/>
      <c r="F287" s="285"/>
      <c r="G287" s="285"/>
      <c r="H287" s="286"/>
      <c r="I287" s="301"/>
      <c r="J287" s="287"/>
      <c r="K287" s="287"/>
      <c r="L287" s="310" t="str">
        <f>IF(J287="","",ROUNDUP(((J287-#REF!)/(K287-#REF!)),1))</f>
        <v/>
      </c>
      <c r="M287" s="316"/>
      <c r="N287" s="317"/>
    </row>
    <row r="288" spans="2:14" ht="15.75" customHeight="1">
      <c r="B288" s="273">
        <v>281</v>
      </c>
      <c r="C288" s="319"/>
      <c r="D288" s="319"/>
      <c r="E288" s="274"/>
      <c r="F288" s="275"/>
      <c r="G288" s="275"/>
      <c r="H288" s="276"/>
      <c r="I288" s="298"/>
      <c r="J288" s="277"/>
      <c r="K288" s="277"/>
      <c r="L288" s="308" t="str">
        <f>IF(J288="","",ROUNDUP(((J288-#REF!)/(K288-#REF!)),1))</f>
        <v/>
      </c>
      <c r="M288" s="312"/>
      <c r="N288" s="313"/>
    </row>
    <row r="289" spans="2:14" ht="15.75" customHeight="1">
      <c r="B289" s="278">
        <v>282</v>
      </c>
      <c r="C289" s="320"/>
      <c r="D289" s="320"/>
      <c r="E289" s="279"/>
      <c r="F289" s="280"/>
      <c r="G289" s="280"/>
      <c r="H289" s="281"/>
      <c r="I289" s="299"/>
      <c r="J289" s="282"/>
      <c r="K289" s="282"/>
      <c r="L289" s="309" t="str">
        <f>IF(J289="","",ROUNDUP(((J289-#REF!)/(K289-#REF!)),1))</f>
        <v/>
      </c>
      <c r="M289" s="314"/>
      <c r="N289" s="315"/>
    </row>
    <row r="290" spans="2:14" ht="15.75" customHeight="1">
      <c r="B290" s="278">
        <v>283</v>
      </c>
      <c r="C290" s="320"/>
      <c r="D290" s="320"/>
      <c r="E290" s="279"/>
      <c r="F290" s="280"/>
      <c r="G290" s="280"/>
      <c r="H290" s="281"/>
      <c r="I290" s="299"/>
      <c r="J290" s="282"/>
      <c r="K290" s="282"/>
      <c r="L290" s="309" t="str">
        <f>IF(J290="","",ROUNDUP(((J290-#REF!)/(K290-#REF!)),1))</f>
        <v/>
      </c>
      <c r="M290" s="314"/>
      <c r="N290" s="315"/>
    </row>
    <row r="291" spans="2:14" ht="15.75" customHeight="1">
      <c r="B291" s="278">
        <v>284</v>
      </c>
      <c r="C291" s="320"/>
      <c r="D291" s="320"/>
      <c r="E291" s="279"/>
      <c r="F291" s="280"/>
      <c r="G291" s="280"/>
      <c r="H291" s="281"/>
      <c r="I291" s="299"/>
      <c r="J291" s="282"/>
      <c r="K291" s="282"/>
      <c r="L291" s="309" t="str">
        <f>IF(J291="","",ROUNDUP(((J291-#REF!)/(K291-#REF!)),1))</f>
        <v/>
      </c>
      <c r="M291" s="314"/>
      <c r="N291" s="315"/>
    </row>
    <row r="292" spans="2:14" ht="15.75" customHeight="1">
      <c r="B292" s="283">
        <v>285</v>
      </c>
      <c r="C292" s="321"/>
      <c r="D292" s="321"/>
      <c r="E292" s="284"/>
      <c r="F292" s="285"/>
      <c r="G292" s="285"/>
      <c r="H292" s="286"/>
      <c r="I292" s="300"/>
      <c r="J292" s="287"/>
      <c r="K292" s="287"/>
      <c r="L292" s="310" t="str">
        <f>IF(J292="","",ROUNDUP(((J292-#REF!)/(K292-#REF!)),1))</f>
        <v/>
      </c>
      <c r="M292" s="316"/>
      <c r="N292" s="317"/>
    </row>
    <row r="293" spans="2:14" ht="15.75" customHeight="1">
      <c r="B293" s="273">
        <v>286</v>
      </c>
      <c r="C293" s="319"/>
      <c r="D293" s="319"/>
      <c r="E293" s="274"/>
      <c r="F293" s="275"/>
      <c r="G293" s="275"/>
      <c r="H293" s="276"/>
      <c r="I293" s="298"/>
      <c r="J293" s="277"/>
      <c r="K293" s="277"/>
      <c r="L293" s="311" t="str">
        <f>IF(J293="","",ROUNDUP(((J293-#REF!)/(K293-#REF!)),1))</f>
        <v/>
      </c>
      <c r="M293" s="314"/>
      <c r="N293" s="315"/>
    </row>
    <row r="294" spans="2:14" ht="15.75" customHeight="1">
      <c r="B294" s="278">
        <v>287</v>
      </c>
      <c r="C294" s="320"/>
      <c r="D294" s="320"/>
      <c r="E294" s="279"/>
      <c r="F294" s="280"/>
      <c r="G294" s="280"/>
      <c r="H294" s="281"/>
      <c r="I294" s="299"/>
      <c r="J294" s="282"/>
      <c r="K294" s="282"/>
      <c r="L294" s="309" t="str">
        <f>IF(J294="","",ROUNDUP(((J294-#REF!)/(K294-#REF!)),1))</f>
        <v/>
      </c>
      <c r="M294" s="314"/>
      <c r="N294" s="315"/>
    </row>
    <row r="295" spans="2:14" ht="15.75" customHeight="1">
      <c r="B295" s="278">
        <v>288</v>
      </c>
      <c r="C295" s="320"/>
      <c r="D295" s="320"/>
      <c r="E295" s="279"/>
      <c r="F295" s="280"/>
      <c r="G295" s="280"/>
      <c r="H295" s="281"/>
      <c r="I295" s="299"/>
      <c r="J295" s="282"/>
      <c r="K295" s="282"/>
      <c r="L295" s="309" t="str">
        <f>IF(J295="","",ROUNDUP(((J295-#REF!)/(K295-#REF!)),1))</f>
        <v/>
      </c>
      <c r="M295" s="314"/>
      <c r="N295" s="315"/>
    </row>
    <row r="296" spans="2:14" ht="15.75" customHeight="1">
      <c r="B296" s="278">
        <v>289</v>
      </c>
      <c r="C296" s="320"/>
      <c r="D296" s="320"/>
      <c r="E296" s="279"/>
      <c r="F296" s="280"/>
      <c r="G296" s="280"/>
      <c r="H296" s="281"/>
      <c r="I296" s="299"/>
      <c r="J296" s="282"/>
      <c r="K296" s="282"/>
      <c r="L296" s="309" t="str">
        <f>IF(J296="","",ROUNDUP(((J296-#REF!)/(K296-#REF!)),1))</f>
        <v/>
      </c>
      <c r="M296" s="314"/>
      <c r="N296" s="315"/>
    </row>
    <row r="297" spans="2:14" ht="15.75" customHeight="1">
      <c r="B297" s="283">
        <v>290</v>
      </c>
      <c r="C297" s="321"/>
      <c r="D297" s="321"/>
      <c r="E297" s="284"/>
      <c r="F297" s="285"/>
      <c r="G297" s="285"/>
      <c r="H297" s="286"/>
      <c r="I297" s="300"/>
      <c r="J297" s="287"/>
      <c r="K297" s="287"/>
      <c r="L297" s="310" t="str">
        <f>IF(J297="","",ROUNDUP(((J297-#REF!)/(K297-#REF!)),1))</f>
        <v/>
      </c>
      <c r="M297" s="316"/>
      <c r="N297" s="317"/>
    </row>
    <row r="298" spans="2:14" ht="15.75" customHeight="1">
      <c r="B298" s="273">
        <v>291</v>
      </c>
      <c r="C298" s="319"/>
      <c r="D298" s="319"/>
      <c r="E298" s="274"/>
      <c r="F298" s="275"/>
      <c r="G298" s="275"/>
      <c r="H298" s="276"/>
      <c r="I298" s="298"/>
      <c r="J298" s="277"/>
      <c r="K298" s="277"/>
      <c r="L298" s="311" t="str">
        <f>IF(J298="","",ROUNDUP(((J298-#REF!)/(K298-#REF!)),1))</f>
        <v/>
      </c>
      <c r="M298" s="314"/>
      <c r="N298" s="315"/>
    </row>
    <row r="299" spans="2:14" ht="15.75" customHeight="1">
      <c r="B299" s="278">
        <v>292</v>
      </c>
      <c r="C299" s="320"/>
      <c r="D299" s="320"/>
      <c r="E299" s="279"/>
      <c r="F299" s="280"/>
      <c r="G299" s="280"/>
      <c r="H299" s="281"/>
      <c r="I299" s="299"/>
      <c r="J299" s="282"/>
      <c r="K299" s="282"/>
      <c r="L299" s="309" t="str">
        <f>IF(J299="","",ROUNDUP(((J299-#REF!)/(K299-#REF!)),1))</f>
        <v/>
      </c>
      <c r="M299" s="314"/>
      <c r="N299" s="315"/>
    </row>
    <row r="300" spans="2:14" ht="15.75" customHeight="1">
      <c r="B300" s="278">
        <v>293</v>
      </c>
      <c r="C300" s="320"/>
      <c r="D300" s="320"/>
      <c r="E300" s="279"/>
      <c r="F300" s="280"/>
      <c r="G300" s="280"/>
      <c r="H300" s="281"/>
      <c r="I300" s="299"/>
      <c r="J300" s="282"/>
      <c r="K300" s="282"/>
      <c r="L300" s="309" t="str">
        <f>IF(J300="","",ROUNDUP(((J300-#REF!)/(K300-#REF!)),1))</f>
        <v/>
      </c>
      <c r="M300" s="314"/>
      <c r="N300" s="315"/>
    </row>
    <row r="301" spans="2:14" ht="15.75" customHeight="1">
      <c r="B301" s="278">
        <v>294</v>
      </c>
      <c r="C301" s="320"/>
      <c r="D301" s="320"/>
      <c r="E301" s="279"/>
      <c r="F301" s="280"/>
      <c r="G301" s="280"/>
      <c r="H301" s="281"/>
      <c r="I301" s="299"/>
      <c r="J301" s="282"/>
      <c r="K301" s="282"/>
      <c r="L301" s="309" t="str">
        <f>IF(J301="","",ROUNDUP(((J301-#REF!)/(K301-#REF!)),1))</f>
        <v/>
      </c>
      <c r="M301" s="314"/>
      <c r="N301" s="315"/>
    </row>
    <row r="302" spans="2:14" ht="15.75" customHeight="1">
      <c r="B302" s="283">
        <v>295</v>
      </c>
      <c r="C302" s="321"/>
      <c r="D302" s="321"/>
      <c r="E302" s="284"/>
      <c r="F302" s="285"/>
      <c r="G302" s="285"/>
      <c r="H302" s="286"/>
      <c r="I302" s="300"/>
      <c r="J302" s="287"/>
      <c r="K302" s="287"/>
      <c r="L302" s="310" t="str">
        <f>IF(J302="","",ROUNDUP(((J302-#REF!)/(K302-#REF!)),1))</f>
        <v/>
      </c>
      <c r="M302" s="316"/>
      <c r="N302" s="317"/>
    </row>
    <row r="303" spans="2:14" ht="15.75" customHeight="1">
      <c r="B303" s="273">
        <v>296</v>
      </c>
      <c r="C303" s="319"/>
      <c r="D303" s="319"/>
      <c r="E303" s="274"/>
      <c r="F303" s="275"/>
      <c r="G303" s="275"/>
      <c r="H303" s="276"/>
      <c r="I303" s="298"/>
      <c r="J303" s="277"/>
      <c r="K303" s="277"/>
      <c r="L303" s="311" t="str">
        <f>IF(J303="","",ROUNDUP(((J303-#REF!)/(K303-#REF!)),1))</f>
        <v/>
      </c>
      <c r="M303" s="314"/>
      <c r="N303" s="315"/>
    </row>
    <row r="304" spans="2:14" ht="15.75" customHeight="1">
      <c r="B304" s="278">
        <v>297</v>
      </c>
      <c r="C304" s="320"/>
      <c r="D304" s="320"/>
      <c r="E304" s="279"/>
      <c r="F304" s="280"/>
      <c r="G304" s="280"/>
      <c r="H304" s="281"/>
      <c r="I304" s="299"/>
      <c r="J304" s="282"/>
      <c r="K304" s="282"/>
      <c r="L304" s="309" t="str">
        <f>IF(J304="","",ROUNDUP(((J304-#REF!)/(K304-#REF!)),1))</f>
        <v/>
      </c>
      <c r="M304" s="314"/>
      <c r="N304" s="315"/>
    </row>
    <row r="305" spans="2:14" ht="15.75" customHeight="1">
      <c r="B305" s="278">
        <v>298</v>
      </c>
      <c r="C305" s="320"/>
      <c r="D305" s="320"/>
      <c r="E305" s="279"/>
      <c r="F305" s="280"/>
      <c r="G305" s="280"/>
      <c r="H305" s="281"/>
      <c r="I305" s="299"/>
      <c r="J305" s="282"/>
      <c r="K305" s="282"/>
      <c r="L305" s="309" t="str">
        <f>IF(J305="","",ROUNDUP(((J305-#REF!)/(K305-#REF!)),1))</f>
        <v/>
      </c>
      <c r="M305" s="314"/>
      <c r="N305" s="315"/>
    </row>
    <row r="306" spans="2:14" ht="15.75" customHeight="1">
      <c r="B306" s="278">
        <v>299</v>
      </c>
      <c r="C306" s="320"/>
      <c r="D306" s="320"/>
      <c r="E306" s="279"/>
      <c r="F306" s="280"/>
      <c r="G306" s="280"/>
      <c r="H306" s="281"/>
      <c r="I306" s="299"/>
      <c r="J306" s="282"/>
      <c r="K306" s="282"/>
      <c r="L306" s="309" t="str">
        <f>IF(J306="","",ROUNDUP(((J306-#REF!)/(K306-#REF!)),1))</f>
        <v/>
      </c>
      <c r="M306" s="314"/>
      <c r="N306" s="315"/>
    </row>
    <row r="307" spans="2:14" ht="15.75" customHeight="1">
      <c r="B307" s="283">
        <v>300</v>
      </c>
      <c r="C307" s="321"/>
      <c r="D307" s="321"/>
      <c r="E307" s="284"/>
      <c r="F307" s="285"/>
      <c r="G307" s="285"/>
      <c r="H307" s="286"/>
      <c r="I307" s="300"/>
      <c r="J307" s="287"/>
      <c r="K307" s="287"/>
      <c r="L307" s="310" t="str">
        <f>IF(J307="","",ROUNDUP(((J307-#REF!)/(K307-#REF!)),1))</f>
        <v/>
      </c>
      <c r="M307" s="316"/>
      <c r="N307" s="317"/>
    </row>
    <row r="308" spans="2:14" ht="15.75" customHeight="1">
      <c r="B308" s="273">
        <v>301</v>
      </c>
      <c r="C308" s="319"/>
      <c r="D308" s="319"/>
      <c r="E308" s="274"/>
      <c r="F308" s="275"/>
      <c r="G308" s="275"/>
      <c r="H308" s="276"/>
      <c r="I308" s="298"/>
      <c r="J308" s="277"/>
      <c r="K308" s="277"/>
      <c r="L308" s="311" t="str">
        <f>IF(J308="","",ROUNDUP(((J308-#REF!)/(K308-#REF!)),1))</f>
        <v/>
      </c>
      <c r="M308" s="314"/>
      <c r="N308" s="315"/>
    </row>
    <row r="309" spans="2:14" ht="15.75" customHeight="1">
      <c r="B309" s="278">
        <v>302</v>
      </c>
      <c r="C309" s="320"/>
      <c r="D309" s="320"/>
      <c r="E309" s="279"/>
      <c r="F309" s="280"/>
      <c r="G309" s="280"/>
      <c r="H309" s="281"/>
      <c r="I309" s="299"/>
      <c r="J309" s="282"/>
      <c r="K309" s="282"/>
      <c r="L309" s="309" t="str">
        <f>IF(J309="","",ROUNDUP(((J309-#REF!)/(K309-#REF!)),1))</f>
        <v/>
      </c>
      <c r="M309" s="314"/>
      <c r="N309" s="315"/>
    </row>
    <row r="310" spans="2:14" ht="15.75" customHeight="1">
      <c r="B310" s="278">
        <v>303</v>
      </c>
      <c r="C310" s="320"/>
      <c r="D310" s="320"/>
      <c r="E310" s="279"/>
      <c r="F310" s="280"/>
      <c r="G310" s="280"/>
      <c r="H310" s="281"/>
      <c r="I310" s="299"/>
      <c r="J310" s="282"/>
      <c r="K310" s="282"/>
      <c r="L310" s="309" t="str">
        <f>IF(J310="","",ROUNDUP(((J310-#REF!)/(K310-#REF!)),1))</f>
        <v/>
      </c>
      <c r="M310" s="314"/>
      <c r="N310" s="315"/>
    </row>
    <row r="311" spans="2:14" ht="15.75" customHeight="1">
      <c r="B311" s="278">
        <v>304</v>
      </c>
      <c r="C311" s="320"/>
      <c r="D311" s="320"/>
      <c r="E311" s="279"/>
      <c r="F311" s="280"/>
      <c r="G311" s="280"/>
      <c r="H311" s="281"/>
      <c r="I311" s="299"/>
      <c r="J311" s="282"/>
      <c r="K311" s="282"/>
      <c r="L311" s="309" t="str">
        <f>IF(J311="","",ROUNDUP(((J311-#REF!)/(K311-#REF!)),1))</f>
        <v/>
      </c>
      <c r="M311" s="314"/>
      <c r="N311" s="315"/>
    </row>
    <row r="312" spans="2:14" ht="15.75" customHeight="1">
      <c r="B312" s="283">
        <v>305</v>
      </c>
      <c r="C312" s="321"/>
      <c r="D312" s="321"/>
      <c r="E312" s="284"/>
      <c r="F312" s="285"/>
      <c r="G312" s="285"/>
      <c r="H312" s="286"/>
      <c r="I312" s="300"/>
      <c r="J312" s="287"/>
      <c r="K312" s="287"/>
      <c r="L312" s="310" t="str">
        <f>IF(J312="","",ROUNDUP(((J312-#REF!)/(K312-#REF!)),1))</f>
        <v/>
      </c>
      <c r="M312" s="316"/>
      <c r="N312" s="317"/>
    </row>
    <row r="313" spans="2:14" ht="15.75" customHeight="1">
      <c r="B313" s="273">
        <v>306</v>
      </c>
      <c r="C313" s="319"/>
      <c r="D313" s="319"/>
      <c r="E313" s="274"/>
      <c r="F313" s="275"/>
      <c r="G313" s="275"/>
      <c r="H313" s="276"/>
      <c r="I313" s="298"/>
      <c r="J313" s="277"/>
      <c r="K313" s="277"/>
      <c r="L313" s="311" t="str">
        <f>IF(J313="","",ROUNDUP(((J313-#REF!)/(K313-#REF!)),1))</f>
        <v/>
      </c>
      <c r="M313" s="314"/>
      <c r="N313" s="315"/>
    </row>
    <row r="314" spans="2:14" ht="15.75" customHeight="1">
      <c r="B314" s="278">
        <v>307</v>
      </c>
      <c r="C314" s="320"/>
      <c r="D314" s="320"/>
      <c r="E314" s="279"/>
      <c r="F314" s="280"/>
      <c r="G314" s="280"/>
      <c r="H314" s="281"/>
      <c r="I314" s="299"/>
      <c r="J314" s="282"/>
      <c r="K314" s="282"/>
      <c r="L314" s="309" t="str">
        <f>IF(J314="","",ROUNDUP(((J314-#REF!)/(K314-#REF!)),1))</f>
        <v/>
      </c>
      <c r="M314" s="314"/>
      <c r="N314" s="315"/>
    </row>
    <row r="315" spans="2:14" ht="15.75" customHeight="1">
      <c r="B315" s="278">
        <v>308</v>
      </c>
      <c r="C315" s="320"/>
      <c r="D315" s="320"/>
      <c r="E315" s="279"/>
      <c r="F315" s="280"/>
      <c r="G315" s="280"/>
      <c r="H315" s="281"/>
      <c r="I315" s="299"/>
      <c r="J315" s="282"/>
      <c r="K315" s="282"/>
      <c r="L315" s="309" t="str">
        <f>IF(J315="","",ROUNDUP(((J315-#REF!)/(K315-#REF!)),1))</f>
        <v/>
      </c>
      <c r="M315" s="314"/>
      <c r="N315" s="315"/>
    </row>
    <row r="316" spans="2:14" ht="15.75" customHeight="1">
      <c r="B316" s="278">
        <v>309</v>
      </c>
      <c r="C316" s="320"/>
      <c r="D316" s="320"/>
      <c r="E316" s="279"/>
      <c r="F316" s="280"/>
      <c r="G316" s="280"/>
      <c r="H316" s="281"/>
      <c r="I316" s="299"/>
      <c r="J316" s="282"/>
      <c r="K316" s="282"/>
      <c r="L316" s="309" t="str">
        <f>IF(J316="","",ROUNDUP(((J316-#REF!)/(K316-#REF!)),1))</f>
        <v/>
      </c>
      <c r="M316" s="314"/>
      <c r="N316" s="315"/>
    </row>
    <row r="317" spans="2:14" ht="15.75" customHeight="1">
      <c r="B317" s="283">
        <v>310</v>
      </c>
      <c r="C317" s="321"/>
      <c r="D317" s="321"/>
      <c r="E317" s="284"/>
      <c r="F317" s="285"/>
      <c r="G317" s="285"/>
      <c r="H317" s="286"/>
      <c r="I317" s="300"/>
      <c r="J317" s="287"/>
      <c r="K317" s="287"/>
      <c r="L317" s="310" t="str">
        <f>IF(J317="","",ROUNDUP(((J317-#REF!)/(K317-#REF!)),1))</f>
        <v/>
      </c>
      <c r="M317" s="316"/>
      <c r="N317" s="317"/>
    </row>
    <row r="318" spans="2:14" ht="15.75" customHeight="1">
      <c r="B318" s="273">
        <v>311</v>
      </c>
      <c r="C318" s="319"/>
      <c r="D318" s="319"/>
      <c r="E318" s="274"/>
      <c r="F318" s="275"/>
      <c r="G318" s="275"/>
      <c r="H318" s="276"/>
      <c r="I318" s="298"/>
      <c r="J318" s="277"/>
      <c r="K318" s="277"/>
      <c r="L318" s="311" t="str">
        <f>IF(J318="","",ROUNDUP(((J318-#REF!)/(K318-#REF!)),1))</f>
        <v/>
      </c>
      <c r="M318" s="314"/>
      <c r="N318" s="315"/>
    </row>
    <row r="319" spans="2:14" ht="15.75" customHeight="1">
      <c r="B319" s="278">
        <v>312</v>
      </c>
      <c r="C319" s="320"/>
      <c r="D319" s="320"/>
      <c r="E319" s="279"/>
      <c r="F319" s="280"/>
      <c r="G319" s="280"/>
      <c r="H319" s="281"/>
      <c r="I319" s="299"/>
      <c r="J319" s="282"/>
      <c r="K319" s="282"/>
      <c r="L319" s="309" t="str">
        <f>IF(J319="","",ROUNDUP(((J319-#REF!)/(K319-#REF!)),1))</f>
        <v/>
      </c>
      <c r="M319" s="314"/>
      <c r="N319" s="315"/>
    </row>
    <row r="320" spans="2:14" ht="15.75" customHeight="1">
      <c r="B320" s="278">
        <v>313</v>
      </c>
      <c r="C320" s="320"/>
      <c r="D320" s="320"/>
      <c r="E320" s="279"/>
      <c r="F320" s="280"/>
      <c r="G320" s="280"/>
      <c r="H320" s="281"/>
      <c r="I320" s="299"/>
      <c r="J320" s="282"/>
      <c r="K320" s="282"/>
      <c r="L320" s="309" t="str">
        <f>IF(J320="","",ROUNDUP(((J320-#REF!)/(K320-#REF!)),1))</f>
        <v/>
      </c>
      <c r="M320" s="314"/>
      <c r="N320" s="315"/>
    </row>
    <row r="321" spans="2:14" ht="15.75" customHeight="1">
      <c r="B321" s="278">
        <v>314</v>
      </c>
      <c r="C321" s="320"/>
      <c r="D321" s="320"/>
      <c r="E321" s="279"/>
      <c r="F321" s="280"/>
      <c r="G321" s="280"/>
      <c r="H321" s="281"/>
      <c r="I321" s="299"/>
      <c r="J321" s="282"/>
      <c r="K321" s="282"/>
      <c r="L321" s="309" t="str">
        <f>IF(J321="","",ROUNDUP(((J321-#REF!)/(K321-#REF!)),1))</f>
        <v/>
      </c>
      <c r="M321" s="314"/>
      <c r="N321" s="315"/>
    </row>
    <row r="322" spans="2:14" ht="15.75" customHeight="1">
      <c r="B322" s="283">
        <v>315</v>
      </c>
      <c r="C322" s="321"/>
      <c r="D322" s="321"/>
      <c r="E322" s="284"/>
      <c r="F322" s="285"/>
      <c r="G322" s="285"/>
      <c r="H322" s="286"/>
      <c r="I322" s="300"/>
      <c r="J322" s="287"/>
      <c r="K322" s="287"/>
      <c r="L322" s="310" t="str">
        <f>IF(J322="","",ROUNDUP(((J322-#REF!)/(K322-#REF!)),1))</f>
        <v/>
      </c>
      <c r="M322" s="316"/>
      <c r="N322" s="317"/>
    </row>
    <row r="323" spans="2:14" ht="15.75" customHeight="1">
      <c r="B323" s="273">
        <v>316</v>
      </c>
      <c r="C323" s="319"/>
      <c r="D323" s="319"/>
      <c r="E323" s="274"/>
      <c r="F323" s="275"/>
      <c r="G323" s="275"/>
      <c r="H323" s="276"/>
      <c r="I323" s="298"/>
      <c r="J323" s="277"/>
      <c r="K323" s="277"/>
      <c r="L323" s="311" t="str">
        <f>IF(J323="","",ROUNDUP(((J323-#REF!)/(K323-#REF!)),1))</f>
        <v/>
      </c>
      <c r="M323" s="314"/>
      <c r="N323" s="315"/>
    </row>
    <row r="324" spans="2:14" ht="15.75" customHeight="1">
      <c r="B324" s="278">
        <v>317</v>
      </c>
      <c r="C324" s="320"/>
      <c r="D324" s="320"/>
      <c r="E324" s="279"/>
      <c r="F324" s="280"/>
      <c r="G324" s="280"/>
      <c r="H324" s="281"/>
      <c r="I324" s="299"/>
      <c r="J324" s="282"/>
      <c r="K324" s="282"/>
      <c r="L324" s="309" t="str">
        <f>IF(J324="","",ROUNDUP(((J324-#REF!)/(K324-#REF!)),1))</f>
        <v/>
      </c>
      <c r="M324" s="314"/>
      <c r="N324" s="315"/>
    </row>
    <row r="325" spans="2:14" ht="15.75" customHeight="1">
      <c r="B325" s="278">
        <v>318</v>
      </c>
      <c r="C325" s="320"/>
      <c r="D325" s="320"/>
      <c r="E325" s="279"/>
      <c r="F325" s="280"/>
      <c r="G325" s="280"/>
      <c r="H325" s="281"/>
      <c r="I325" s="299"/>
      <c r="J325" s="282"/>
      <c r="K325" s="282"/>
      <c r="L325" s="309" t="str">
        <f>IF(J325="","",ROUNDUP(((J325-#REF!)/(K325-#REF!)),1))</f>
        <v/>
      </c>
      <c r="M325" s="314"/>
      <c r="N325" s="315"/>
    </row>
    <row r="326" spans="2:14" ht="15.75" customHeight="1">
      <c r="B326" s="278">
        <v>319</v>
      </c>
      <c r="C326" s="320"/>
      <c r="D326" s="320"/>
      <c r="E326" s="279"/>
      <c r="F326" s="280"/>
      <c r="G326" s="280"/>
      <c r="H326" s="281"/>
      <c r="I326" s="299"/>
      <c r="J326" s="282"/>
      <c r="K326" s="282"/>
      <c r="L326" s="309" t="str">
        <f>IF(J326="","",ROUNDUP(((J326-#REF!)/(K326-#REF!)),1))</f>
        <v/>
      </c>
      <c r="M326" s="314"/>
      <c r="N326" s="315"/>
    </row>
    <row r="327" spans="2:14" ht="15.75" customHeight="1">
      <c r="B327" s="283">
        <v>320</v>
      </c>
      <c r="C327" s="321"/>
      <c r="D327" s="321"/>
      <c r="E327" s="284"/>
      <c r="F327" s="285"/>
      <c r="G327" s="285"/>
      <c r="H327" s="286"/>
      <c r="I327" s="301"/>
      <c r="J327" s="287"/>
      <c r="K327" s="287"/>
      <c r="L327" s="310" t="str">
        <f>IF(J327="","",ROUNDUP(((J327-#REF!)/(K327-#REF!)),1))</f>
        <v/>
      </c>
      <c r="M327" s="316"/>
      <c r="N327" s="317"/>
    </row>
  </sheetData>
  <sheetProtection algorithmName="SHA-512" hashValue="e2TE/OYyrmJ/JMu8LJQtcNMJUj+CseBxkKKE4OQ/dH5vqOwMEQc7Ck8NCCRfrOVp00BkhQMieUQsWJTOFzh9EA==" saltValue="PMbCyeMD9DO9oSK3MDmgZw==" spinCount="100000" sheet="1" objects="1" scenarios="1"/>
  <mergeCells count="13">
    <mergeCell ref="B4:B7"/>
    <mergeCell ref="C4:C7"/>
    <mergeCell ref="D4:D7"/>
    <mergeCell ref="E4:E6"/>
    <mergeCell ref="F4:F6"/>
    <mergeCell ref="P2:AX2"/>
    <mergeCell ref="G5:I5"/>
    <mergeCell ref="M4:N4"/>
    <mergeCell ref="M5:N5"/>
    <mergeCell ref="I6:I7"/>
    <mergeCell ref="G4:L4"/>
    <mergeCell ref="J5:L5"/>
    <mergeCell ref="L6:L7"/>
  </mergeCells>
  <phoneticPr fontId="63"/>
  <dataValidations count="2">
    <dataValidation type="list" allowBlank="1" showInputMessage="1" showErrorMessage="1" sqref="I8:I327" xr:uid="{EE6A8E89-DE54-4A4A-A01C-C9322E09234E}">
      <formula1>"○,×"</formula1>
    </dataValidation>
    <dataValidation type="list" allowBlank="1" showInputMessage="1" showErrorMessage="1" sqref="M8:N327" xr:uid="{5B7FE180-5B20-4C69-ACB2-E6589D1654A3}">
      <formula1>"〇"</formula1>
    </dataValidation>
  </dataValidations>
  <pageMargins left="0.70866141732283472" right="0.19685039370078741" top="0.39370078740157483" bottom="0.19685039370078741" header="0.39370078740157483" footer="0.39370078740157483"/>
  <pageSetup paperSize="9" scale="90" orientation="portrait" horizontalDpi="300" verticalDpi="300" r:id="rId1"/>
  <headerFooter>
    <oddFooter>&amp;R&amp;8一般財団法人ベターリビング&amp;L2026年8月4日　更新</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0"/>
  <dimension ref="A1:G5"/>
  <sheetViews>
    <sheetView workbookViewId="0">
      <selection activeCell="A2" sqref="A2"/>
    </sheetView>
  </sheetViews>
  <sheetFormatPr defaultColWidth="9" defaultRowHeight="13.5"/>
  <cols>
    <col min="1" max="1" width="21.375" style="292" bestFit="1" customWidth="1"/>
    <col min="2" max="2" width="42.875" style="292" bestFit="1" customWidth="1"/>
    <col min="3" max="4" width="41.875" style="292" bestFit="1" customWidth="1"/>
    <col min="5" max="5" width="9" style="292"/>
    <col min="6" max="6" width="30.625" style="292" customWidth="1"/>
    <col min="7" max="16384" width="9" style="292"/>
  </cols>
  <sheetData>
    <row r="1" spans="1:7">
      <c r="A1" s="292" t="s">
        <v>575</v>
      </c>
      <c r="B1" s="292" t="s">
        <v>576</v>
      </c>
      <c r="C1" s="292" t="s">
        <v>577</v>
      </c>
      <c r="D1" s="292" t="s">
        <v>578</v>
      </c>
      <c r="E1" s="292" t="s">
        <v>579</v>
      </c>
      <c r="F1" s="292" t="s">
        <v>580</v>
      </c>
      <c r="G1" s="292" t="s">
        <v>581</v>
      </c>
    </row>
    <row r="2" spans="1:7">
      <c r="A2" s="292" t="s">
        <v>582</v>
      </c>
      <c r="B2" s="239" t="s">
        <v>500</v>
      </c>
      <c r="C2" s="239" t="s">
        <v>504</v>
      </c>
      <c r="D2" s="239" t="s">
        <v>506</v>
      </c>
      <c r="E2" s="292" t="s">
        <v>508</v>
      </c>
      <c r="F2" s="239" t="s">
        <v>510</v>
      </c>
      <c r="G2" s="239" t="s">
        <v>583</v>
      </c>
    </row>
    <row r="3" spans="1:7">
      <c r="A3" s="292" t="s">
        <v>584</v>
      </c>
      <c r="B3" s="239" t="s">
        <v>585</v>
      </c>
      <c r="C3" s="239" t="s">
        <v>586</v>
      </c>
      <c r="D3" s="239" t="s">
        <v>587</v>
      </c>
      <c r="E3" s="292" t="s">
        <v>588</v>
      </c>
      <c r="F3" s="239" t="s">
        <v>589</v>
      </c>
      <c r="G3" s="239" t="s">
        <v>590</v>
      </c>
    </row>
    <row r="4" spans="1:7">
      <c r="A4" s="292" t="s">
        <v>591</v>
      </c>
      <c r="B4" s="239" t="s">
        <v>592</v>
      </c>
      <c r="C4" s="239" t="s">
        <v>592</v>
      </c>
      <c r="D4" s="239" t="s">
        <v>592</v>
      </c>
      <c r="G4" s="239" t="s">
        <v>593</v>
      </c>
    </row>
    <row r="5" spans="1:7">
      <c r="A5" s="292" t="s">
        <v>594</v>
      </c>
      <c r="C5" s="239" t="s">
        <v>595</v>
      </c>
    </row>
  </sheetData>
  <phoneticPr fontId="63"/>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1"/>
  <dimension ref="A1:AX3"/>
  <sheetViews>
    <sheetView workbookViewId="0">
      <selection activeCell="A3" sqref="A3"/>
    </sheetView>
  </sheetViews>
  <sheetFormatPr defaultColWidth="9" defaultRowHeight="13.5"/>
  <cols>
    <col min="1" max="16384" width="9" style="292"/>
  </cols>
  <sheetData>
    <row r="1" spans="1:50" ht="108">
      <c r="A1" s="293" t="s">
        <v>596</v>
      </c>
      <c r="B1" s="293" t="s">
        <v>597</v>
      </c>
      <c r="C1" s="293" t="s">
        <v>598</v>
      </c>
      <c r="D1" s="293" t="s">
        <v>599</v>
      </c>
      <c r="E1" s="293" t="s">
        <v>600</v>
      </c>
      <c r="F1" s="293" t="s">
        <v>601</v>
      </c>
      <c r="G1" s="293" t="s">
        <v>602</v>
      </c>
      <c r="H1" s="293" t="s">
        <v>603</v>
      </c>
      <c r="I1" s="293" t="s">
        <v>604</v>
      </c>
      <c r="J1" s="293" t="s">
        <v>605</v>
      </c>
      <c r="K1" s="293" t="s">
        <v>606</v>
      </c>
      <c r="L1" s="293" t="s">
        <v>607</v>
      </c>
      <c r="M1" s="293" t="s">
        <v>608</v>
      </c>
      <c r="N1" s="293" t="s">
        <v>609</v>
      </c>
      <c r="O1" s="293" t="s">
        <v>610</v>
      </c>
      <c r="P1" s="293" t="s">
        <v>611</v>
      </c>
      <c r="Q1" s="293" t="s">
        <v>612</v>
      </c>
      <c r="R1" s="293" t="s">
        <v>613</v>
      </c>
      <c r="S1" s="293" t="s">
        <v>614</v>
      </c>
      <c r="T1" s="293" t="s">
        <v>615</v>
      </c>
      <c r="U1" s="293" t="s">
        <v>616</v>
      </c>
      <c r="V1" s="293" t="s">
        <v>617</v>
      </c>
      <c r="W1" s="293" t="s">
        <v>618</v>
      </c>
      <c r="X1" s="293" t="s">
        <v>619</v>
      </c>
      <c r="Y1" s="293" t="s">
        <v>620</v>
      </c>
      <c r="Z1" s="293" t="s">
        <v>621</v>
      </c>
      <c r="AA1" s="293" t="s">
        <v>622</v>
      </c>
      <c r="AB1" s="293" t="s">
        <v>623</v>
      </c>
      <c r="AC1" s="294" t="s">
        <v>624</v>
      </c>
      <c r="AD1" s="293" t="s">
        <v>625</v>
      </c>
      <c r="AE1" s="294" t="s">
        <v>626</v>
      </c>
      <c r="AF1" s="294" t="s">
        <v>627</v>
      </c>
      <c r="AG1" s="294" t="s">
        <v>628</v>
      </c>
      <c r="AH1" s="294" t="s">
        <v>629</v>
      </c>
      <c r="AI1" s="293" t="s">
        <v>630</v>
      </c>
      <c r="AJ1" s="293" t="s">
        <v>631</v>
      </c>
      <c r="AK1" s="294" t="s">
        <v>632</v>
      </c>
      <c r="AL1" s="293" t="s">
        <v>633</v>
      </c>
      <c r="AM1" s="294" t="s">
        <v>634</v>
      </c>
      <c r="AN1" s="294" t="s">
        <v>635</v>
      </c>
      <c r="AO1" s="294" t="s">
        <v>636</v>
      </c>
      <c r="AP1" s="294" t="s">
        <v>637</v>
      </c>
      <c r="AQ1" s="294" t="s">
        <v>638</v>
      </c>
      <c r="AR1" s="293" t="s">
        <v>639</v>
      </c>
      <c r="AS1" s="293" t="s">
        <v>640</v>
      </c>
      <c r="AT1" s="293" t="s">
        <v>641</v>
      </c>
      <c r="AU1" s="294" t="s">
        <v>642</v>
      </c>
      <c r="AV1" s="293" t="s">
        <v>643</v>
      </c>
      <c r="AW1" s="294" t="s">
        <v>644</v>
      </c>
      <c r="AX1" s="293" t="s">
        <v>645</v>
      </c>
    </row>
    <row r="2" spans="1:50">
      <c r="A2" s="292">
        <f>'４面集約版'!E3</f>
        <v>0</v>
      </c>
      <c r="B2" s="295">
        <f>'４面集約版'!J4</f>
        <v>0</v>
      </c>
      <c r="C2" s="296">
        <f>'４面集約版'!H8</f>
        <v>0</v>
      </c>
      <c r="D2" s="296">
        <f>'４面集約版'!O8</f>
        <v>0</v>
      </c>
      <c r="E2" s="296">
        <f>'４面集約版'!V8</f>
        <v>0</v>
      </c>
      <c r="F2" s="296">
        <f>'４面集約版'!H9</f>
        <v>0</v>
      </c>
      <c r="G2" s="296">
        <f>'４面集約版'!O9</f>
        <v>0</v>
      </c>
      <c r="H2" s="296">
        <f>'４面集約版'!V9</f>
        <v>0</v>
      </c>
      <c r="I2" s="296">
        <f>'４面集約版'!H10</f>
        <v>0</v>
      </c>
      <c r="J2" s="296">
        <f>'４面集約版'!O10</f>
        <v>0</v>
      </c>
      <c r="K2" s="296">
        <f>'４面集約版'!V10</f>
        <v>0</v>
      </c>
      <c r="L2" s="296">
        <f>'４面集約版'!H11</f>
        <v>0</v>
      </c>
      <c r="M2" s="296">
        <f>'４面集約版'!O11</f>
        <v>0</v>
      </c>
      <c r="N2" s="296">
        <f>'４面集約版'!V11</f>
        <v>0</v>
      </c>
      <c r="O2" s="296">
        <f>'４面集約版'!H12</f>
        <v>0</v>
      </c>
      <c r="P2" s="296">
        <f>'４面集約版'!O12</f>
        <v>0</v>
      </c>
      <c r="Q2" s="296">
        <f>'４面集約版'!V12</f>
        <v>0</v>
      </c>
      <c r="R2" s="292" t="str">
        <f>'４面集約版'!F14</f>
        <v/>
      </c>
      <c r="S2" s="292" t="str">
        <f>'４面集約版'!K16</f>
        <v>基準省令第１条第１項第１号ロの基準（モデル建物法）</v>
      </c>
      <c r="T2" s="292">
        <f>'４面集約版'!L17</f>
        <v>0</v>
      </c>
      <c r="U2" s="292" t="str">
        <f>'４面集約版'!K20</f>
        <v>基準省令第１条第１項第２号イ(1)の基準（標準計算）</v>
      </c>
      <c r="V2" s="292">
        <f>'４面集約版'!L21</f>
        <v>0</v>
      </c>
      <c r="W2" s="292" t="str">
        <f>'４面集約版'!K23</f>
        <v>基準省令第１条第１項第２号ロ(1)の基準（標準計算）</v>
      </c>
      <c r="X2" s="292">
        <f>'４面集約版'!L24</f>
        <v>0</v>
      </c>
      <c r="Y2" s="292" t="str">
        <f>'４面集約版'!X25</f>
        <v>第1号</v>
      </c>
      <c r="Z2" s="292">
        <f>'４面集約版'!H30</f>
        <v>0</v>
      </c>
      <c r="AA2" s="296">
        <f>'４面集約版'!K31</f>
        <v>0</v>
      </c>
      <c r="AB2" s="296">
        <f>'４面集約版'!Q31</f>
        <v>0</v>
      </c>
      <c r="AC2" s="296"/>
      <c r="AD2" s="296">
        <f>'４面集約版'!W31</f>
        <v>0</v>
      </c>
      <c r="AE2" s="296">
        <f>'４面集約版'!K32</f>
        <v>0</v>
      </c>
      <c r="AF2" s="296">
        <f>'４面集約版'!Q32</f>
        <v>0</v>
      </c>
      <c r="AG2" s="296"/>
      <c r="AH2" s="296">
        <f>'４面集約版'!W32</f>
        <v>0</v>
      </c>
      <c r="AI2" s="296">
        <f>'４面集約版'!K33</f>
        <v>0</v>
      </c>
      <c r="AJ2" s="296">
        <f>'４面集約版'!Q33</f>
        <v>0</v>
      </c>
      <c r="AK2" s="296"/>
      <c r="AL2" s="296">
        <f>'４面集約版'!W33</f>
        <v>0</v>
      </c>
      <c r="AM2" s="296">
        <f>'４面集約版'!K34</f>
        <v>0</v>
      </c>
      <c r="AN2" s="296">
        <f>'４面集約版'!Q34</f>
        <v>0</v>
      </c>
      <c r="AO2" s="296"/>
      <c r="AP2" s="296">
        <f>'４面集約版'!W34</f>
        <v>0</v>
      </c>
      <c r="AQ2" s="292">
        <f>'４面集約版'!L37</f>
        <v>0</v>
      </c>
      <c r="AR2" s="292">
        <f>'４面集約版'!Q38</f>
        <v>0</v>
      </c>
      <c r="AS2" s="292">
        <f>'４面集約版'!Y38</f>
        <v>0</v>
      </c>
      <c r="AT2" s="292">
        <f>'４面集約版'!Q39</f>
        <v>0</v>
      </c>
      <c r="AU2" s="292">
        <f>'４面集約版'!W39</f>
        <v>0</v>
      </c>
      <c r="AV2" s="292">
        <f>'４面集約版'!Q40</f>
        <v>0</v>
      </c>
      <c r="AW2" s="292">
        <f>'４面集約版'!W40</f>
        <v>0</v>
      </c>
      <c r="AX2" s="292" t="str">
        <f>'４面集約版'!K27</f>
        <v>基準省令第１条第１項第3号イの基準</v>
      </c>
    </row>
    <row r="3" spans="1:50">
      <c r="A3" s="292" t="s">
        <v>985</v>
      </c>
      <c r="AA3" s="296"/>
      <c r="AB3" s="296"/>
      <c r="AC3" s="296"/>
      <c r="AD3" s="296"/>
    </row>
  </sheetData>
  <phoneticPr fontId="63"/>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dimension ref="A1:K2"/>
  <sheetViews>
    <sheetView workbookViewId="0">
      <selection activeCell="A2" sqref="A2"/>
    </sheetView>
  </sheetViews>
  <sheetFormatPr defaultColWidth="9" defaultRowHeight="13.5"/>
  <cols>
    <col min="1" max="16384" width="9" style="292"/>
  </cols>
  <sheetData>
    <row r="1" spans="1:11" ht="54">
      <c r="A1" s="294" t="s">
        <v>646</v>
      </c>
      <c r="B1" s="294" t="s">
        <v>647</v>
      </c>
      <c r="C1" s="293" t="s">
        <v>648</v>
      </c>
      <c r="D1" s="293" t="s">
        <v>649</v>
      </c>
      <c r="E1" s="293" t="s">
        <v>650</v>
      </c>
      <c r="F1" s="293" t="s">
        <v>651</v>
      </c>
      <c r="G1" s="293" t="s">
        <v>652</v>
      </c>
      <c r="H1" s="293" t="s">
        <v>653</v>
      </c>
      <c r="I1" s="293" t="s">
        <v>654</v>
      </c>
      <c r="J1" s="294" t="s">
        <v>655</v>
      </c>
      <c r="K1" s="293" t="s">
        <v>656</v>
      </c>
    </row>
    <row r="2" spans="1:11">
      <c r="A2" s="292">
        <f>'５面集約版（共同住宅等）'!B8</f>
        <v>1</v>
      </c>
      <c r="B2" s="292">
        <f>'５面集約版（共同住宅等）'!C8</f>
        <v>0</v>
      </c>
      <c r="C2" s="292">
        <f>'５面集約版（共同住宅等）'!D8</f>
        <v>0</v>
      </c>
      <c r="D2" s="292">
        <f>'５面集約版（共同住宅等）'!E8</f>
        <v>0</v>
      </c>
      <c r="E2" s="292">
        <f>'５面集約版（共同住宅等）'!F8</f>
        <v>0</v>
      </c>
      <c r="F2" s="292">
        <f>'５面集約版（共同住宅等）'!G8</f>
        <v>0</v>
      </c>
      <c r="G2" s="292">
        <f>'５面集約版（共同住宅等）'!H8</f>
        <v>0</v>
      </c>
      <c r="H2" s="292">
        <f>'５面集約版（共同住宅等）'!J8</f>
        <v>0</v>
      </c>
      <c r="I2" s="292">
        <f>'５面集約版（共同住宅等）'!K8</f>
        <v>0</v>
      </c>
      <c r="K2" s="297">
        <f>'５面集約版（共同住宅等）'!L8</f>
        <v>0</v>
      </c>
    </row>
  </sheetData>
  <phoneticPr fontId="6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dimension ref="A1:AL90"/>
  <sheetViews>
    <sheetView showGridLines="0" view="pageBreakPreview" zoomScaleNormal="100" zoomScaleSheetLayoutView="100" workbookViewId="0">
      <selection activeCell="R8" sqref="R8:T8"/>
    </sheetView>
  </sheetViews>
  <sheetFormatPr defaultColWidth="9" defaultRowHeight="13.5"/>
  <cols>
    <col min="1" max="38" width="2.375" style="236" customWidth="1"/>
    <col min="39" max="16384" width="9" style="236"/>
  </cols>
  <sheetData>
    <row r="1" spans="1:38" ht="30" customHeight="1">
      <c r="A1" s="746" t="s">
        <v>657</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c r="AK1" s="747"/>
      <c r="AL1" s="747"/>
    </row>
    <row r="2" spans="1:38" ht="18" customHeight="1">
      <c r="A2" s="237"/>
      <c r="B2" s="237"/>
      <c r="C2" s="237"/>
      <c r="D2" s="237"/>
      <c r="E2" s="237"/>
      <c r="F2" s="237"/>
      <c r="G2" s="237"/>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7"/>
      <c r="AG2" s="237"/>
      <c r="AH2" s="237"/>
      <c r="AI2" s="237"/>
      <c r="AJ2" s="237"/>
      <c r="AK2" s="237"/>
      <c r="AL2" s="237"/>
    </row>
    <row r="3" spans="1:38" ht="18" customHeight="1">
      <c r="A3" s="119"/>
      <c r="B3" s="92" t="s">
        <v>658</v>
      </c>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row>
    <row r="4" spans="1:38" ht="18" customHeight="1">
      <c r="A4" s="119"/>
      <c r="B4" s="119" t="s">
        <v>659</v>
      </c>
      <c r="C4" s="119"/>
      <c r="D4" s="119"/>
      <c r="E4" s="119"/>
      <c r="F4" s="119"/>
      <c r="G4" s="119"/>
      <c r="H4" s="119"/>
      <c r="I4" s="119"/>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9"/>
      <c r="AJ4" s="119"/>
    </row>
    <row r="5" spans="1:38" s="119" customFormat="1" ht="18" customHeight="1">
      <c r="C5" s="127" t="s">
        <v>660</v>
      </c>
    </row>
    <row r="6" spans="1:38" s="119" customFormat="1" ht="18" customHeight="1">
      <c r="C6" s="127"/>
      <c r="D6" s="127" t="s">
        <v>661</v>
      </c>
      <c r="M6" s="438"/>
      <c r="N6" s="127" t="s">
        <v>662</v>
      </c>
      <c r="U6" s="438"/>
      <c r="V6" s="127" t="s">
        <v>663</v>
      </c>
      <c r="AC6" s="438"/>
      <c r="AD6" s="127" t="s">
        <v>664</v>
      </c>
    </row>
    <row r="7" spans="1:38" s="119" customFormat="1" ht="18" customHeight="1">
      <c r="C7" s="127"/>
      <c r="D7" s="127"/>
      <c r="M7" s="438"/>
      <c r="N7" s="127" t="s">
        <v>665</v>
      </c>
      <c r="U7" s="438"/>
      <c r="V7" s="127" t="s">
        <v>666</v>
      </c>
      <c r="AC7" s="438"/>
      <c r="AD7" s="127" t="s">
        <v>667</v>
      </c>
    </row>
    <row r="8" spans="1:38" s="119" customFormat="1" ht="18" customHeight="1">
      <c r="C8" s="127"/>
      <c r="D8" s="127" t="s">
        <v>668</v>
      </c>
      <c r="M8" s="438"/>
      <c r="N8" s="127" t="s">
        <v>669</v>
      </c>
      <c r="R8" s="671"/>
      <c r="S8" s="671"/>
      <c r="T8" s="671"/>
      <c r="U8" s="119" t="s">
        <v>670</v>
      </c>
      <c r="V8" s="127"/>
      <c r="Y8" s="127"/>
      <c r="Z8" s="438"/>
      <c r="AA8" s="127" t="s">
        <v>671</v>
      </c>
      <c r="AD8" s="127"/>
      <c r="AE8" s="671"/>
      <c r="AF8" s="671"/>
      <c r="AG8" s="671"/>
      <c r="AH8" s="119" t="s">
        <v>672</v>
      </c>
      <c r="AI8" s="127"/>
    </row>
    <row r="9" spans="1:38" s="119" customFormat="1" ht="18" customHeight="1">
      <c r="C9" s="127" t="s">
        <v>673</v>
      </c>
    </row>
    <row r="10" spans="1:38" s="119" customFormat="1" ht="18" customHeight="1">
      <c r="C10" s="127"/>
      <c r="D10" s="127" t="s">
        <v>661</v>
      </c>
      <c r="M10" s="438"/>
      <c r="N10" s="127" t="s">
        <v>662</v>
      </c>
      <c r="U10" s="438"/>
      <c r="V10" s="127" t="s">
        <v>663</v>
      </c>
      <c r="AC10" s="438"/>
      <c r="AD10" s="127" t="s">
        <v>674</v>
      </c>
    </row>
    <row r="11" spans="1:38" s="119" customFormat="1" ht="18" customHeight="1">
      <c r="C11" s="127"/>
      <c r="D11" s="127"/>
      <c r="M11" s="438"/>
      <c r="N11" s="127" t="s">
        <v>665</v>
      </c>
      <c r="U11" s="438"/>
      <c r="V11" s="127" t="s">
        <v>666</v>
      </c>
      <c r="AC11" s="438"/>
      <c r="AD11" s="127" t="s">
        <v>667</v>
      </c>
    </row>
    <row r="12" spans="1:38" s="119" customFormat="1" ht="18" customHeight="1">
      <c r="C12" s="127"/>
      <c r="D12" s="127" t="s">
        <v>668</v>
      </c>
      <c r="M12" s="438"/>
      <c r="N12" s="127" t="s">
        <v>669</v>
      </c>
      <c r="R12" s="671"/>
      <c r="S12" s="671"/>
      <c r="T12" s="671"/>
      <c r="U12" s="119" t="s">
        <v>670</v>
      </c>
      <c r="V12" s="127"/>
      <c r="Y12" s="127"/>
      <c r="Z12" s="438"/>
      <c r="AA12" s="127" t="s">
        <v>671</v>
      </c>
      <c r="AD12" s="127"/>
      <c r="AE12" s="671"/>
      <c r="AF12" s="671"/>
      <c r="AG12" s="671"/>
      <c r="AH12" s="119" t="s">
        <v>672</v>
      </c>
      <c r="AI12" s="127"/>
    </row>
    <row r="13" spans="1:38" s="119" customFormat="1" ht="18" customHeight="1">
      <c r="C13" s="127" t="s">
        <v>675</v>
      </c>
      <c r="D13" s="127"/>
      <c r="N13" s="127"/>
      <c r="V13" s="127"/>
      <c r="AD13" s="127"/>
    </row>
    <row r="14" spans="1:38" s="119" customFormat="1" ht="18" customHeight="1">
      <c r="C14" s="127"/>
      <c r="D14" s="127" t="s">
        <v>676</v>
      </c>
      <c r="N14" s="127"/>
      <c r="V14" s="127"/>
      <c r="AD14" s="127"/>
    </row>
    <row r="15" spans="1:38" s="119" customFormat="1" ht="18" customHeight="1">
      <c r="C15" s="127"/>
      <c r="E15" s="127" t="s">
        <v>677</v>
      </c>
      <c r="M15" s="438"/>
      <c r="N15" s="127" t="s">
        <v>678</v>
      </c>
      <c r="U15" s="438"/>
      <c r="V15" s="127" t="s">
        <v>679</v>
      </c>
      <c r="AD15" s="127"/>
    </row>
    <row r="16" spans="1:38" s="119" customFormat="1" ht="18" customHeight="1">
      <c r="C16" s="127"/>
      <c r="E16" s="127" t="s">
        <v>661</v>
      </c>
      <c r="M16" s="438"/>
      <c r="N16" s="127" t="s">
        <v>662</v>
      </c>
      <c r="U16" s="438"/>
      <c r="V16" s="127" t="s">
        <v>663</v>
      </c>
      <c r="AC16" s="438"/>
      <c r="AD16" s="127" t="s">
        <v>664</v>
      </c>
    </row>
    <row r="17" spans="3:35" s="119" customFormat="1" ht="18" customHeight="1">
      <c r="C17" s="127"/>
      <c r="E17" s="127"/>
      <c r="M17" s="438"/>
      <c r="N17" s="127" t="s">
        <v>665</v>
      </c>
      <c r="U17" s="438"/>
      <c r="V17" s="127" t="s">
        <v>666</v>
      </c>
      <c r="AC17" s="438"/>
      <c r="AD17" s="127" t="s">
        <v>667</v>
      </c>
    </row>
    <row r="18" spans="3:35" s="119" customFormat="1" ht="18" customHeight="1">
      <c r="C18" s="127"/>
      <c r="D18" s="127"/>
      <c r="E18" s="127" t="s">
        <v>668</v>
      </c>
      <c r="M18" s="438"/>
      <c r="N18" s="127" t="s">
        <v>669</v>
      </c>
      <c r="R18" s="671"/>
      <c r="S18" s="671"/>
      <c r="T18" s="671"/>
      <c r="U18" s="119" t="s">
        <v>670</v>
      </c>
      <c r="V18" s="127"/>
      <c r="Y18" s="127"/>
      <c r="Z18" s="438"/>
      <c r="AA18" s="127" t="s">
        <v>671</v>
      </c>
      <c r="AD18" s="127"/>
      <c r="AE18" s="671"/>
      <c r="AF18" s="671"/>
      <c r="AG18" s="671"/>
      <c r="AH18" s="119" t="s">
        <v>672</v>
      </c>
      <c r="AI18" s="127"/>
    </row>
    <row r="19" spans="3:35" s="119" customFormat="1" ht="18" customHeight="1">
      <c r="C19" s="127"/>
      <c r="D19" s="127" t="s">
        <v>680</v>
      </c>
      <c r="N19" s="127"/>
      <c r="V19" s="127"/>
      <c r="AD19" s="127"/>
    </row>
    <row r="20" spans="3:35" s="119" customFormat="1" ht="18" customHeight="1">
      <c r="C20" s="127"/>
      <c r="E20" s="127" t="s">
        <v>677</v>
      </c>
      <c r="M20" s="438"/>
      <c r="N20" s="127" t="s">
        <v>678</v>
      </c>
      <c r="U20" s="438"/>
      <c r="V20" s="127" t="s">
        <v>679</v>
      </c>
      <c r="AD20" s="127"/>
    </row>
    <row r="21" spans="3:35" s="119" customFormat="1" ht="18" customHeight="1">
      <c r="C21" s="127"/>
      <c r="E21" s="127" t="s">
        <v>661</v>
      </c>
      <c r="M21" s="438"/>
      <c r="N21" s="127" t="s">
        <v>662</v>
      </c>
      <c r="U21" s="438"/>
      <c r="V21" s="127" t="s">
        <v>663</v>
      </c>
      <c r="AC21" s="438"/>
      <c r="AD21" s="127" t="s">
        <v>664</v>
      </c>
    </row>
    <row r="22" spans="3:35" s="119" customFormat="1" ht="18" customHeight="1">
      <c r="C22" s="127"/>
      <c r="E22" s="127"/>
      <c r="M22" s="438"/>
      <c r="N22" s="127" t="s">
        <v>665</v>
      </c>
      <c r="U22" s="438"/>
      <c r="V22" s="127" t="s">
        <v>666</v>
      </c>
      <c r="AC22" s="438"/>
      <c r="AD22" s="127" t="s">
        <v>667</v>
      </c>
    </row>
    <row r="23" spans="3:35" s="119" customFormat="1" ht="18" customHeight="1">
      <c r="C23" s="127"/>
      <c r="D23" s="127"/>
      <c r="E23" s="127" t="s">
        <v>668</v>
      </c>
      <c r="M23" s="438"/>
      <c r="N23" s="127" t="s">
        <v>669</v>
      </c>
      <c r="R23" s="671"/>
      <c r="S23" s="671"/>
      <c r="T23" s="671"/>
      <c r="U23" s="119" t="s">
        <v>670</v>
      </c>
      <c r="V23" s="127"/>
      <c r="Y23" s="127"/>
      <c r="Z23" s="438"/>
      <c r="AA23" s="127" t="s">
        <v>671</v>
      </c>
      <c r="AD23" s="127"/>
      <c r="AE23" s="671"/>
      <c r="AF23" s="671"/>
      <c r="AG23" s="671"/>
      <c r="AH23" s="119" t="s">
        <v>672</v>
      </c>
      <c r="AI23" s="127"/>
    </row>
    <row r="24" spans="3:35" s="119" customFormat="1" ht="18" customHeight="1">
      <c r="C24" s="127" t="s">
        <v>681</v>
      </c>
      <c r="D24" s="127"/>
      <c r="N24" s="127"/>
      <c r="V24" s="127"/>
      <c r="AD24" s="127"/>
    </row>
    <row r="25" spans="3:35" s="119" customFormat="1" ht="18" customHeight="1">
      <c r="C25" s="127"/>
      <c r="D25" s="127" t="s">
        <v>676</v>
      </c>
      <c r="N25" s="127"/>
      <c r="V25" s="127"/>
      <c r="AD25" s="127"/>
    </row>
    <row r="26" spans="3:35" s="119" customFormat="1" ht="18" customHeight="1">
      <c r="C26" s="127"/>
      <c r="E26" s="127" t="s">
        <v>677</v>
      </c>
      <c r="M26" s="438"/>
      <c r="N26" s="127" t="s">
        <v>678</v>
      </c>
      <c r="U26" s="438"/>
      <c r="V26" s="127" t="s">
        <v>679</v>
      </c>
      <c r="AD26" s="127"/>
    </row>
    <row r="27" spans="3:35" s="119" customFormat="1" ht="18" customHeight="1">
      <c r="C27" s="127"/>
      <c r="D27" s="127"/>
      <c r="E27" s="127" t="s">
        <v>668</v>
      </c>
      <c r="M27" s="438"/>
      <c r="N27" s="127" t="s">
        <v>669</v>
      </c>
      <c r="R27" s="671"/>
      <c r="S27" s="671"/>
      <c r="T27" s="671"/>
      <c r="U27" s="119" t="s">
        <v>670</v>
      </c>
      <c r="V27" s="127"/>
      <c r="Y27" s="127"/>
      <c r="Z27" s="438"/>
      <c r="AA27" s="127" t="s">
        <v>671</v>
      </c>
      <c r="AD27" s="127"/>
      <c r="AE27" s="671"/>
      <c r="AF27" s="671"/>
      <c r="AG27" s="671"/>
      <c r="AH27" s="119" t="s">
        <v>672</v>
      </c>
      <c r="AI27" s="127"/>
    </row>
    <row r="28" spans="3:35" s="119" customFormat="1" ht="18" customHeight="1">
      <c r="C28" s="127"/>
      <c r="D28" s="127" t="s">
        <v>680</v>
      </c>
      <c r="N28" s="127"/>
      <c r="V28" s="127"/>
      <c r="AD28" s="127"/>
    </row>
    <row r="29" spans="3:35" s="119" customFormat="1" ht="18" customHeight="1">
      <c r="C29" s="127"/>
      <c r="E29" s="127" t="s">
        <v>677</v>
      </c>
      <c r="M29" s="438"/>
      <c r="N29" s="127" t="s">
        <v>678</v>
      </c>
      <c r="U29" s="438"/>
      <c r="V29" s="127" t="s">
        <v>679</v>
      </c>
      <c r="AD29" s="127"/>
    </row>
    <row r="30" spans="3:35" s="119" customFormat="1" ht="18" customHeight="1">
      <c r="C30" s="127"/>
      <c r="D30" s="127"/>
      <c r="E30" s="127" t="s">
        <v>668</v>
      </c>
      <c r="M30" s="438"/>
      <c r="N30" s="127" t="s">
        <v>669</v>
      </c>
      <c r="R30" s="671"/>
      <c r="S30" s="671"/>
      <c r="T30" s="671"/>
      <c r="U30" s="119" t="s">
        <v>670</v>
      </c>
      <c r="V30" s="127"/>
      <c r="Y30" s="127"/>
      <c r="Z30" s="438"/>
      <c r="AA30" s="127" t="s">
        <v>671</v>
      </c>
      <c r="AD30" s="127"/>
      <c r="AE30" s="671"/>
      <c r="AF30" s="671"/>
      <c r="AG30" s="671"/>
      <c r="AH30" s="119" t="s">
        <v>672</v>
      </c>
      <c r="AI30" s="127"/>
    </row>
    <row r="31" spans="3:35" s="119" customFormat="1" ht="18" customHeight="1">
      <c r="C31" s="127" t="s">
        <v>682</v>
      </c>
      <c r="N31" s="127"/>
      <c r="V31" s="127"/>
      <c r="AD31" s="127"/>
    </row>
    <row r="32" spans="3:35" s="119" customFormat="1" ht="18" customHeight="1">
      <c r="C32" s="127"/>
      <c r="D32" s="127" t="s">
        <v>668</v>
      </c>
      <c r="M32" s="438"/>
      <c r="N32" s="127" t="s">
        <v>669</v>
      </c>
      <c r="R32" s="671"/>
      <c r="S32" s="671"/>
      <c r="T32" s="671"/>
      <c r="U32" s="119" t="s">
        <v>670</v>
      </c>
      <c r="V32" s="127"/>
      <c r="AD32" s="127"/>
    </row>
    <row r="33" spans="2:37" s="119" customFormat="1" ht="18" customHeight="1">
      <c r="C33" s="127"/>
      <c r="D33" s="127" t="s">
        <v>683</v>
      </c>
      <c r="M33" s="438"/>
      <c r="N33" s="127" t="s">
        <v>684</v>
      </c>
      <c r="V33" s="127"/>
      <c r="W33" s="127" t="s">
        <v>685</v>
      </c>
      <c r="AC33" s="671"/>
      <c r="AD33" s="671"/>
      <c r="AE33" s="671"/>
      <c r="AF33" s="127" t="s">
        <v>686</v>
      </c>
    </row>
    <row r="34" spans="2:37" s="119" customFormat="1" ht="18" customHeight="1">
      <c r="C34" s="127"/>
      <c r="M34" s="438"/>
      <c r="N34" s="127" t="s">
        <v>687</v>
      </c>
      <c r="V34" s="127"/>
      <c r="W34" s="127" t="s">
        <v>685</v>
      </c>
      <c r="AC34" s="671"/>
      <c r="AD34" s="671"/>
      <c r="AE34" s="671"/>
      <c r="AF34" s="127" t="s">
        <v>686</v>
      </c>
    </row>
    <row r="35" spans="2:37" s="119" customFormat="1" ht="18" customHeight="1">
      <c r="C35" s="127"/>
      <c r="D35" s="127"/>
      <c r="M35" s="438"/>
      <c r="N35" s="127" t="s">
        <v>688</v>
      </c>
      <c r="T35" s="127"/>
      <c r="V35" s="127"/>
      <c r="AK35" s="127"/>
    </row>
    <row r="36" spans="2:37" s="119" customFormat="1" ht="18" customHeight="1">
      <c r="C36" s="127"/>
      <c r="D36" s="127"/>
      <c r="M36" s="438"/>
      <c r="N36" s="127" t="s">
        <v>689</v>
      </c>
      <c r="V36" s="127"/>
      <c r="AD36" s="127"/>
    </row>
    <row r="37" spans="2:37" s="119" customFormat="1" ht="18" customHeight="1">
      <c r="C37" s="127" t="s">
        <v>690</v>
      </c>
      <c r="D37" s="127"/>
      <c r="N37" s="127"/>
      <c r="V37" s="127"/>
      <c r="AD37" s="127"/>
    </row>
    <row r="38" spans="2:37" s="119" customFormat="1" ht="18" customHeight="1">
      <c r="C38" s="127"/>
      <c r="D38" s="127" t="s">
        <v>677</v>
      </c>
      <c r="M38" s="438"/>
      <c r="N38" s="127" t="s">
        <v>678</v>
      </c>
      <c r="U38" s="439"/>
      <c r="V38" s="127" t="s">
        <v>679</v>
      </c>
      <c r="AD38" s="127"/>
    </row>
    <row r="39" spans="2:37" s="119" customFormat="1" ht="18" customHeight="1">
      <c r="C39" s="127"/>
      <c r="D39" s="127" t="s">
        <v>668</v>
      </c>
      <c r="M39" s="127" t="s">
        <v>691</v>
      </c>
      <c r="N39" s="127"/>
      <c r="U39" s="232" t="s">
        <v>692</v>
      </c>
      <c r="V39" s="671"/>
      <c r="W39" s="671"/>
      <c r="X39" s="671"/>
      <c r="Y39" s="119" t="s">
        <v>693</v>
      </c>
      <c r="Z39" s="127"/>
      <c r="AA39" s="127" t="s">
        <v>686</v>
      </c>
      <c r="AD39" s="127"/>
    </row>
    <row r="40" spans="2:37" s="119" customFormat="1" ht="18" customHeight="1">
      <c r="C40" s="127"/>
      <c r="D40" s="127"/>
      <c r="M40" s="127" t="s">
        <v>694</v>
      </c>
      <c r="N40" s="127"/>
      <c r="U40" s="232" t="s">
        <v>692</v>
      </c>
      <c r="V40" s="671"/>
      <c r="W40" s="671"/>
      <c r="X40" s="671"/>
      <c r="Y40" s="119" t="s">
        <v>672</v>
      </c>
      <c r="Z40" s="127"/>
      <c r="AD40" s="127"/>
    </row>
    <row r="41" spans="2:37" s="119" customFormat="1" ht="18" customHeight="1">
      <c r="C41" s="127"/>
      <c r="D41" s="127"/>
      <c r="N41" s="127"/>
      <c r="V41" s="127"/>
      <c r="AD41" s="127"/>
    </row>
    <row r="42" spans="2:37" s="119" customFormat="1" ht="18" customHeight="1">
      <c r="B42" s="127" t="s">
        <v>695</v>
      </c>
      <c r="C42" s="127"/>
      <c r="D42" s="127"/>
      <c r="N42" s="127"/>
      <c r="V42" s="127"/>
      <c r="AD42" s="127"/>
    </row>
    <row r="43" spans="2:37" s="119" customFormat="1" ht="18" customHeight="1">
      <c r="C43" s="127"/>
      <c r="D43" s="127" t="s">
        <v>696</v>
      </c>
      <c r="G43" s="127" t="s">
        <v>697</v>
      </c>
      <c r="K43" s="232" t="s">
        <v>692</v>
      </c>
      <c r="L43" s="743"/>
      <c r="M43" s="743"/>
      <c r="N43" s="743"/>
      <c r="O43" s="743"/>
      <c r="P43" s="743"/>
      <c r="Q43" s="743"/>
      <c r="R43" s="743"/>
      <c r="S43" s="743"/>
      <c r="T43" s="743"/>
      <c r="U43" s="743"/>
      <c r="V43" s="743"/>
      <c r="W43" s="743"/>
      <c r="X43" s="743"/>
      <c r="Y43" s="743"/>
      <c r="Z43" s="743"/>
      <c r="AA43" s="743"/>
      <c r="AB43" s="743"/>
      <c r="AC43" s="743"/>
      <c r="AD43" s="743"/>
      <c r="AE43" s="743"/>
      <c r="AF43" s="743"/>
      <c r="AG43" s="743"/>
      <c r="AH43" s="743"/>
      <c r="AI43" s="743"/>
      <c r="AJ43" s="743"/>
      <c r="AK43" s="127" t="s">
        <v>686</v>
      </c>
    </row>
    <row r="44" spans="2:37" s="119" customFormat="1" ht="18" customHeight="1">
      <c r="C44" s="127"/>
      <c r="D44" s="127"/>
      <c r="G44" s="127" t="s">
        <v>698</v>
      </c>
      <c r="K44" s="232" t="s">
        <v>692</v>
      </c>
      <c r="L44" s="743"/>
      <c r="M44" s="743"/>
      <c r="N44" s="743"/>
      <c r="O44" s="743"/>
      <c r="P44" s="743"/>
      <c r="Q44" s="743"/>
      <c r="R44" s="743"/>
      <c r="S44" s="743"/>
      <c r="T44" s="743"/>
      <c r="U44" s="743"/>
      <c r="V44" s="743"/>
      <c r="W44" s="743"/>
      <c r="X44" s="743"/>
      <c r="Y44" s="743"/>
      <c r="Z44" s="743"/>
      <c r="AA44" s="743"/>
      <c r="AB44" s="743"/>
      <c r="AC44" s="743"/>
      <c r="AD44" s="743"/>
      <c r="AE44" s="743"/>
      <c r="AF44" s="743"/>
      <c r="AG44" s="743"/>
      <c r="AH44" s="743"/>
      <c r="AI44" s="743"/>
      <c r="AJ44" s="743"/>
      <c r="AK44" s="127" t="s">
        <v>686</v>
      </c>
    </row>
    <row r="45" spans="2:37" s="119" customFormat="1" ht="8.1" customHeight="1">
      <c r="C45" s="127"/>
    </row>
    <row r="46" spans="2:37" s="119" customFormat="1" ht="18" customHeight="1">
      <c r="C46" s="127"/>
      <c r="D46" s="127" t="s">
        <v>699</v>
      </c>
      <c r="G46" s="127" t="s">
        <v>700</v>
      </c>
      <c r="K46" s="232" t="s">
        <v>692</v>
      </c>
      <c r="L46" s="743"/>
      <c r="M46" s="743"/>
      <c r="N46" s="743"/>
      <c r="O46" s="743"/>
      <c r="P46" s="743"/>
      <c r="Q46" s="743"/>
      <c r="R46" s="743"/>
      <c r="S46" s="743"/>
      <c r="T46" s="743"/>
      <c r="U46" s="743"/>
      <c r="V46" s="743"/>
      <c r="W46" s="743"/>
      <c r="X46" s="743"/>
      <c r="Y46" s="743"/>
      <c r="Z46" s="743"/>
      <c r="AA46" s="743"/>
      <c r="AB46" s="743"/>
      <c r="AC46" s="743"/>
      <c r="AD46" s="743"/>
      <c r="AE46" s="743"/>
      <c r="AF46" s="743"/>
      <c r="AG46" s="743"/>
      <c r="AH46" s="743"/>
      <c r="AI46" s="743"/>
      <c r="AJ46" s="743"/>
      <c r="AK46" s="127" t="s">
        <v>686</v>
      </c>
    </row>
    <row r="47" spans="2:37" s="119" customFormat="1" ht="18" customHeight="1">
      <c r="C47" s="127"/>
      <c r="D47" s="127"/>
      <c r="G47" s="127" t="s">
        <v>698</v>
      </c>
      <c r="K47" s="232" t="s">
        <v>692</v>
      </c>
      <c r="L47" s="743"/>
      <c r="M47" s="743"/>
      <c r="N47" s="743"/>
      <c r="O47" s="743"/>
      <c r="P47" s="743"/>
      <c r="Q47" s="743"/>
      <c r="R47" s="743"/>
      <c r="S47" s="743"/>
      <c r="T47" s="743"/>
      <c r="U47" s="743"/>
      <c r="V47" s="743"/>
      <c r="W47" s="743"/>
      <c r="X47" s="743"/>
      <c r="Y47" s="743"/>
      <c r="Z47" s="743"/>
      <c r="AA47" s="743"/>
      <c r="AB47" s="743"/>
      <c r="AC47" s="743"/>
      <c r="AD47" s="743"/>
      <c r="AE47" s="743"/>
      <c r="AF47" s="743"/>
      <c r="AG47" s="743"/>
      <c r="AH47" s="743"/>
      <c r="AI47" s="743"/>
      <c r="AJ47" s="743"/>
      <c r="AK47" s="127" t="s">
        <v>686</v>
      </c>
    </row>
    <row r="48" spans="2:37" s="119" customFormat="1" ht="8.1" customHeight="1">
      <c r="C48" s="127"/>
    </row>
    <row r="49" spans="1:37" s="119" customFormat="1" ht="18" customHeight="1">
      <c r="C49" s="127"/>
      <c r="D49" s="127" t="s">
        <v>701</v>
      </c>
      <c r="G49" s="127" t="s">
        <v>702</v>
      </c>
      <c r="K49" s="232" t="s">
        <v>692</v>
      </c>
      <c r="L49" s="743"/>
      <c r="M49" s="743"/>
      <c r="N49" s="743"/>
      <c r="O49" s="743"/>
      <c r="P49" s="743"/>
      <c r="Q49" s="743"/>
      <c r="R49" s="743"/>
      <c r="S49" s="743"/>
      <c r="T49" s="743"/>
      <c r="U49" s="743"/>
      <c r="V49" s="743"/>
      <c r="W49" s="743"/>
      <c r="X49" s="743"/>
      <c r="Y49" s="743"/>
      <c r="Z49" s="743"/>
      <c r="AA49" s="743"/>
      <c r="AB49" s="743"/>
      <c r="AC49" s="743"/>
      <c r="AD49" s="743"/>
      <c r="AE49" s="743"/>
      <c r="AF49" s="743"/>
      <c r="AG49" s="743"/>
      <c r="AH49" s="743"/>
      <c r="AI49" s="743"/>
      <c r="AJ49" s="743"/>
      <c r="AK49" s="127" t="s">
        <v>686</v>
      </c>
    </row>
    <row r="50" spans="1:37" s="119" customFormat="1" ht="18" customHeight="1">
      <c r="C50" s="127"/>
      <c r="D50" s="127"/>
      <c r="G50" s="127" t="s">
        <v>698</v>
      </c>
      <c r="K50" s="232" t="s">
        <v>692</v>
      </c>
      <c r="L50" s="743"/>
      <c r="M50" s="743"/>
      <c r="N50" s="743"/>
      <c r="O50" s="743"/>
      <c r="P50" s="743"/>
      <c r="Q50" s="743"/>
      <c r="R50" s="743"/>
      <c r="S50" s="743"/>
      <c r="T50" s="743"/>
      <c r="U50" s="743"/>
      <c r="V50" s="743"/>
      <c r="W50" s="743"/>
      <c r="X50" s="743"/>
      <c r="Y50" s="743"/>
      <c r="Z50" s="743"/>
      <c r="AA50" s="743"/>
      <c r="AB50" s="743"/>
      <c r="AC50" s="743"/>
      <c r="AD50" s="743"/>
      <c r="AE50" s="743"/>
      <c r="AF50" s="743"/>
      <c r="AG50" s="743"/>
      <c r="AH50" s="743"/>
      <c r="AI50" s="743"/>
      <c r="AJ50" s="743"/>
      <c r="AK50" s="127" t="s">
        <v>686</v>
      </c>
    </row>
    <row r="51" spans="1:37" s="119" customFormat="1" ht="8.1" customHeight="1">
      <c r="C51" s="127"/>
    </row>
    <row r="52" spans="1:37" s="119" customFormat="1" ht="18" customHeight="1">
      <c r="C52" s="127"/>
      <c r="D52" s="127" t="s">
        <v>703</v>
      </c>
      <c r="G52" s="127" t="s">
        <v>704</v>
      </c>
      <c r="K52" s="232" t="s">
        <v>692</v>
      </c>
      <c r="L52" s="743"/>
      <c r="M52" s="743"/>
      <c r="N52" s="743"/>
      <c r="O52" s="743"/>
      <c r="P52" s="743"/>
      <c r="Q52" s="743"/>
      <c r="R52" s="743"/>
      <c r="S52" s="743"/>
      <c r="T52" s="743"/>
      <c r="U52" s="743"/>
      <c r="V52" s="743"/>
      <c r="W52" s="743"/>
      <c r="X52" s="743"/>
      <c r="Y52" s="743"/>
      <c r="Z52" s="743"/>
      <c r="AA52" s="743"/>
      <c r="AB52" s="743"/>
      <c r="AC52" s="743"/>
      <c r="AD52" s="743"/>
      <c r="AE52" s="743"/>
      <c r="AF52" s="743"/>
      <c r="AG52" s="743"/>
      <c r="AH52" s="743"/>
      <c r="AI52" s="743"/>
      <c r="AJ52" s="743"/>
      <c r="AK52" s="127" t="s">
        <v>686</v>
      </c>
    </row>
    <row r="53" spans="1:37" s="119" customFormat="1" ht="8.1" customHeight="1">
      <c r="C53" s="127"/>
    </row>
    <row r="54" spans="1:37" s="119" customFormat="1" ht="18" customHeight="1">
      <c r="C54" s="127"/>
      <c r="D54" s="127" t="s">
        <v>705</v>
      </c>
      <c r="G54" s="127" t="s">
        <v>706</v>
      </c>
      <c r="K54" s="232" t="s">
        <v>692</v>
      </c>
      <c r="L54" s="743"/>
      <c r="M54" s="743"/>
      <c r="N54" s="743"/>
      <c r="O54" s="743"/>
      <c r="P54" s="743"/>
      <c r="Q54" s="743"/>
      <c r="R54" s="743"/>
      <c r="S54" s="743"/>
      <c r="T54" s="743"/>
      <c r="U54" s="743"/>
      <c r="V54" s="743"/>
      <c r="W54" s="743"/>
      <c r="X54" s="743"/>
      <c r="Y54" s="743"/>
      <c r="Z54" s="743"/>
      <c r="AA54" s="743"/>
      <c r="AB54" s="743"/>
      <c r="AC54" s="743"/>
      <c r="AD54" s="743"/>
      <c r="AE54" s="743"/>
      <c r="AF54" s="743"/>
      <c r="AG54" s="743"/>
      <c r="AH54" s="743"/>
      <c r="AI54" s="743"/>
      <c r="AJ54" s="743"/>
      <c r="AK54" s="127" t="s">
        <v>686</v>
      </c>
    </row>
    <row r="55" spans="1:37" s="119" customFormat="1" ht="18" customHeight="1">
      <c r="C55" s="127"/>
      <c r="D55" s="127"/>
      <c r="G55" s="127" t="s">
        <v>698</v>
      </c>
      <c r="K55" s="232" t="s">
        <v>692</v>
      </c>
      <c r="L55" s="743"/>
      <c r="M55" s="743"/>
      <c r="N55" s="743"/>
      <c r="O55" s="743"/>
      <c r="P55" s="743"/>
      <c r="Q55" s="743"/>
      <c r="R55" s="743"/>
      <c r="S55" s="743"/>
      <c r="T55" s="743"/>
      <c r="U55" s="743"/>
      <c r="V55" s="743"/>
      <c r="W55" s="743"/>
      <c r="X55" s="743"/>
      <c r="Y55" s="743"/>
      <c r="Z55" s="743"/>
      <c r="AA55" s="743"/>
      <c r="AB55" s="743"/>
      <c r="AC55" s="743"/>
      <c r="AD55" s="743"/>
      <c r="AE55" s="743"/>
      <c r="AF55" s="743"/>
      <c r="AG55" s="743"/>
      <c r="AH55" s="743"/>
      <c r="AI55" s="743"/>
      <c r="AJ55" s="743"/>
      <c r="AK55" s="127" t="s">
        <v>686</v>
      </c>
    </row>
    <row r="56" spans="1:37" s="119" customFormat="1" ht="18" customHeight="1">
      <c r="C56" s="127"/>
    </row>
    <row r="57" spans="1:37" s="119" customFormat="1" ht="18" customHeight="1">
      <c r="B57" s="92" t="s">
        <v>707</v>
      </c>
      <c r="C57" s="127"/>
    </row>
    <row r="58" spans="1:37" s="119" customFormat="1" ht="18" customHeight="1">
      <c r="B58" s="92"/>
      <c r="C58" s="744"/>
      <c r="D58" s="744"/>
      <c r="E58" s="744"/>
      <c r="F58" s="744"/>
      <c r="G58" s="744"/>
      <c r="H58" s="744"/>
      <c r="I58" s="744"/>
      <c r="J58" s="744"/>
      <c r="K58" s="744"/>
      <c r="L58" s="744"/>
      <c r="M58" s="744"/>
      <c r="N58" s="744"/>
      <c r="O58" s="744"/>
      <c r="P58" s="744"/>
      <c r="Q58" s="744"/>
      <c r="R58" s="744"/>
      <c r="S58" s="744"/>
      <c r="T58" s="744"/>
      <c r="U58" s="744"/>
      <c r="V58" s="744"/>
      <c r="W58" s="744"/>
      <c r="X58" s="744"/>
      <c r="Y58" s="744"/>
      <c r="Z58" s="744"/>
      <c r="AA58" s="744"/>
      <c r="AB58" s="744"/>
      <c r="AC58" s="744"/>
      <c r="AD58" s="744"/>
      <c r="AE58" s="744"/>
      <c r="AF58" s="744"/>
      <c r="AG58" s="744"/>
      <c r="AH58" s="744"/>
      <c r="AI58" s="744"/>
      <c r="AJ58" s="744"/>
      <c r="AK58" s="744"/>
    </row>
    <row r="59" spans="1:37" s="119" customFormat="1" ht="18" customHeight="1">
      <c r="C59" s="744"/>
      <c r="D59" s="744"/>
      <c r="E59" s="744"/>
      <c r="F59" s="744"/>
      <c r="G59" s="744"/>
      <c r="H59" s="744"/>
      <c r="I59" s="744"/>
      <c r="J59" s="744"/>
      <c r="K59" s="744"/>
      <c r="L59" s="744"/>
      <c r="M59" s="744"/>
      <c r="N59" s="744"/>
      <c r="O59" s="744"/>
      <c r="P59" s="744"/>
      <c r="Q59" s="744"/>
      <c r="R59" s="744"/>
      <c r="S59" s="744"/>
      <c r="T59" s="744"/>
      <c r="U59" s="744"/>
      <c r="V59" s="744"/>
      <c r="W59" s="744"/>
      <c r="X59" s="744"/>
      <c r="Y59" s="744"/>
      <c r="Z59" s="744"/>
      <c r="AA59" s="744"/>
      <c r="AB59" s="744"/>
      <c r="AC59" s="744"/>
      <c r="AD59" s="744"/>
      <c r="AE59" s="744"/>
      <c r="AF59" s="744"/>
      <c r="AG59" s="744"/>
      <c r="AH59" s="744"/>
      <c r="AI59" s="744"/>
      <c r="AJ59" s="744"/>
      <c r="AK59" s="744"/>
    </row>
    <row r="60" spans="1:37" s="119" customFormat="1" ht="18" customHeight="1">
      <c r="C60" s="744"/>
      <c r="D60" s="744"/>
      <c r="E60" s="744"/>
      <c r="F60" s="744"/>
      <c r="G60" s="744"/>
      <c r="H60" s="744"/>
      <c r="I60" s="744"/>
      <c r="J60" s="744"/>
      <c r="K60" s="744"/>
      <c r="L60" s="744"/>
      <c r="M60" s="744"/>
      <c r="N60" s="744"/>
      <c r="O60" s="744"/>
      <c r="P60" s="744"/>
      <c r="Q60" s="744"/>
      <c r="R60" s="744"/>
      <c r="S60" s="744"/>
      <c r="T60" s="744"/>
      <c r="U60" s="744"/>
      <c r="V60" s="744"/>
      <c r="W60" s="744"/>
      <c r="X60" s="744"/>
      <c r="Y60" s="744"/>
      <c r="Z60" s="744"/>
      <c r="AA60" s="744"/>
      <c r="AB60" s="744"/>
      <c r="AC60" s="744"/>
      <c r="AD60" s="744"/>
      <c r="AE60" s="744"/>
      <c r="AF60" s="744"/>
      <c r="AG60" s="744"/>
      <c r="AH60" s="744"/>
      <c r="AI60" s="744"/>
      <c r="AJ60" s="744"/>
      <c r="AK60" s="744"/>
    </row>
    <row r="61" spans="1:37" s="119" customFormat="1" ht="8.1" customHeight="1">
      <c r="D61" s="238"/>
      <c r="E61" s="238"/>
      <c r="F61" s="238"/>
      <c r="G61" s="238"/>
      <c r="H61" s="238"/>
      <c r="I61" s="238"/>
      <c r="J61" s="238"/>
      <c r="K61" s="238"/>
      <c r="L61" s="238"/>
      <c r="M61" s="238"/>
      <c r="N61" s="238"/>
      <c r="O61" s="238"/>
      <c r="P61" s="238"/>
      <c r="Q61" s="238"/>
      <c r="R61" s="238"/>
      <c r="S61" s="238"/>
      <c r="T61" s="238"/>
      <c r="U61" s="238"/>
      <c r="V61" s="238"/>
      <c r="W61" s="238"/>
      <c r="Y61" s="237"/>
      <c r="Z61" s="237"/>
      <c r="AA61" s="237"/>
      <c r="AB61" s="237"/>
      <c r="AC61" s="237"/>
      <c r="AH61" s="238"/>
      <c r="AI61" s="238"/>
    </row>
    <row r="62" spans="1:37" s="119" customFormat="1" ht="18" customHeight="1">
      <c r="D62" s="238"/>
      <c r="E62" s="238"/>
      <c r="F62" s="238"/>
      <c r="G62" s="238"/>
      <c r="H62" s="238"/>
      <c r="I62" s="238"/>
      <c r="J62" s="238"/>
      <c r="K62" s="238"/>
      <c r="L62" s="238"/>
      <c r="M62" s="238"/>
      <c r="N62" s="238"/>
      <c r="O62" s="238"/>
      <c r="P62" s="238"/>
      <c r="Q62" s="238"/>
      <c r="R62" s="238"/>
      <c r="S62" s="238"/>
      <c r="T62" s="238"/>
      <c r="U62" s="238"/>
      <c r="V62" s="238"/>
      <c r="W62" s="238"/>
      <c r="Y62" s="237"/>
      <c r="Z62" s="237"/>
      <c r="AA62" s="237"/>
      <c r="AB62" s="237"/>
      <c r="AC62" s="237"/>
      <c r="AH62" s="238"/>
      <c r="AI62" s="238"/>
    </row>
    <row r="63" spans="1:37" s="119" customFormat="1" ht="18" customHeight="1">
      <c r="A63" s="745" t="s">
        <v>708</v>
      </c>
      <c r="B63" s="745"/>
      <c r="C63" s="745"/>
      <c r="D63" s="745"/>
      <c r="E63" s="745"/>
      <c r="F63" s="745"/>
      <c r="G63" s="745"/>
      <c r="H63" s="745"/>
      <c r="I63" s="745"/>
      <c r="J63" s="745"/>
      <c r="K63" s="745"/>
      <c r="L63" s="745"/>
      <c r="M63" s="745"/>
      <c r="N63" s="745"/>
      <c r="O63" s="745"/>
      <c r="P63" s="745"/>
      <c r="Q63" s="745"/>
      <c r="R63" s="745"/>
      <c r="S63" s="745"/>
      <c r="T63" s="745"/>
      <c r="U63" s="745"/>
      <c r="V63" s="745"/>
      <c r="W63" s="745"/>
      <c r="X63" s="745"/>
      <c r="Y63" s="745"/>
      <c r="Z63" s="745"/>
      <c r="AA63" s="745"/>
      <c r="AB63" s="745"/>
      <c r="AC63" s="745"/>
      <c r="AD63" s="745"/>
      <c r="AE63" s="745"/>
      <c r="AF63" s="745"/>
      <c r="AG63" s="745"/>
      <c r="AH63" s="745"/>
    </row>
    <row r="64" spans="1:37" s="119" customFormat="1" ht="18" customHeight="1">
      <c r="B64" s="96" t="s">
        <v>709</v>
      </c>
    </row>
    <row r="65" spans="2:3" s="119" customFormat="1" ht="18" customHeight="1">
      <c r="B65" s="127"/>
      <c r="C65" s="127" t="s">
        <v>710</v>
      </c>
    </row>
    <row r="66" spans="2:3" s="119" customFormat="1" ht="18" customHeight="1">
      <c r="B66" s="127"/>
      <c r="C66" s="127" t="s">
        <v>711</v>
      </c>
    </row>
    <row r="67" spans="2:3" s="119" customFormat="1" ht="18" customHeight="1">
      <c r="B67" s="96" t="s">
        <v>712</v>
      </c>
    </row>
    <row r="68" spans="2:3" s="119" customFormat="1" ht="18" customHeight="1">
      <c r="C68" s="127" t="s">
        <v>713</v>
      </c>
    </row>
    <row r="69" spans="2:3" s="119" customFormat="1" ht="18" customHeight="1">
      <c r="B69" s="96"/>
      <c r="C69" s="127" t="s">
        <v>714</v>
      </c>
    </row>
    <row r="70" spans="2:3" s="119" customFormat="1" ht="18" customHeight="1">
      <c r="B70" s="96" t="s">
        <v>715</v>
      </c>
    </row>
    <row r="71" spans="2:3" s="119" customFormat="1" ht="18" customHeight="1">
      <c r="C71" s="127" t="s">
        <v>716</v>
      </c>
    </row>
    <row r="72" spans="2:3" s="119" customFormat="1" ht="18" customHeight="1">
      <c r="B72" s="96" t="s">
        <v>717</v>
      </c>
    </row>
    <row r="73" spans="2:3" s="119" customFormat="1" ht="18" customHeight="1">
      <c r="C73" s="127" t="s">
        <v>718</v>
      </c>
    </row>
    <row r="74" spans="2:3" s="119" customFormat="1" ht="18" customHeight="1">
      <c r="B74" s="96" t="s">
        <v>719</v>
      </c>
    </row>
    <row r="75" spans="2:3" s="119" customFormat="1" ht="18" customHeight="1">
      <c r="B75" s="96" t="s">
        <v>720</v>
      </c>
    </row>
    <row r="76" spans="2:3" s="119" customFormat="1" ht="18" customHeight="1">
      <c r="C76" s="127" t="s">
        <v>721</v>
      </c>
    </row>
    <row r="77" spans="2:3" s="119" customFormat="1" ht="18" customHeight="1">
      <c r="C77" s="127" t="s">
        <v>722</v>
      </c>
    </row>
    <row r="78" spans="2:3" s="119" customFormat="1" ht="18" customHeight="1">
      <c r="B78" s="96" t="s">
        <v>723</v>
      </c>
    </row>
    <row r="79" spans="2:3" s="119" customFormat="1" ht="18" customHeight="1">
      <c r="C79" s="127" t="s">
        <v>724</v>
      </c>
    </row>
    <row r="80" spans="2:3" s="119" customFormat="1" ht="18" customHeight="1">
      <c r="B80" s="96" t="s">
        <v>725</v>
      </c>
    </row>
    <row r="81" spans="2:3" s="119" customFormat="1" ht="18" customHeight="1">
      <c r="C81" s="127" t="s">
        <v>726</v>
      </c>
    </row>
    <row r="82" spans="2:3" s="119" customFormat="1" ht="18" customHeight="1">
      <c r="C82" s="127" t="s">
        <v>727</v>
      </c>
    </row>
    <row r="83" spans="2:3" s="119" customFormat="1" ht="18" customHeight="1">
      <c r="C83" s="127" t="s">
        <v>728</v>
      </c>
    </row>
    <row r="84" spans="2:3" s="119" customFormat="1" ht="18" customHeight="1">
      <c r="C84" s="127" t="s">
        <v>729</v>
      </c>
    </row>
    <row r="85" spans="2:3" s="119" customFormat="1" ht="18" customHeight="1">
      <c r="C85" s="127" t="s">
        <v>730</v>
      </c>
    </row>
    <row r="86" spans="2:3" s="119" customFormat="1" ht="18" customHeight="1">
      <c r="C86" s="127" t="s">
        <v>731</v>
      </c>
    </row>
    <row r="87" spans="2:3" s="119" customFormat="1" ht="18" customHeight="1">
      <c r="B87" s="96" t="s">
        <v>732</v>
      </c>
    </row>
    <row r="88" spans="2:3" ht="18" customHeight="1"/>
    <row r="89" spans="2:3" ht="18" customHeight="1"/>
    <row r="90" spans="2:3" ht="18" customHeight="1"/>
  </sheetData>
  <sheetProtection algorithmName="SHA-512" hashValue="ww+I0q43FIUGhSiUgHlpgObyU3QsrJsqHQPrLF8j75wQltXrVMqI1WrF+uC5h48CeUBaC/YkSQhEcRMDAjI2uA==" saltValue="BlTahqi5oSYSsqlyOOeB8A==" spinCount="100000" sheet="1" formatCells="0" formatColumns="0" formatRows="0" selectLockedCells="1"/>
  <mergeCells count="29">
    <mergeCell ref="A1:AL1"/>
    <mergeCell ref="R18:T18"/>
    <mergeCell ref="AE18:AG18"/>
    <mergeCell ref="AE23:AG23"/>
    <mergeCell ref="R27:T27"/>
    <mergeCell ref="AE27:AG27"/>
    <mergeCell ref="A63:AH63"/>
    <mergeCell ref="R8:T8"/>
    <mergeCell ref="AE8:AG8"/>
    <mergeCell ref="R12:T12"/>
    <mergeCell ref="AE12:AG12"/>
    <mergeCell ref="AC34:AE34"/>
    <mergeCell ref="V39:X39"/>
    <mergeCell ref="R23:T23"/>
    <mergeCell ref="L49:AJ49"/>
    <mergeCell ref="R30:T30"/>
    <mergeCell ref="AE30:AG30"/>
    <mergeCell ref="R32:T32"/>
    <mergeCell ref="V40:X40"/>
    <mergeCell ref="L43:AJ43"/>
    <mergeCell ref="L44:AJ44"/>
    <mergeCell ref="L46:AJ46"/>
    <mergeCell ref="L55:AJ55"/>
    <mergeCell ref="C58:AK60"/>
    <mergeCell ref="L47:AJ47"/>
    <mergeCell ref="AC33:AE33"/>
    <mergeCell ref="L50:AJ50"/>
    <mergeCell ref="L52:AJ52"/>
    <mergeCell ref="L54:AJ54"/>
  </mergeCells>
  <phoneticPr fontId="38"/>
  <pageMargins left="0.70866141732283472" right="0.19685039370078741" top="0.39370078740157483" bottom="0.19685039370078741" header="0.39370078740157483" footer="0.39370078740157483"/>
  <pageSetup paperSize="9" scale="101" orientation="portrait" horizontalDpi="300" verticalDpi="300" r:id="rId1"/>
  <headerFooter>
    <oddFooter>&amp;R&amp;8一般財団法人ベターリビング&amp;L2026年8月4日　更新</oddFooter>
  </headerFooter>
  <rowBreaks count="1" manualBreakCount="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Check Box 1">
              <controlPr defaultSize="0" autoFill="0" autoLine="0" autoPict="0">
                <anchor moveWithCells="1">
                  <from>
                    <xdr:col>11</xdr:col>
                    <xdr:colOff>142875</xdr:colOff>
                    <xdr:row>4</xdr:row>
                    <xdr:rowOff>209550</xdr:rowOff>
                  </from>
                  <to>
                    <xdr:col>13</xdr:col>
                    <xdr:colOff>85725</xdr:colOff>
                    <xdr:row>6</xdr:row>
                    <xdr:rowOff>66675</xdr:rowOff>
                  </to>
                </anchor>
              </controlPr>
            </control>
          </mc:Choice>
        </mc:AlternateContent>
        <mc:AlternateContent xmlns:mc="http://schemas.openxmlformats.org/markup-compatibility/2006">
          <mc:Choice Requires="x14">
            <control shapeId="105474" r:id="rId5" name="Check Box 2">
              <controlPr defaultSize="0" autoFill="0" autoLine="0" autoPict="0">
                <anchor moveWithCells="1">
                  <from>
                    <xdr:col>11</xdr:col>
                    <xdr:colOff>142875</xdr:colOff>
                    <xdr:row>5</xdr:row>
                    <xdr:rowOff>209550</xdr:rowOff>
                  </from>
                  <to>
                    <xdr:col>13</xdr:col>
                    <xdr:colOff>85725</xdr:colOff>
                    <xdr:row>7</xdr:row>
                    <xdr:rowOff>57150</xdr:rowOff>
                  </to>
                </anchor>
              </controlPr>
            </control>
          </mc:Choice>
        </mc:AlternateContent>
        <mc:AlternateContent xmlns:mc="http://schemas.openxmlformats.org/markup-compatibility/2006">
          <mc:Choice Requires="x14">
            <control shapeId="105475" r:id="rId6" name="Check Box 3">
              <controlPr defaultSize="0" autoFill="0" autoLine="0" autoPict="0">
                <anchor moveWithCells="1">
                  <from>
                    <xdr:col>11</xdr:col>
                    <xdr:colOff>142875</xdr:colOff>
                    <xdr:row>6</xdr:row>
                    <xdr:rowOff>209550</xdr:rowOff>
                  </from>
                  <to>
                    <xdr:col>13</xdr:col>
                    <xdr:colOff>85725</xdr:colOff>
                    <xdr:row>8</xdr:row>
                    <xdr:rowOff>57150</xdr:rowOff>
                  </to>
                </anchor>
              </controlPr>
            </control>
          </mc:Choice>
        </mc:AlternateContent>
        <mc:AlternateContent xmlns:mc="http://schemas.openxmlformats.org/markup-compatibility/2006">
          <mc:Choice Requires="x14">
            <control shapeId="105476" r:id="rId7" name="Check Box 4">
              <controlPr defaultSize="0" autoFill="0" autoLine="0" autoPict="0">
                <anchor moveWithCells="1">
                  <from>
                    <xdr:col>19</xdr:col>
                    <xdr:colOff>152400</xdr:colOff>
                    <xdr:row>4</xdr:row>
                    <xdr:rowOff>209550</xdr:rowOff>
                  </from>
                  <to>
                    <xdr:col>21</xdr:col>
                    <xdr:colOff>95250</xdr:colOff>
                    <xdr:row>6</xdr:row>
                    <xdr:rowOff>66675</xdr:rowOff>
                  </to>
                </anchor>
              </controlPr>
            </control>
          </mc:Choice>
        </mc:AlternateContent>
        <mc:AlternateContent xmlns:mc="http://schemas.openxmlformats.org/markup-compatibility/2006">
          <mc:Choice Requires="x14">
            <control shapeId="105477" r:id="rId8" name="Check Box 5">
              <controlPr defaultSize="0" autoFill="0" autoLine="0" autoPict="0">
                <anchor moveWithCells="1">
                  <from>
                    <xdr:col>19</xdr:col>
                    <xdr:colOff>152400</xdr:colOff>
                    <xdr:row>5</xdr:row>
                    <xdr:rowOff>209550</xdr:rowOff>
                  </from>
                  <to>
                    <xdr:col>21</xdr:col>
                    <xdr:colOff>95250</xdr:colOff>
                    <xdr:row>7</xdr:row>
                    <xdr:rowOff>57150</xdr:rowOff>
                  </to>
                </anchor>
              </controlPr>
            </control>
          </mc:Choice>
        </mc:AlternateContent>
        <mc:AlternateContent xmlns:mc="http://schemas.openxmlformats.org/markup-compatibility/2006">
          <mc:Choice Requires="x14">
            <control shapeId="105478" r:id="rId9" name="Check Box 6">
              <controlPr defaultSize="0" autoFill="0" autoLine="0" autoPict="0">
                <anchor moveWithCells="1">
                  <from>
                    <xdr:col>27</xdr:col>
                    <xdr:colOff>152400</xdr:colOff>
                    <xdr:row>4</xdr:row>
                    <xdr:rowOff>209550</xdr:rowOff>
                  </from>
                  <to>
                    <xdr:col>29</xdr:col>
                    <xdr:colOff>95250</xdr:colOff>
                    <xdr:row>6</xdr:row>
                    <xdr:rowOff>66675</xdr:rowOff>
                  </to>
                </anchor>
              </controlPr>
            </control>
          </mc:Choice>
        </mc:AlternateContent>
        <mc:AlternateContent xmlns:mc="http://schemas.openxmlformats.org/markup-compatibility/2006">
          <mc:Choice Requires="x14">
            <control shapeId="105479" r:id="rId10" name="Check Box 7">
              <controlPr defaultSize="0" autoFill="0" autoLine="0" autoPict="0">
                <anchor moveWithCells="1">
                  <from>
                    <xdr:col>27</xdr:col>
                    <xdr:colOff>152400</xdr:colOff>
                    <xdr:row>5</xdr:row>
                    <xdr:rowOff>209550</xdr:rowOff>
                  </from>
                  <to>
                    <xdr:col>29</xdr:col>
                    <xdr:colOff>95250</xdr:colOff>
                    <xdr:row>7</xdr:row>
                    <xdr:rowOff>57150</xdr:rowOff>
                  </to>
                </anchor>
              </controlPr>
            </control>
          </mc:Choice>
        </mc:AlternateContent>
        <mc:AlternateContent xmlns:mc="http://schemas.openxmlformats.org/markup-compatibility/2006">
          <mc:Choice Requires="x14">
            <control shapeId="105480" r:id="rId11" name="Check Box 8">
              <controlPr defaultSize="0" autoFill="0" autoLine="0" autoPict="0">
                <anchor moveWithCells="1">
                  <from>
                    <xdr:col>11</xdr:col>
                    <xdr:colOff>142875</xdr:colOff>
                    <xdr:row>14</xdr:row>
                    <xdr:rowOff>209550</xdr:rowOff>
                  </from>
                  <to>
                    <xdr:col>13</xdr:col>
                    <xdr:colOff>85725</xdr:colOff>
                    <xdr:row>16</xdr:row>
                    <xdr:rowOff>57150</xdr:rowOff>
                  </to>
                </anchor>
              </controlPr>
            </control>
          </mc:Choice>
        </mc:AlternateContent>
        <mc:AlternateContent xmlns:mc="http://schemas.openxmlformats.org/markup-compatibility/2006">
          <mc:Choice Requires="x14">
            <control shapeId="105481" r:id="rId12" name="Check Box 9">
              <controlPr defaultSize="0" autoFill="0" autoLine="0" autoPict="0">
                <anchor moveWithCells="1">
                  <from>
                    <xdr:col>11</xdr:col>
                    <xdr:colOff>142875</xdr:colOff>
                    <xdr:row>15</xdr:row>
                    <xdr:rowOff>200025</xdr:rowOff>
                  </from>
                  <to>
                    <xdr:col>13</xdr:col>
                    <xdr:colOff>85725</xdr:colOff>
                    <xdr:row>17</xdr:row>
                    <xdr:rowOff>47625</xdr:rowOff>
                  </to>
                </anchor>
              </controlPr>
            </control>
          </mc:Choice>
        </mc:AlternateContent>
        <mc:AlternateContent xmlns:mc="http://schemas.openxmlformats.org/markup-compatibility/2006">
          <mc:Choice Requires="x14">
            <control shapeId="105482" r:id="rId13" name="Check Box 10">
              <controlPr defaultSize="0" autoFill="0" autoLine="0" autoPict="0">
                <anchor moveWithCells="1">
                  <from>
                    <xdr:col>19</xdr:col>
                    <xdr:colOff>152400</xdr:colOff>
                    <xdr:row>14</xdr:row>
                    <xdr:rowOff>209550</xdr:rowOff>
                  </from>
                  <to>
                    <xdr:col>21</xdr:col>
                    <xdr:colOff>95250</xdr:colOff>
                    <xdr:row>16</xdr:row>
                    <xdr:rowOff>57150</xdr:rowOff>
                  </to>
                </anchor>
              </controlPr>
            </control>
          </mc:Choice>
        </mc:AlternateContent>
        <mc:AlternateContent xmlns:mc="http://schemas.openxmlformats.org/markup-compatibility/2006">
          <mc:Choice Requires="x14">
            <control shapeId="105483" r:id="rId14" name="Check Box 11">
              <controlPr defaultSize="0" autoFill="0" autoLine="0" autoPict="0">
                <anchor moveWithCells="1">
                  <from>
                    <xdr:col>19</xdr:col>
                    <xdr:colOff>152400</xdr:colOff>
                    <xdr:row>15</xdr:row>
                    <xdr:rowOff>200025</xdr:rowOff>
                  </from>
                  <to>
                    <xdr:col>21</xdr:col>
                    <xdr:colOff>95250</xdr:colOff>
                    <xdr:row>17</xdr:row>
                    <xdr:rowOff>47625</xdr:rowOff>
                  </to>
                </anchor>
              </controlPr>
            </control>
          </mc:Choice>
        </mc:AlternateContent>
        <mc:AlternateContent xmlns:mc="http://schemas.openxmlformats.org/markup-compatibility/2006">
          <mc:Choice Requires="x14">
            <control shapeId="105484" r:id="rId15" name="Check Box 12">
              <controlPr defaultSize="0" autoFill="0" autoLine="0" autoPict="0">
                <anchor moveWithCells="1">
                  <from>
                    <xdr:col>27</xdr:col>
                    <xdr:colOff>152400</xdr:colOff>
                    <xdr:row>14</xdr:row>
                    <xdr:rowOff>209550</xdr:rowOff>
                  </from>
                  <to>
                    <xdr:col>29</xdr:col>
                    <xdr:colOff>95250</xdr:colOff>
                    <xdr:row>16</xdr:row>
                    <xdr:rowOff>57150</xdr:rowOff>
                  </to>
                </anchor>
              </controlPr>
            </control>
          </mc:Choice>
        </mc:AlternateContent>
        <mc:AlternateContent xmlns:mc="http://schemas.openxmlformats.org/markup-compatibility/2006">
          <mc:Choice Requires="x14">
            <control shapeId="105485" r:id="rId16" name="Check Box 13">
              <controlPr defaultSize="0" autoFill="0" autoLine="0" autoPict="0">
                <anchor moveWithCells="1">
                  <from>
                    <xdr:col>27</xdr:col>
                    <xdr:colOff>152400</xdr:colOff>
                    <xdr:row>15</xdr:row>
                    <xdr:rowOff>200025</xdr:rowOff>
                  </from>
                  <to>
                    <xdr:col>29</xdr:col>
                    <xdr:colOff>95250</xdr:colOff>
                    <xdr:row>17</xdr:row>
                    <xdr:rowOff>47625</xdr:rowOff>
                  </to>
                </anchor>
              </controlPr>
            </control>
          </mc:Choice>
        </mc:AlternateContent>
        <mc:AlternateContent xmlns:mc="http://schemas.openxmlformats.org/markup-compatibility/2006">
          <mc:Choice Requires="x14">
            <control shapeId="105486" r:id="rId17" name="Check Box 14">
              <controlPr defaultSize="0" autoFill="0" autoLine="0" autoPict="0">
                <anchor moveWithCells="1">
                  <from>
                    <xdr:col>11</xdr:col>
                    <xdr:colOff>142875</xdr:colOff>
                    <xdr:row>16</xdr:row>
                    <xdr:rowOff>200025</xdr:rowOff>
                  </from>
                  <to>
                    <xdr:col>13</xdr:col>
                    <xdr:colOff>85725</xdr:colOff>
                    <xdr:row>18</xdr:row>
                    <xdr:rowOff>47625</xdr:rowOff>
                  </to>
                </anchor>
              </controlPr>
            </control>
          </mc:Choice>
        </mc:AlternateContent>
        <mc:AlternateContent xmlns:mc="http://schemas.openxmlformats.org/markup-compatibility/2006">
          <mc:Choice Requires="x14">
            <control shapeId="105488" r:id="rId18" name="Check Box 16">
              <controlPr defaultSize="0" autoFill="0" autoLine="0" autoPict="0">
                <anchor moveWithCells="1">
                  <from>
                    <xdr:col>24</xdr:col>
                    <xdr:colOff>171450</xdr:colOff>
                    <xdr:row>10</xdr:row>
                    <xdr:rowOff>209550</xdr:rowOff>
                  </from>
                  <to>
                    <xdr:col>26</xdr:col>
                    <xdr:colOff>114300</xdr:colOff>
                    <xdr:row>12</xdr:row>
                    <xdr:rowOff>57150</xdr:rowOff>
                  </to>
                </anchor>
              </controlPr>
            </control>
          </mc:Choice>
        </mc:AlternateContent>
        <mc:AlternateContent xmlns:mc="http://schemas.openxmlformats.org/markup-compatibility/2006">
          <mc:Choice Requires="x14">
            <control shapeId="105489" r:id="rId19" name="Check Box 17">
              <controlPr defaultSize="0" autoFill="0" autoLine="0" autoPict="0">
                <anchor moveWithCells="1">
                  <from>
                    <xdr:col>11</xdr:col>
                    <xdr:colOff>142875</xdr:colOff>
                    <xdr:row>13</xdr:row>
                    <xdr:rowOff>200025</xdr:rowOff>
                  </from>
                  <to>
                    <xdr:col>13</xdr:col>
                    <xdr:colOff>85725</xdr:colOff>
                    <xdr:row>15</xdr:row>
                    <xdr:rowOff>47625</xdr:rowOff>
                  </to>
                </anchor>
              </controlPr>
            </control>
          </mc:Choice>
        </mc:AlternateContent>
        <mc:AlternateContent xmlns:mc="http://schemas.openxmlformats.org/markup-compatibility/2006">
          <mc:Choice Requires="x14">
            <control shapeId="105490" r:id="rId20" name="Check Box 18">
              <controlPr defaultSize="0" autoFill="0" autoLine="0" autoPict="0">
                <anchor moveWithCells="1">
                  <from>
                    <xdr:col>19</xdr:col>
                    <xdr:colOff>152400</xdr:colOff>
                    <xdr:row>13</xdr:row>
                    <xdr:rowOff>200025</xdr:rowOff>
                  </from>
                  <to>
                    <xdr:col>21</xdr:col>
                    <xdr:colOff>95250</xdr:colOff>
                    <xdr:row>15</xdr:row>
                    <xdr:rowOff>47625</xdr:rowOff>
                  </to>
                </anchor>
              </controlPr>
            </control>
          </mc:Choice>
        </mc:AlternateContent>
        <mc:AlternateContent xmlns:mc="http://schemas.openxmlformats.org/markup-compatibility/2006">
          <mc:Choice Requires="x14">
            <control shapeId="105491" r:id="rId21" name="Check Box 19">
              <controlPr defaultSize="0" autoFill="0" autoLine="0" autoPict="0">
                <anchor moveWithCells="1">
                  <from>
                    <xdr:col>11</xdr:col>
                    <xdr:colOff>142875</xdr:colOff>
                    <xdr:row>8</xdr:row>
                    <xdr:rowOff>200025</xdr:rowOff>
                  </from>
                  <to>
                    <xdr:col>13</xdr:col>
                    <xdr:colOff>85725</xdr:colOff>
                    <xdr:row>10</xdr:row>
                    <xdr:rowOff>47625</xdr:rowOff>
                  </to>
                </anchor>
              </controlPr>
            </control>
          </mc:Choice>
        </mc:AlternateContent>
        <mc:AlternateContent xmlns:mc="http://schemas.openxmlformats.org/markup-compatibility/2006">
          <mc:Choice Requires="x14">
            <control shapeId="105492" r:id="rId22" name="Check Box 20">
              <controlPr defaultSize="0" autoFill="0" autoLine="0" autoPict="0">
                <anchor moveWithCells="1">
                  <from>
                    <xdr:col>11</xdr:col>
                    <xdr:colOff>142875</xdr:colOff>
                    <xdr:row>9</xdr:row>
                    <xdr:rowOff>190500</xdr:rowOff>
                  </from>
                  <to>
                    <xdr:col>13</xdr:col>
                    <xdr:colOff>85725</xdr:colOff>
                    <xdr:row>11</xdr:row>
                    <xdr:rowOff>47625</xdr:rowOff>
                  </to>
                </anchor>
              </controlPr>
            </control>
          </mc:Choice>
        </mc:AlternateContent>
        <mc:AlternateContent xmlns:mc="http://schemas.openxmlformats.org/markup-compatibility/2006">
          <mc:Choice Requires="x14">
            <control shapeId="105493" r:id="rId23" name="Check Box 21">
              <controlPr defaultSize="0" autoFill="0" autoLine="0" autoPict="0">
                <anchor moveWithCells="1">
                  <from>
                    <xdr:col>19</xdr:col>
                    <xdr:colOff>152400</xdr:colOff>
                    <xdr:row>8</xdr:row>
                    <xdr:rowOff>200025</xdr:rowOff>
                  </from>
                  <to>
                    <xdr:col>21</xdr:col>
                    <xdr:colOff>95250</xdr:colOff>
                    <xdr:row>10</xdr:row>
                    <xdr:rowOff>47625</xdr:rowOff>
                  </to>
                </anchor>
              </controlPr>
            </control>
          </mc:Choice>
        </mc:AlternateContent>
        <mc:AlternateContent xmlns:mc="http://schemas.openxmlformats.org/markup-compatibility/2006">
          <mc:Choice Requires="x14">
            <control shapeId="105494" r:id="rId24" name="Check Box 22">
              <controlPr defaultSize="0" autoFill="0" autoLine="0" autoPict="0">
                <anchor moveWithCells="1">
                  <from>
                    <xdr:col>19</xdr:col>
                    <xdr:colOff>152400</xdr:colOff>
                    <xdr:row>9</xdr:row>
                    <xdr:rowOff>190500</xdr:rowOff>
                  </from>
                  <to>
                    <xdr:col>21</xdr:col>
                    <xdr:colOff>95250</xdr:colOff>
                    <xdr:row>11</xdr:row>
                    <xdr:rowOff>47625</xdr:rowOff>
                  </to>
                </anchor>
              </controlPr>
            </control>
          </mc:Choice>
        </mc:AlternateContent>
        <mc:AlternateContent xmlns:mc="http://schemas.openxmlformats.org/markup-compatibility/2006">
          <mc:Choice Requires="x14">
            <control shapeId="105495" r:id="rId25" name="Check Box 23">
              <controlPr defaultSize="0" autoFill="0" autoLine="0" autoPict="0">
                <anchor moveWithCells="1">
                  <from>
                    <xdr:col>27</xdr:col>
                    <xdr:colOff>152400</xdr:colOff>
                    <xdr:row>8</xdr:row>
                    <xdr:rowOff>200025</xdr:rowOff>
                  </from>
                  <to>
                    <xdr:col>29</xdr:col>
                    <xdr:colOff>95250</xdr:colOff>
                    <xdr:row>10</xdr:row>
                    <xdr:rowOff>47625</xdr:rowOff>
                  </to>
                </anchor>
              </controlPr>
            </control>
          </mc:Choice>
        </mc:AlternateContent>
        <mc:AlternateContent xmlns:mc="http://schemas.openxmlformats.org/markup-compatibility/2006">
          <mc:Choice Requires="x14">
            <control shapeId="105496" r:id="rId26" name="Check Box 24">
              <controlPr defaultSize="0" autoFill="0" autoLine="0" autoPict="0">
                <anchor moveWithCells="1">
                  <from>
                    <xdr:col>27</xdr:col>
                    <xdr:colOff>152400</xdr:colOff>
                    <xdr:row>9</xdr:row>
                    <xdr:rowOff>190500</xdr:rowOff>
                  </from>
                  <to>
                    <xdr:col>29</xdr:col>
                    <xdr:colOff>95250</xdr:colOff>
                    <xdr:row>11</xdr:row>
                    <xdr:rowOff>47625</xdr:rowOff>
                  </to>
                </anchor>
              </controlPr>
            </control>
          </mc:Choice>
        </mc:AlternateContent>
        <mc:AlternateContent xmlns:mc="http://schemas.openxmlformats.org/markup-compatibility/2006">
          <mc:Choice Requires="x14">
            <control shapeId="105497" r:id="rId27" name="Check Box 25">
              <controlPr defaultSize="0" autoFill="0" autoLine="0" autoPict="0">
                <anchor moveWithCells="1">
                  <from>
                    <xdr:col>11</xdr:col>
                    <xdr:colOff>142875</xdr:colOff>
                    <xdr:row>10</xdr:row>
                    <xdr:rowOff>190500</xdr:rowOff>
                  </from>
                  <to>
                    <xdr:col>13</xdr:col>
                    <xdr:colOff>85725</xdr:colOff>
                    <xdr:row>12</xdr:row>
                    <xdr:rowOff>47625</xdr:rowOff>
                  </to>
                </anchor>
              </controlPr>
            </control>
          </mc:Choice>
        </mc:AlternateContent>
        <mc:AlternateContent xmlns:mc="http://schemas.openxmlformats.org/markup-compatibility/2006">
          <mc:Choice Requires="x14">
            <control shapeId="105498" r:id="rId28" name="Check Box 26">
              <controlPr defaultSize="0" autoFill="0" autoLine="0" autoPict="0">
                <anchor moveWithCells="1">
                  <from>
                    <xdr:col>11</xdr:col>
                    <xdr:colOff>142875</xdr:colOff>
                    <xdr:row>19</xdr:row>
                    <xdr:rowOff>200025</xdr:rowOff>
                  </from>
                  <to>
                    <xdr:col>13</xdr:col>
                    <xdr:colOff>85725</xdr:colOff>
                    <xdr:row>21</xdr:row>
                    <xdr:rowOff>47625</xdr:rowOff>
                  </to>
                </anchor>
              </controlPr>
            </control>
          </mc:Choice>
        </mc:AlternateContent>
        <mc:AlternateContent xmlns:mc="http://schemas.openxmlformats.org/markup-compatibility/2006">
          <mc:Choice Requires="x14">
            <control shapeId="105499" r:id="rId29" name="Check Box 27">
              <controlPr defaultSize="0" autoFill="0" autoLine="0" autoPict="0">
                <anchor moveWithCells="1">
                  <from>
                    <xdr:col>11</xdr:col>
                    <xdr:colOff>142875</xdr:colOff>
                    <xdr:row>20</xdr:row>
                    <xdr:rowOff>190500</xdr:rowOff>
                  </from>
                  <to>
                    <xdr:col>13</xdr:col>
                    <xdr:colOff>85725</xdr:colOff>
                    <xdr:row>22</xdr:row>
                    <xdr:rowOff>47625</xdr:rowOff>
                  </to>
                </anchor>
              </controlPr>
            </control>
          </mc:Choice>
        </mc:AlternateContent>
        <mc:AlternateContent xmlns:mc="http://schemas.openxmlformats.org/markup-compatibility/2006">
          <mc:Choice Requires="x14">
            <control shapeId="105500" r:id="rId30" name="Check Box 28">
              <controlPr defaultSize="0" autoFill="0" autoLine="0" autoPict="0">
                <anchor moveWithCells="1">
                  <from>
                    <xdr:col>19</xdr:col>
                    <xdr:colOff>152400</xdr:colOff>
                    <xdr:row>19</xdr:row>
                    <xdr:rowOff>200025</xdr:rowOff>
                  </from>
                  <to>
                    <xdr:col>21</xdr:col>
                    <xdr:colOff>95250</xdr:colOff>
                    <xdr:row>21</xdr:row>
                    <xdr:rowOff>47625</xdr:rowOff>
                  </to>
                </anchor>
              </controlPr>
            </control>
          </mc:Choice>
        </mc:AlternateContent>
        <mc:AlternateContent xmlns:mc="http://schemas.openxmlformats.org/markup-compatibility/2006">
          <mc:Choice Requires="x14">
            <control shapeId="105501" r:id="rId31" name="Check Box 29">
              <controlPr defaultSize="0" autoFill="0" autoLine="0" autoPict="0">
                <anchor moveWithCells="1">
                  <from>
                    <xdr:col>19</xdr:col>
                    <xdr:colOff>152400</xdr:colOff>
                    <xdr:row>20</xdr:row>
                    <xdr:rowOff>190500</xdr:rowOff>
                  </from>
                  <to>
                    <xdr:col>21</xdr:col>
                    <xdr:colOff>95250</xdr:colOff>
                    <xdr:row>22</xdr:row>
                    <xdr:rowOff>47625</xdr:rowOff>
                  </to>
                </anchor>
              </controlPr>
            </control>
          </mc:Choice>
        </mc:AlternateContent>
        <mc:AlternateContent xmlns:mc="http://schemas.openxmlformats.org/markup-compatibility/2006">
          <mc:Choice Requires="x14">
            <control shapeId="105502" r:id="rId32" name="Check Box 30">
              <controlPr defaultSize="0" autoFill="0" autoLine="0" autoPict="0">
                <anchor moveWithCells="1">
                  <from>
                    <xdr:col>27</xdr:col>
                    <xdr:colOff>152400</xdr:colOff>
                    <xdr:row>19</xdr:row>
                    <xdr:rowOff>200025</xdr:rowOff>
                  </from>
                  <to>
                    <xdr:col>29</xdr:col>
                    <xdr:colOff>95250</xdr:colOff>
                    <xdr:row>21</xdr:row>
                    <xdr:rowOff>47625</xdr:rowOff>
                  </to>
                </anchor>
              </controlPr>
            </control>
          </mc:Choice>
        </mc:AlternateContent>
        <mc:AlternateContent xmlns:mc="http://schemas.openxmlformats.org/markup-compatibility/2006">
          <mc:Choice Requires="x14">
            <control shapeId="105503" r:id="rId33" name="Check Box 31">
              <controlPr defaultSize="0" autoFill="0" autoLine="0" autoPict="0">
                <anchor moveWithCells="1">
                  <from>
                    <xdr:col>27</xdr:col>
                    <xdr:colOff>152400</xdr:colOff>
                    <xdr:row>20</xdr:row>
                    <xdr:rowOff>190500</xdr:rowOff>
                  </from>
                  <to>
                    <xdr:col>29</xdr:col>
                    <xdr:colOff>95250</xdr:colOff>
                    <xdr:row>22</xdr:row>
                    <xdr:rowOff>47625</xdr:rowOff>
                  </to>
                </anchor>
              </controlPr>
            </control>
          </mc:Choice>
        </mc:AlternateContent>
        <mc:AlternateContent xmlns:mc="http://schemas.openxmlformats.org/markup-compatibility/2006">
          <mc:Choice Requires="x14">
            <control shapeId="105504" r:id="rId34" name="Check Box 32">
              <controlPr defaultSize="0" autoFill="0" autoLine="0" autoPict="0">
                <anchor moveWithCells="1">
                  <from>
                    <xdr:col>11</xdr:col>
                    <xdr:colOff>142875</xdr:colOff>
                    <xdr:row>21</xdr:row>
                    <xdr:rowOff>190500</xdr:rowOff>
                  </from>
                  <to>
                    <xdr:col>13</xdr:col>
                    <xdr:colOff>85725</xdr:colOff>
                    <xdr:row>23</xdr:row>
                    <xdr:rowOff>47625</xdr:rowOff>
                  </to>
                </anchor>
              </controlPr>
            </control>
          </mc:Choice>
        </mc:AlternateContent>
        <mc:AlternateContent xmlns:mc="http://schemas.openxmlformats.org/markup-compatibility/2006">
          <mc:Choice Requires="x14">
            <control shapeId="105505" r:id="rId35" name="Check Box 33">
              <controlPr defaultSize="0" autoFill="0" autoLine="0" autoPict="0">
                <anchor moveWithCells="1">
                  <from>
                    <xdr:col>11</xdr:col>
                    <xdr:colOff>142875</xdr:colOff>
                    <xdr:row>18</xdr:row>
                    <xdr:rowOff>190500</xdr:rowOff>
                  </from>
                  <to>
                    <xdr:col>13</xdr:col>
                    <xdr:colOff>85725</xdr:colOff>
                    <xdr:row>20</xdr:row>
                    <xdr:rowOff>47625</xdr:rowOff>
                  </to>
                </anchor>
              </controlPr>
            </control>
          </mc:Choice>
        </mc:AlternateContent>
        <mc:AlternateContent xmlns:mc="http://schemas.openxmlformats.org/markup-compatibility/2006">
          <mc:Choice Requires="x14">
            <control shapeId="105506" r:id="rId36" name="Check Box 34">
              <controlPr defaultSize="0" autoFill="0" autoLine="0" autoPict="0">
                <anchor moveWithCells="1">
                  <from>
                    <xdr:col>19</xdr:col>
                    <xdr:colOff>152400</xdr:colOff>
                    <xdr:row>18</xdr:row>
                    <xdr:rowOff>190500</xdr:rowOff>
                  </from>
                  <to>
                    <xdr:col>21</xdr:col>
                    <xdr:colOff>95250</xdr:colOff>
                    <xdr:row>20</xdr:row>
                    <xdr:rowOff>47625</xdr:rowOff>
                  </to>
                </anchor>
              </controlPr>
            </control>
          </mc:Choice>
        </mc:AlternateContent>
        <mc:AlternateContent xmlns:mc="http://schemas.openxmlformats.org/markup-compatibility/2006">
          <mc:Choice Requires="x14">
            <control shapeId="105507" r:id="rId37" name="Check Box 35">
              <controlPr defaultSize="0" autoFill="0" autoLine="0" autoPict="0">
                <anchor moveWithCells="1">
                  <from>
                    <xdr:col>24</xdr:col>
                    <xdr:colOff>171450</xdr:colOff>
                    <xdr:row>16</xdr:row>
                    <xdr:rowOff>200025</xdr:rowOff>
                  </from>
                  <to>
                    <xdr:col>26</xdr:col>
                    <xdr:colOff>114300</xdr:colOff>
                    <xdr:row>18</xdr:row>
                    <xdr:rowOff>47625</xdr:rowOff>
                  </to>
                </anchor>
              </controlPr>
            </control>
          </mc:Choice>
        </mc:AlternateContent>
        <mc:AlternateContent xmlns:mc="http://schemas.openxmlformats.org/markup-compatibility/2006">
          <mc:Choice Requires="x14">
            <control shapeId="105508" r:id="rId38" name="Check Box 36">
              <controlPr defaultSize="0" autoFill="0" autoLine="0" autoPict="0">
                <anchor moveWithCells="1">
                  <from>
                    <xdr:col>24</xdr:col>
                    <xdr:colOff>171450</xdr:colOff>
                    <xdr:row>21</xdr:row>
                    <xdr:rowOff>190500</xdr:rowOff>
                  </from>
                  <to>
                    <xdr:col>26</xdr:col>
                    <xdr:colOff>114300</xdr:colOff>
                    <xdr:row>23</xdr:row>
                    <xdr:rowOff>47625</xdr:rowOff>
                  </to>
                </anchor>
              </controlPr>
            </control>
          </mc:Choice>
        </mc:AlternateContent>
        <mc:AlternateContent xmlns:mc="http://schemas.openxmlformats.org/markup-compatibility/2006">
          <mc:Choice Requires="x14">
            <control shapeId="105509" r:id="rId39" name="Check Box 37">
              <controlPr defaultSize="0" autoFill="0" autoLine="0" autoPict="0">
                <anchor moveWithCells="1">
                  <from>
                    <xdr:col>11</xdr:col>
                    <xdr:colOff>142875</xdr:colOff>
                    <xdr:row>24</xdr:row>
                    <xdr:rowOff>190500</xdr:rowOff>
                  </from>
                  <to>
                    <xdr:col>13</xdr:col>
                    <xdr:colOff>85725</xdr:colOff>
                    <xdr:row>26</xdr:row>
                    <xdr:rowOff>47625</xdr:rowOff>
                  </to>
                </anchor>
              </controlPr>
            </control>
          </mc:Choice>
        </mc:AlternateContent>
        <mc:AlternateContent xmlns:mc="http://schemas.openxmlformats.org/markup-compatibility/2006">
          <mc:Choice Requires="x14">
            <control shapeId="105510" r:id="rId40" name="Check Box 38">
              <controlPr defaultSize="0" autoFill="0" autoLine="0" autoPict="0">
                <anchor moveWithCells="1">
                  <from>
                    <xdr:col>19</xdr:col>
                    <xdr:colOff>152400</xdr:colOff>
                    <xdr:row>24</xdr:row>
                    <xdr:rowOff>190500</xdr:rowOff>
                  </from>
                  <to>
                    <xdr:col>21</xdr:col>
                    <xdr:colOff>95250</xdr:colOff>
                    <xdr:row>26</xdr:row>
                    <xdr:rowOff>47625</xdr:rowOff>
                  </to>
                </anchor>
              </controlPr>
            </control>
          </mc:Choice>
        </mc:AlternateContent>
        <mc:AlternateContent xmlns:mc="http://schemas.openxmlformats.org/markup-compatibility/2006">
          <mc:Choice Requires="x14">
            <control shapeId="105511" r:id="rId41" name="Check Box 39">
              <controlPr defaultSize="0" autoFill="0" autoLine="0" autoPict="0">
                <anchor moveWithCells="1">
                  <from>
                    <xdr:col>11</xdr:col>
                    <xdr:colOff>142875</xdr:colOff>
                    <xdr:row>25</xdr:row>
                    <xdr:rowOff>190500</xdr:rowOff>
                  </from>
                  <to>
                    <xdr:col>13</xdr:col>
                    <xdr:colOff>85725</xdr:colOff>
                    <xdr:row>27</xdr:row>
                    <xdr:rowOff>47625</xdr:rowOff>
                  </to>
                </anchor>
              </controlPr>
            </control>
          </mc:Choice>
        </mc:AlternateContent>
        <mc:AlternateContent xmlns:mc="http://schemas.openxmlformats.org/markup-compatibility/2006">
          <mc:Choice Requires="x14">
            <control shapeId="105512" r:id="rId42" name="Check Box 40">
              <controlPr defaultSize="0" autoFill="0" autoLine="0" autoPict="0">
                <anchor moveWithCells="1">
                  <from>
                    <xdr:col>24</xdr:col>
                    <xdr:colOff>171450</xdr:colOff>
                    <xdr:row>25</xdr:row>
                    <xdr:rowOff>190500</xdr:rowOff>
                  </from>
                  <to>
                    <xdr:col>26</xdr:col>
                    <xdr:colOff>114300</xdr:colOff>
                    <xdr:row>27</xdr:row>
                    <xdr:rowOff>47625</xdr:rowOff>
                  </to>
                </anchor>
              </controlPr>
            </control>
          </mc:Choice>
        </mc:AlternateContent>
        <mc:AlternateContent xmlns:mc="http://schemas.openxmlformats.org/markup-compatibility/2006">
          <mc:Choice Requires="x14">
            <control shapeId="105513" r:id="rId43" name="Check Box 41">
              <controlPr defaultSize="0" autoFill="0" autoLine="0" autoPict="0">
                <anchor moveWithCells="1">
                  <from>
                    <xdr:col>11</xdr:col>
                    <xdr:colOff>142875</xdr:colOff>
                    <xdr:row>27</xdr:row>
                    <xdr:rowOff>190500</xdr:rowOff>
                  </from>
                  <to>
                    <xdr:col>13</xdr:col>
                    <xdr:colOff>85725</xdr:colOff>
                    <xdr:row>29</xdr:row>
                    <xdr:rowOff>47625</xdr:rowOff>
                  </to>
                </anchor>
              </controlPr>
            </control>
          </mc:Choice>
        </mc:AlternateContent>
        <mc:AlternateContent xmlns:mc="http://schemas.openxmlformats.org/markup-compatibility/2006">
          <mc:Choice Requires="x14">
            <control shapeId="105514" r:id="rId44" name="Check Box 42">
              <controlPr defaultSize="0" autoFill="0" autoLine="0" autoPict="0">
                <anchor moveWithCells="1">
                  <from>
                    <xdr:col>19</xdr:col>
                    <xdr:colOff>152400</xdr:colOff>
                    <xdr:row>27</xdr:row>
                    <xdr:rowOff>190500</xdr:rowOff>
                  </from>
                  <to>
                    <xdr:col>21</xdr:col>
                    <xdr:colOff>95250</xdr:colOff>
                    <xdr:row>29</xdr:row>
                    <xdr:rowOff>47625</xdr:rowOff>
                  </to>
                </anchor>
              </controlPr>
            </control>
          </mc:Choice>
        </mc:AlternateContent>
        <mc:AlternateContent xmlns:mc="http://schemas.openxmlformats.org/markup-compatibility/2006">
          <mc:Choice Requires="x14">
            <control shapeId="105515" r:id="rId45" name="Check Box 43">
              <controlPr defaultSize="0" autoFill="0" autoLine="0" autoPict="0">
                <anchor moveWithCells="1">
                  <from>
                    <xdr:col>11</xdr:col>
                    <xdr:colOff>142875</xdr:colOff>
                    <xdr:row>28</xdr:row>
                    <xdr:rowOff>190500</xdr:rowOff>
                  </from>
                  <to>
                    <xdr:col>13</xdr:col>
                    <xdr:colOff>85725</xdr:colOff>
                    <xdr:row>30</xdr:row>
                    <xdr:rowOff>47625</xdr:rowOff>
                  </to>
                </anchor>
              </controlPr>
            </control>
          </mc:Choice>
        </mc:AlternateContent>
        <mc:AlternateContent xmlns:mc="http://schemas.openxmlformats.org/markup-compatibility/2006">
          <mc:Choice Requires="x14">
            <control shapeId="105516" r:id="rId46" name="Check Box 44">
              <controlPr defaultSize="0" autoFill="0" autoLine="0" autoPict="0">
                <anchor moveWithCells="1">
                  <from>
                    <xdr:col>24</xdr:col>
                    <xdr:colOff>171450</xdr:colOff>
                    <xdr:row>28</xdr:row>
                    <xdr:rowOff>190500</xdr:rowOff>
                  </from>
                  <to>
                    <xdr:col>26</xdr:col>
                    <xdr:colOff>114300</xdr:colOff>
                    <xdr:row>30</xdr:row>
                    <xdr:rowOff>47625</xdr:rowOff>
                  </to>
                </anchor>
              </controlPr>
            </control>
          </mc:Choice>
        </mc:AlternateContent>
        <mc:AlternateContent xmlns:mc="http://schemas.openxmlformats.org/markup-compatibility/2006">
          <mc:Choice Requires="x14">
            <control shapeId="105517" r:id="rId47" name="Check Box 45">
              <controlPr defaultSize="0" autoFill="0" autoLine="0" autoPict="0">
                <anchor moveWithCells="1">
                  <from>
                    <xdr:col>11</xdr:col>
                    <xdr:colOff>142875</xdr:colOff>
                    <xdr:row>31</xdr:row>
                    <xdr:rowOff>209550</xdr:rowOff>
                  </from>
                  <to>
                    <xdr:col>13</xdr:col>
                    <xdr:colOff>85725</xdr:colOff>
                    <xdr:row>33</xdr:row>
                    <xdr:rowOff>57150</xdr:rowOff>
                  </to>
                </anchor>
              </controlPr>
            </control>
          </mc:Choice>
        </mc:AlternateContent>
        <mc:AlternateContent xmlns:mc="http://schemas.openxmlformats.org/markup-compatibility/2006">
          <mc:Choice Requires="x14">
            <control shapeId="105518" r:id="rId48" name="Check Box 46">
              <controlPr defaultSize="0" autoFill="0" autoLine="0" autoPict="0">
                <anchor moveWithCells="1">
                  <from>
                    <xdr:col>11</xdr:col>
                    <xdr:colOff>142875</xdr:colOff>
                    <xdr:row>32</xdr:row>
                    <xdr:rowOff>200025</xdr:rowOff>
                  </from>
                  <to>
                    <xdr:col>13</xdr:col>
                    <xdr:colOff>85725</xdr:colOff>
                    <xdr:row>34</xdr:row>
                    <xdr:rowOff>47625</xdr:rowOff>
                  </to>
                </anchor>
              </controlPr>
            </control>
          </mc:Choice>
        </mc:AlternateContent>
        <mc:AlternateContent xmlns:mc="http://schemas.openxmlformats.org/markup-compatibility/2006">
          <mc:Choice Requires="x14">
            <control shapeId="105519" r:id="rId49" name="Check Box 47">
              <controlPr defaultSize="0" autoFill="0" autoLine="0" autoPict="0">
                <anchor moveWithCells="1">
                  <from>
                    <xdr:col>11</xdr:col>
                    <xdr:colOff>142875</xdr:colOff>
                    <xdr:row>33</xdr:row>
                    <xdr:rowOff>200025</xdr:rowOff>
                  </from>
                  <to>
                    <xdr:col>13</xdr:col>
                    <xdr:colOff>85725</xdr:colOff>
                    <xdr:row>35</xdr:row>
                    <xdr:rowOff>47625</xdr:rowOff>
                  </to>
                </anchor>
              </controlPr>
            </control>
          </mc:Choice>
        </mc:AlternateContent>
        <mc:AlternateContent xmlns:mc="http://schemas.openxmlformats.org/markup-compatibility/2006">
          <mc:Choice Requires="x14">
            <control shapeId="105520" r:id="rId50" name="Check Box 48">
              <controlPr defaultSize="0" autoFill="0" autoLine="0" autoPict="0">
                <anchor moveWithCells="1">
                  <from>
                    <xdr:col>11</xdr:col>
                    <xdr:colOff>142875</xdr:colOff>
                    <xdr:row>30</xdr:row>
                    <xdr:rowOff>200025</xdr:rowOff>
                  </from>
                  <to>
                    <xdr:col>13</xdr:col>
                    <xdr:colOff>85725</xdr:colOff>
                    <xdr:row>32</xdr:row>
                    <xdr:rowOff>47625</xdr:rowOff>
                  </to>
                </anchor>
              </controlPr>
            </control>
          </mc:Choice>
        </mc:AlternateContent>
        <mc:AlternateContent xmlns:mc="http://schemas.openxmlformats.org/markup-compatibility/2006">
          <mc:Choice Requires="x14">
            <control shapeId="105521" r:id="rId51" name="Check Box 49">
              <controlPr defaultSize="0" autoFill="0" autoLine="0" autoPict="0">
                <anchor moveWithCells="1">
                  <from>
                    <xdr:col>11</xdr:col>
                    <xdr:colOff>142875</xdr:colOff>
                    <xdr:row>34</xdr:row>
                    <xdr:rowOff>190500</xdr:rowOff>
                  </from>
                  <to>
                    <xdr:col>13</xdr:col>
                    <xdr:colOff>85725</xdr:colOff>
                    <xdr:row>36</xdr:row>
                    <xdr:rowOff>47625</xdr:rowOff>
                  </to>
                </anchor>
              </controlPr>
            </control>
          </mc:Choice>
        </mc:AlternateContent>
        <mc:AlternateContent xmlns:mc="http://schemas.openxmlformats.org/markup-compatibility/2006">
          <mc:Choice Requires="x14">
            <control shapeId="105522" r:id="rId52" name="Check Box 50">
              <controlPr defaultSize="0" autoFill="0" autoLine="0" autoPict="0">
                <anchor moveWithCells="1">
                  <from>
                    <xdr:col>11</xdr:col>
                    <xdr:colOff>142875</xdr:colOff>
                    <xdr:row>36</xdr:row>
                    <xdr:rowOff>200025</xdr:rowOff>
                  </from>
                  <to>
                    <xdr:col>13</xdr:col>
                    <xdr:colOff>85725</xdr:colOff>
                    <xdr:row>38</xdr:row>
                    <xdr:rowOff>47625</xdr:rowOff>
                  </to>
                </anchor>
              </controlPr>
            </control>
          </mc:Choice>
        </mc:AlternateContent>
        <mc:AlternateContent xmlns:mc="http://schemas.openxmlformats.org/markup-compatibility/2006">
          <mc:Choice Requires="x14">
            <control shapeId="105523" r:id="rId53" name="Check Box 51">
              <controlPr defaultSize="0" autoFill="0" autoLine="0" autoPict="0">
                <anchor moveWithCells="1">
                  <from>
                    <xdr:col>19</xdr:col>
                    <xdr:colOff>142875</xdr:colOff>
                    <xdr:row>36</xdr:row>
                    <xdr:rowOff>200025</xdr:rowOff>
                  </from>
                  <to>
                    <xdr:col>21</xdr:col>
                    <xdr:colOff>85725</xdr:colOff>
                    <xdr:row>38</xdr:row>
                    <xdr:rowOff>47625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2:BB395"/>
  <sheetViews>
    <sheetView showGridLines="0" view="pageBreakPreview" zoomScaleNormal="100" zoomScaleSheetLayoutView="100" workbookViewId="0">
      <selection activeCell="AF10" sqref="AF10:AH10"/>
    </sheetView>
  </sheetViews>
  <sheetFormatPr defaultColWidth="9" defaultRowHeight="13.5"/>
  <cols>
    <col min="1" max="38" width="2.625" style="59" customWidth="1"/>
    <col min="39" max="39" width="12.375" style="59" customWidth="1"/>
    <col min="40" max="46" width="2.625" style="59" customWidth="1"/>
    <col min="47" max="16384" width="9" style="59"/>
  </cols>
  <sheetData>
    <row r="2" spans="1:54" ht="20.100000000000001" customHeight="1">
      <c r="A2" s="59" t="s">
        <v>733</v>
      </c>
      <c r="AK2" s="141" t="str">
        <f>IF(AM2=1,"","モデル建物法の場合、提出不要です")</f>
        <v>モデル建物法の場合、提出不要です</v>
      </c>
      <c r="AM2" s="59" t="str" cm="1">
        <f t="array" ref="AM2:BB2">IF('４面集約版'!K16:Z16="基準省令第１条第１項第１号イの基準（標準入力法）",1,"")</f>
        <v/>
      </c>
      <c r="AN2" s="59" t="str">
        <v/>
      </c>
      <c r="AO2" s="59" t="str">
        <v/>
      </c>
      <c r="AP2" s="59" t="str">
        <v/>
      </c>
      <c r="AQ2" s="59" t="str">
        <v/>
      </c>
      <c r="AR2" s="59" t="str">
        <v/>
      </c>
      <c r="AS2" s="59" t="str">
        <v/>
      </c>
      <c r="AT2" s="59" t="str">
        <v/>
      </c>
      <c r="AU2" s="59" t="str">
        <v/>
      </c>
      <c r="AV2" s="59" t="str">
        <v/>
      </c>
      <c r="AW2" s="59" t="str">
        <v/>
      </c>
      <c r="AX2" s="59" t="str">
        <v/>
      </c>
      <c r="AY2" s="59" t="str">
        <v/>
      </c>
      <c r="AZ2" s="59" t="str">
        <v/>
      </c>
      <c r="BA2" s="59" t="str">
        <v/>
      </c>
      <c r="BB2" s="59" t="str">
        <v/>
      </c>
    </row>
    <row r="3" spans="1:54" s="60" customFormat="1" ht="20.100000000000001" customHeight="1">
      <c r="A3" s="761" t="s">
        <v>734</v>
      </c>
      <c r="B3" s="761"/>
      <c r="C3" s="761"/>
      <c r="D3" s="761"/>
      <c r="E3" s="761"/>
      <c r="F3" s="761"/>
      <c r="G3" s="761"/>
      <c r="H3" s="762" t="str">
        <f>IF(AM2=1,IF('質疑等連絡票（適判）'!H5="","質疑連絡票に記載がありません",'質疑等連絡票（適判）'!H5),"")</f>
        <v/>
      </c>
      <c r="I3" s="754"/>
      <c r="J3" s="754"/>
      <c r="K3" s="754"/>
      <c r="L3" s="754"/>
      <c r="M3" s="754"/>
      <c r="N3" s="754"/>
      <c r="O3" s="754"/>
      <c r="P3" s="754"/>
      <c r="Q3" s="754"/>
      <c r="R3" s="754"/>
      <c r="S3" s="754"/>
      <c r="T3" s="754"/>
      <c r="U3" s="754"/>
      <c r="V3" s="754"/>
      <c r="W3" s="754"/>
      <c r="X3" s="754"/>
      <c r="Y3" s="754"/>
      <c r="Z3" s="754"/>
      <c r="AA3" s="754"/>
      <c r="AB3" s="754"/>
      <c r="AC3" s="754"/>
      <c r="AD3" s="754"/>
      <c r="AE3" s="754"/>
      <c r="AF3" s="754"/>
      <c r="AG3" s="754"/>
      <c r="AH3" s="754"/>
      <c r="AI3" s="754"/>
      <c r="AJ3" s="754"/>
      <c r="AK3" s="763"/>
    </row>
    <row r="4" spans="1:54" s="60" customFormat="1" ht="20.100000000000001" customHeight="1">
      <c r="A4" s="761" t="s">
        <v>735</v>
      </c>
      <c r="B4" s="761"/>
      <c r="C4" s="761"/>
      <c r="D4" s="761"/>
      <c r="E4" s="761"/>
      <c r="F4" s="761"/>
      <c r="G4" s="761"/>
      <c r="H4" s="764" t="str">
        <f>IF(AM2=1,計画書!U17,"")</f>
        <v/>
      </c>
      <c r="I4" s="764"/>
      <c r="J4" s="764"/>
      <c r="K4" s="764"/>
      <c r="L4" s="764"/>
      <c r="M4" s="764"/>
      <c r="N4" s="764"/>
      <c r="O4" s="764"/>
      <c r="P4" s="764"/>
      <c r="Q4" s="764"/>
      <c r="R4" s="764"/>
      <c r="S4" s="764"/>
      <c r="T4" s="764"/>
      <c r="U4" s="764"/>
      <c r="V4" s="764"/>
      <c r="W4" s="764"/>
      <c r="X4" s="764"/>
      <c r="Y4" s="764"/>
      <c r="Z4" s="764"/>
      <c r="AA4" s="764"/>
      <c r="AB4" s="764"/>
      <c r="AC4" s="764"/>
      <c r="AD4" s="764"/>
      <c r="AE4" s="764"/>
      <c r="AF4" s="764"/>
      <c r="AG4" s="764"/>
      <c r="AH4" s="764"/>
      <c r="AI4" s="764"/>
      <c r="AJ4" s="764"/>
      <c r="AK4" s="764"/>
    </row>
    <row r="5" spans="1:54" s="60" customFormat="1" ht="20.100000000000001" customHeight="1">
      <c r="A5" s="60" t="s">
        <v>736</v>
      </c>
    </row>
    <row r="6" spans="1:54" s="60" customFormat="1" ht="20.100000000000001" customHeight="1">
      <c r="A6" s="751" t="s">
        <v>737</v>
      </c>
      <c r="B6" s="753"/>
      <c r="C6" s="753"/>
      <c r="D6" s="751" t="s">
        <v>738</v>
      </c>
      <c r="E6" s="753"/>
      <c r="F6" s="753"/>
      <c r="G6" s="753"/>
      <c r="H6" s="753" t="s">
        <v>739</v>
      </c>
      <c r="I6" s="753"/>
      <c r="J6" s="753"/>
      <c r="K6" s="753"/>
      <c r="L6" s="753"/>
      <c r="M6" s="753"/>
      <c r="N6" s="753"/>
      <c r="O6" s="753"/>
      <c r="P6" s="753"/>
      <c r="Q6" s="753"/>
      <c r="R6" s="753"/>
      <c r="S6" s="753"/>
      <c r="T6" s="753"/>
      <c r="U6" s="753"/>
      <c r="V6" s="753"/>
      <c r="W6" s="753"/>
      <c r="X6" s="753"/>
      <c r="Y6" s="753"/>
      <c r="Z6" s="753"/>
      <c r="AA6" s="753"/>
      <c r="AB6" s="753"/>
      <c r="AC6" s="753"/>
      <c r="AD6" s="753"/>
      <c r="AE6" s="753"/>
      <c r="AF6" s="753"/>
      <c r="AG6" s="753"/>
      <c r="AH6" s="753"/>
      <c r="AI6" s="751" t="s">
        <v>740</v>
      </c>
      <c r="AJ6" s="752"/>
      <c r="AK6" s="752"/>
    </row>
    <row r="7" spans="1:54" s="60" customFormat="1" ht="20.100000000000001" customHeight="1">
      <c r="A7" s="753"/>
      <c r="B7" s="753"/>
      <c r="C7" s="753"/>
      <c r="D7" s="753"/>
      <c r="E7" s="753"/>
      <c r="F7" s="753"/>
      <c r="G7" s="753"/>
      <c r="H7" s="753" t="s">
        <v>741</v>
      </c>
      <c r="I7" s="753"/>
      <c r="J7" s="753"/>
      <c r="K7" s="753"/>
      <c r="L7" s="753" t="s">
        <v>742</v>
      </c>
      <c r="M7" s="753"/>
      <c r="N7" s="753"/>
      <c r="O7" s="753"/>
      <c r="P7" s="753"/>
      <c r="Q7" s="753"/>
      <c r="R7" s="753"/>
      <c r="S7" s="753"/>
      <c r="T7" s="753"/>
      <c r="U7" s="753"/>
      <c r="V7" s="753"/>
      <c r="W7" s="753"/>
      <c r="X7" s="753"/>
      <c r="Y7" s="753"/>
      <c r="Z7" s="753"/>
      <c r="AA7" s="753"/>
      <c r="AB7" s="753"/>
      <c r="AC7" s="753"/>
      <c r="AD7" s="753"/>
      <c r="AE7" s="753" t="s">
        <v>743</v>
      </c>
      <c r="AF7" s="753"/>
      <c r="AG7" s="753"/>
      <c r="AH7" s="753"/>
      <c r="AI7" s="752"/>
      <c r="AJ7" s="752"/>
      <c r="AK7" s="752"/>
    </row>
    <row r="8" spans="1:54" s="60" customFormat="1" ht="20.100000000000001" customHeight="1">
      <c r="A8" s="62" t="s">
        <v>744</v>
      </c>
      <c r="B8" s="65"/>
      <c r="C8" s="66"/>
      <c r="D8" s="62" t="s">
        <v>745</v>
      </c>
      <c r="E8" s="65"/>
      <c r="F8" s="65"/>
      <c r="G8" s="66"/>
      <c r="H8" s="62" t="s">
        <v>746</v>
      </c>
      <c r="I8" s="72"/>
      <c r="J8" s="72"/>
      <c r="K8" s="73"/>
      <c r="L8" s="445"/>
      <c r="M8" s="60" t="s">
        <v>747</v>
      </c>
      <c r="U8" s="65"/>
      <c r="V8" s="447"/>
      <c r="W8" s="60" t="s">
        <v>748</v>
      </c>
      <c r="AE8" s="448"/>
      <c r="AF8" s="65" t="s">
        <v>749</v>
      </c>
      <c r="AG8" s="65"/>
      <c r="AH8" s="66"/>
      <c r="AI8" s="451"/>
      <c r="AJ8" s="65" t="s">
        <v>750</v>
      </c>
      <c r="AK8" s="66"/>
    </row>
    <row r="9" spans="1:54" s="60" customFormat="1" ht="20.100000000000001" customHeight="1">
      <c r="A9" s="63" t="s">
        <v>751</v>
      </c>
      <c r="C9" s="64"/>
      <c r="D9" s="63" t="s">
        <v>752</v>
      </c>
      <c r="G9" s="64"/>
      <c r="H9" s="63"/>
      <c r="I9"/>
      <c r="J9"/>
      <c r="K9" s="74"/>
      <c r="L9" s="446"/>
      <c r="M9" s="61" t="s">
        <v>753</v>
      </c>
      <c r="N9" s="61"/>
      <c r="O9" s="61"/>
      <c r="P9" s="61"/>
      <c r="Q9" s="61"/>
      <c r="R9" s="61"/>
      <c r="S9" s="61"/>
      <c r="T9" s="61"/>
      <c r="U9" s="61"/>
      <c r="V9" s="61"/>
      <c r="W9" s="61"/>
      <c r="X9" s="61"/>
      <c r="Y9" s="61"/>
      <c r="Z9" s="61"/>
      <c r="AA9" s="61"/>
      <c r="AB9" s="61"/>
      <c r="AC9" s="61"/>
      <c r="AD9" s="61"/>
      <c r="AE9" s="449"/>
      <c r="AF9" s="60" t="s">
        <v>754</v>
      </c>
      <c r="AH9" s="64"/>
      <c r="AI9" s="452"/>
      <c r="AJ9" s="60" t="s">
        <v>755</v>
      </c>
      <c r="AK9" s="64"/>
    </row>
    <row r="10" spans="1:54" s="60" customFormat="1" ht="20.100000000000001" customHeight="1">
      <c r="A10" s="63"/>
      <c r="C10" s="64"/>
      <c r="D10" s="756"/>
      <c r="E10" s="757"/>
      <c r="F10" s="757"/>
      <c r="G10" s="758"/>
      <c r="H10" s="63"/>
      <c r="I10"/>
      <c r="J10"/>
      <c r="K10" s="74"/>
      <c r="L10" s="60" t="s">
        <v>756</v>
      </c>
      <c r="AE10" s="449"/>
      <c r="AF10" s="765"/>
      <c r="AG10" s="765"/>
      <c r="AH10" s="766"/>
      <c r="AI10" s="453"/>
      <c r="AK10" s="64"/>
    </row>
    <row r="11" spans="1:54" s="60" customFormat="1" ht="20.100000000000001" customHeight="1">
      <c r="A11" s="63"/>
      <c r="C11" s="64"/>
      <c r="D11" s="756"/>
      <c r="E11" s="757"/>
      <c r="F11" s="757"/>
      <c r="G11" s="758"/>
      <c r="H11" s="63"/>
      <c r="I11"/>
      <c r="J11"/>
      <c r="K11" s="74"/>
      <c r="M11" s="445"/>
      <c r="N11" s="60" t="s">
        <v>757</v>
      </c>
      <c r="S11" s="445"/>
      <c r="T11" s="60" t="s">
        <v>758</v>
      </c>
      <c r="Y11" s="445"/>
      <c r="Z11" s="60" t="s">
        <v>759</v>
      </c>
      <c r="AE11" s="756"/>
      <c r="AF11" s="757"/>
      <c r="AG11" s="757"/>
      <c r="AH11" s="758"/>
      <c r="AI11" s="453"/>
      <c r="AK11" s="64"/>
    </row>
    <row r="12" spans="1:54" s="60" customFormat="1" ht="20.100000000000001" customHeight="1">
      <c r="A12" s="63"/>
      <c r="C12" s="64"/>
      <c r="D12" s="756"/>
      <c r="E12" s="757"/>
      <c r="F12" s="757"/>
      <c r="G12" s="758"/>
      <c r="H12" s="63"/>
      <c r="I12"/>
      <c r="J12"/>
      <c r="K12" s="74"/>
      <c r="M12" s="445"/>
      <c r="N12" s="60" t="s">
        <v>760</v>
      </c>
      <c r="S12" s="445"/>
      <c r="T12" s="60" t="s">
        <v>761</v>
      </c>
      <c r="Y12" s="445"/>
      <c r="Z12" s="60" t="s">
        <v>762</v>
      </c>
      <c r="AE12" s="756"/>
      <c r="AF12" s="757"/>
      <c r="AG12" s="757"/>
      <c r="AH12" s="758"/>
      <c r="AI12" s="453"/>
      <c r="AK12" s="64"/>
    </row>
    <row r="13" spans="1:54" s="60" customFormat="1" ht="20.100000000000001" customHeight="1">
      <c r="A13" s="63"/>
      <c r="C13" s="64"/>
      <c r="D13" s="756"/>
      <c r="E13" s="757"/>
      <c r="F13" s="757"/>
      <c r="G13" s="758"/>
      <c r="H13" s="63"/>
      <c r="I13"/>
      <c r="J13"/>
      <c r="K13" s="74"/>
      <c r="M13" s="445"/>
      <c r="N13" s="60" t="s">
        <v>763</v>
      </c>
      <c r="S13" s="445"/>
      <c r="T13" s="60" t="s">
        <v>764</v>
      </c>
      <c r="AE13" s="756"/>
      <c r="AF13" s="757"/>
      <c r="AG13" s="757"/>
      <c r="AH13" s="758"/>
      <c r="AI13" s="453"/>
      <c r="AK13" s="64"/>
    </row>
    <row r="14" spans="1:54" s="60" customFormat="1" ht="20.100000000000001" customHeight="1">
      <c r="A14" s="63"/>
      <c r="C14" s="64"/>
      <c r="D14" s="63"/>
      <c r="G14" s="64"/>
      <c r="H14" s="67"/>
      <c r="I14" s="75"/>
      <c r="J14" s="75"/>
      <c r="K14" s="76"/>
      <c r="L14" s="61"/>
      <c r="M14" s="446"/>
      <c r="N14" s="61" t="s">
        <v>765</v>
      </c>
      <c r="O14" s="61"/>
      <c r="P14" s="61"/>
      <c r="Q14" s="760"/>
      <c r="R14" s="760"/>
      <c r="S14" s="760"/>
      <c r="T14" s="760"/>
      <c r="U14" s="760"/>
      <c r="V14" s="760"/>
      <c r="W14" s="760"/>
      <c r="X14" s="760"/>
      <c r="Y14" s="760"/>
      <c r="Z14" s="760"/>
      <c r="AA14" s="760"/>
      <c r="AB14" s="760"/>
      <c r="AC14" s="61" t="s">
        <v>766</v>
      </c>
      <c r="AD14" s="68"/>
      <c r="AE14" s="63"/>
      <c r="AH14" s="64"/>
      <c r="AI14" s="453"/>
      <c r="AK14" s="64"/>
    </row>
    <row r="15" spans="1:54" s="60" customFormat="1" ht="20.100000000000001" customHeight="1">
      <c r="A15" s="63"/>
      <c r="C15" s="64"/>
      <c r="D15" s="756"/>
      <c r="E15" s="757"/>
      <c r="F15" s="757"/>
      <c r="G15" s="758"/>
      <c r="H15" s="69" t="s">
        <v>767</v>
      </c>
      <c r="I15" s="70"/>
      <c r="J15" s="70"/>
      <c r="K15" s="71"/>
      <c r="L15" s="70" t="s">
        <v>768</v>
      </c>
      <c r="M15" s="70"/>
      <c r="N15" s="70"/>
      <c r="O15" s="70"/>
      <c r="P15" s="70"/>
      <c r="Q15" s="70"/>
      <c r="R15" s="70"/>
      <c r="S15" s="70" t="s">
        <v>769</v>
      </c>
      <c r="T15" s="754" t="str">
        <f>IF(AM2=1,IFERROR('３面'!L29,""),"")</f>
        <v/>
      </c>
      <c r="U15" s="754"/>
      <c r="V15" s="754"/>
      <c r="W15" s="70" t="s">
        <v>766</v>
      </c>
      <c r="X15" s="70" t="s">
        <v>770</v>
      </c>
      <c r="Y15" s="70"/>
      <c r="Z15" s="70"/>
      <c r="AA15" s="70"/>
      <c r="AB15" s="70"/>
      <c r="AC15" s="70"/>
      <c r="AD15" s="71"/>
      <c r="AE15" s="756"/>
      <c r="AF15" s="757"/>
      <c r="AG15" s="757"/>
      <c r="AH15" s="758"/>
      <c r="AI15" s="453"/>
      <c r="AK15" s="64"/>
    </row>
    <row r="16" spans="1:54" s="60" customFormat="1" ht="20.100000000000001" customHeight="1">
      <c r="A16" s="63"/>
      <c r="C16" s="64"/>
      <c r="D16" s="756"/>
      <c r="E16" s="757"/>
      <c r="F16" s="757"/>
      <c r="G16" s="758"/>
      <c r="H16" s="69" t="s">
        <v>771</v>
      </c>
      <c r="I16" s="70"/>
      <c r="J16" s="70"/>
      <c r="K16" s="71"/>
      <c r="L16" s="70" t="s">
        <v>772</v>
      </c>
      <c r="M16" s="70"/>
      <c r="N16" s="70"/>
      <c r="O16" s="70" t="s">
        <v>769</v>
      </c>
      <c r="P16" s="754" t="str">
        <f>IF(AM2=1,'３面'!M17,"")</f>
        <v/>
      </c>
      <c r="Q16" s="754"/>
      <c r="R16" s="754"/>
      <c r="S16" s="70" t="s">
        <v>766</v>
      </c>
      <c r="T16" s="70" t="s">
        <v>773</v>
      </c>
      <c r="U16" s="70"/>
      <c r="V16" s="70" t="s">
        <v>774</v>
      </c>
      <c r="W16" s="70"/>
      <c r="X16" s="70" t="s">
        <v>769</v>
      </c>
      <c r="Y16" s="754" t="str">
        <f>IF(AM2=1,'３面'!W17,"")</f>
        <v/>
      </c>
      <c r="Z16" s="754"/>
      <c r="AA16" s="754"/>
      <c r="AB16" s="70" t="s">
        <v>766</v>
      </c>
      <c r="AC16" s="70" t="s">
        <v>773</v>
      </c>
      <c r="AD16" s="71"/>
      <c r="AE16" s="756"/>
      <c r="AF16" s="757"/>
      <c r="AG16" s="757"/>
      <c r="AH16" s="758"/>
      <c r="AI16" s="453"/>
      <c r="AK16" s="64"/>
    </row>
    <row r="17" spans="1:37" s="60" customFormat="1" ht="20.100000000000001" customHeight="1">
      <c r="A17" s="63"/>
      <c r="C17" s="64"/>
      <c r="D17" s="756"/>
      <c r="E17" s="757"/>
      <c r="F17" s="757"/>
      <c r="G17" s="758"/>
      <c r="H17" s="62" t="s">
        <v>775</v>
      </c>
      <c r="I17" s="65"/>
      <c r="J17" s="65"/>
      <c r="K17" s="66"/>
      <c r="L17" s="62" t="s">
        <v>776</v>
      </c>
      <c r="M17" s="65"/>
      <c r="N17" s="65"/>
      <c r="O17" s="65"/>
      <c r="P17" s="65"/>
      <c r="Q17" s="65"/>
      <c r="R17" s="65"/>
      <c r="S17" s="65"/>
      <c r="T17" s="65"/>
      <c r="V17" s="65"/>
      <c r="W17" s="65" t="s">
        <v>769</v>
      </c>
      <c r="X17" s="755" t="str">
        <f>IF(AM2=1,IFERROR('３面'!J14,""),"")</f>
        <v/>
      </c>
      <c r="Y17" s="755"/>
      <c r="Z17" s="755"/>
      <c r="AA17" s="755"/>
      <c r="AB17" s="65" t="s">
        <v>766</v>
      </c>
      <c r="AC17" s="65" t="s">
        <v>777</v>
      </c>
      <c r="AD17" s="66"/>
      <c r="AE17" s="756"/>
      <c r="AF17" s="757"/>
      <c r="AG17" s="757"/>
      <c r="AH17" s="758"/>
      <c r="AI17" s="453"/>
      <c r="AK17" s="64"/>
    </row>
    <row r="18" spans="1:37" s="60" customFormat="1" ht="20.100000000000001" customHeight="1">
      <c r="A18" s="63"/>
      <c r="C18" s="64"/>
      <c r="D18" s="63"/>
      <c r="G18" s="64"/>
      <c r="H18" s="63"/>
      <c r="K18" s="64"/>
      <c r="L18" s="63" t="s">
        <v>778</v>
      </c>
      <c r="W18" s="60" t="s">
        <v>769</v>
      </c>
      <c r="X18" s="759"/>
      <c r="Y18" s="759"/>
      <c r="Z18" s="759"/>
      <c r="AA18" s="759"/>
      <c r="AB18" s="60" t="s">
        <v>766</v>
      </c>
      <c r="AC18" s="60" t="s">
        <v>777</v>
      </c>
      <c r="AD18" s="64"/>
      <c r="AE18" s="63"/>
      <c r="AH18" s="64"/>
      <c r="AI18" s="453"/>
      <c r="AK18" s="64"/>
    </row>
    <row r="19" spans="1:37" s="60" customFormat="1" ht="20.100000000000001" customHeight="1">
      <c r="A19" s="63"/>
      <c r="C19" s="64"/>
      <c r="D19" s="756"/>
      <c r="E19" s="757"/>
      <c r="F19" s="757"/>
      <c r="G19" s="758"/>
      <c r="H19" s="63"/>
      <c r="K19" s="64"/>
      <c r="L19" s="63" t="s">
        <v>779</v>
      </c>
      <c r="W19" s="60" t="s">
        <v>769</v>
      </c>
      <c r="X19" s="759"/>
      <c r="Y19" s="759"/>
      <c r="Z19" s="759"/>
      <c r="AA19" s="759"/>
      <c r="AB19" s="60" t="s">
        <v>766</v>
      </c>
      <c r="AC19" s="60" t="s">
        <v>777</v>
      </c>
      <c r="AD19" s="64"/>
      <c r="AE19" s="756"/>
      <c r="AF19" s="757"/>
      <c r="AG19" s="757"/>
      <c r="AH19" s="758"/>
      <c r="AI19" s="453"/>
      <c r="AK19" s="64"/>
    </row>
    <row r="20" spans="1:37" s="60" customFormat="1" ht="20.100000000000001" customHeight="1">
      <c r="A20" s="63"/>
      <c r="C20" s="64"/>
      <c r="D20" s="748"/>
      <c r="E20" s="749"/>
      <c r="F20" s="749"/>
      <c r="G20" s="750"/>
      <c r="H20" s="67"/>
      <c r="I20" s="61"/>
      <c r="J20" s="61"/>
      <c r="K20" s="68"/>
      <c r="L20" s="61" t="s">
        <v>780</v>
      </c>
      <c r="M20" s="61"/>
      <c r="N20" s="61"/>
      <c r="O20" s="61"/>
      <c r="P20" s="61"/>
      <c r="Q20" s="61"/>
      <c r="R20" s="61"/>
      <c r="S20" s="61"/>
      <c r="T20" s="61"/>
      <c r="U20" s="61"/>
      <c r="V20" s="61"/>
      <c r="W20" s="61" t="s">
        <v>769</v>
      </c>
      <c r="X20" s="768"/>
      <c r="Y20" s="768"/>
      <c r="Z20" s="768"/>
      <c r="AA20" s="768"/>
      <c r="AB20" s="61" t="s">
        <v>766</v>
      </c>
      <c r="AC20" s="61" t="s">
        <v>777</v>
      </c>
      <c r="AD20" s="68"/>
      <c r="AE20" s="748"/>
      <c r="AF20" s="749"/>
      <c r="AG20" s="749"/>
      <c r="AH20" s="750"/>
      <c r="AI20" s="454"/>
      <c r="AJ20" s="61"/>
      <c r="AK20" s="68"/>
    </row>
    <row r="21" spans="1:37" s="60" customFormat="1" ht="20.100000000000001" customHeight="1">
      <c r="A21" s="63"/>
      <c r="C21" s="64"/>
      <c r="D21" s="62" t="s">
        <v>781</v>
      </c>
      <c r="G21" s="64"/>
      <c r="H21" s="62" t="s">
        <v>782</v>
      </c>
      <c r="I21" s="65"/>
      <c r="J21" s="65"/>
      <c r="K21" s="66"/>
      <c r="L21" s="60" t="s">
        <v>783</v>
      </c>
      <c r="AE21" s="63"/>
      <c r="AF21" s="60" t="s">
        <v>784</v>
      </c>
      <c r="AH21" s="64"/>
      <c r="AI21" s="452"/>
      <c r="AJ21" s="60" t="s">
        <v>750</v>
      </c>
      <c r="AK21" s="66"/>
    </row>
    <row r="22" spans="1:37" s="60" customFormat="1" ht="20.100000000000001" customHeight="1">
      <c r="A22" s="63"/>
      <c r="C22" s="64"/>
      <c r="D22" s="63" t="s">
        <v>752</v>
      </c>
      <c r="G22" s="64"/>
      <c r="H22" s="63" t="s">
        <v>785</v>
      </c>
      <c r="K22" s="64"/>
      <c r="M22" s="445"/>
      <c r="N22" s="60" t="s">
        <v>786</v>
      </c>
      <c r="AE22" s="449"/>
      <c r="AF22" s="765"/>
      <c r="AG22" s="765"/>
      <c r="AH22" s="766"/>
      <c r="AI22" s="452"/>
      <c r="AJ22" s="60" t="s">
        <v>755</v>
      </c>
      <c r="AK22" s="64"/>
    </row>
    <row r="23" spans="1:37" s="60" customFormat="1" ht="20.100000000000001" customHeight="1">
      <c r="A23" s="63"/>
      <c r="C23" s="64"/>
      <c r="H23" s="63"/>
      <c r="K23" s="64"/>
      <c r="M23" s="445"/>
      <c r="N23" s="60" t="s">
        <v>787</v>
      </c>
      <c r="AE23" s="63"/>
      <c r="AH23" s="64"/>
      <c r="AI23" s="453"/>
      <c r="AK23" s="64"/>
    </row>
    <row r="24" spans="1:37" s="60" customFormat="1" ht="20.100000000000001" customHeight="1">
      <c r="A24" s="67"/>
      <c r="B24" s="61"/>
      <c r="C24" s="68"/>
      <c r="D24" s="67"/>
      <c r="E24" s="61"/>
      <c r="F24" s="61"/>
      <c r="G24" s="61"/>
      <c r="H24" s="67"/>
      <c r="I24" s="61"/>
      <c r="J24" s="61"/>
      <c r="K24" s="68"/>
      <c r="L24" s="61"/>
      <c r="M24" s="446"/>
      <c r="N24" s="61" t="s">
        <v>788</v>
      </c>
      <c r="O24" s="61"/>
      <c r="P24" s="61"/>
      <c r="Q24" s="61" t="s">
        <v>769</v>
      </c>
      <c r="R24" s="767"/>
      <c r="S24" s="767"/>
      <c r="T24" s="767"/>
      <c r="U24" s="767"/>
      <c r="V24" s="767"/>
      <c r="W24" s="767"/>
      <c r="X24" s="767"/>
      <c r="Y24" s="767"/>
      <c r="Z24" s="767"/>
      <c r="AA24" s="61" t="s">
        <v>766</v>
      </c>
      <c r="AB24" s="61"/>
      <c r="AC24" s="61"/>
      <c r="AD24" s="61"/>
      <c r="AE24" s="67"/>
      <c r="AF24" s="61"/>
      <c r="AG24" s="61"/>
      <c r="AH24" s="68"/>
      <c r="AI24" s="454"/>
      <c r="AJ24" s="61"/>
      <c r="AK24" s="68"/>
    </row>
    <row r="25" spans="1:37" s="60" customFormat="1" ht="20.100000000000001" customHeight="1">
      <c r="A25" s="62" t="s">
        <v>789</v>
      </c>
      <c r="C25" s="64"/>
      <c r="D25" s="62" t="s">
        <v>790</v>
      </c>
      <c r="E25" s="65"/>
      <c r="F25" s="65"/>
      <c r="G25" s="66"/>
      <c r="H25" s="63" t="s">
        <v>791</v>
      </c>
      <c r="K25" s="64"/>
      <c r="L25" s="448"/>
      <c r="M25" s="65" t="s">
        <v>792</v>
      </c>
      <c r="AE25" s="448"/>
      <c r="AF25" s="65" t="s">
        <v>793</v>
      </c>
      <c r="AG25" s="65"/>
      <c r="AH25" s="64"/>
      <c r="AI25" s="451"/>
      <c r="AJ25" s="65" t="s">
        <v>750</v>
      </c>
      <c r="AK25" s="64"/>
    </row>
    <row r="26" spans="1:37" s="60" customFormat="1" ht="20.100000000000001" customHeight="1">
      <c r="A26" s="63" t="s">
        <v>751</v>
      </c>
      <c r="C26" s="64"/>
      <c r="D26" s="63"/>
      <c r="H26" s="63"/>
      <c r="K26" s="64"/>
      <c r="L26" s="445"/>
      <c r="M26" s="60" t="s">
        <v>794</v>
      </c>
      <c r="AE26" s="449"/>
      <c r="AF26" s="60" t="s">
        <v>795</v>
      </c>
      <c r="AH26" s="64"/>
      <c r="AI26" s="452"/>
      <c r="AJ26" s="60" t="s">
        <v>755</v>
      </c>
      <c r="AK26" s="64"/>
    </row>
    <row r="27" spans="1:37" s="60" customFormat="1" ht="20.100000000000001" customHeight="1">
      <c r="A27" s="63"/>
      <c r="C27" s="64"/>
      <c r="D27" s="67"/>
      <c r="E27" s="61"/>
      <c r="F27" s="61"/>
      <c r="G27" s="61"/>
      <c r="H27" s="67"/>
      <c r="I27" s="61"/>
      <c r="J27" s="61"/>
      <c r="K27" s="68"/>
      <c r="L27" s="446"/>
      <c r="M27" s="61" t="s">
        <v>796</v>
      </c>
      <c r="N27" s="61"/>
      <c r="O27" s="61"/>
      <c r="P27" s="61"/>
      <c r="Q27" s="61"/>
      <c r="R27" s="61"/>
      <c r="S27" s="61"/>
      <c r="T27" s="61"/>
      <c r="U27" s="61"/>
      <c r="V27" s="61"/>
      <c r="W27" s="61"/>
      <c r="X27" s="61"/>
      <c r="Y27" s="61"/>
      <c r="Z27" s="61"/>
      <c r="AA27" s="61"/>
      <c r="AB27" s="61"/>
      <c r="AC27" s="61"/>
      <c r="AD27" s="61"/>
      <c r="AE27" s="67"/>
      <c r="AF27" s="61"/>
      <c r="AG27" s="61"/>
      <c r="AH27" s="68"/>
      <c r="AI27" s="454"/>
      <c r="AJ27" s="61"/>
      <c r="AK27" s="68"/>
    </row>
    <row r="28" spans="1:37" s="60" customFormat="1" ht="20.100000000000001" customHeight="1">
      <c r="A28" s="63"/>
      <c r="C28" s="64"/>
      <c r="D28" s="60" t="s">
        <v>797</v>
      </c>
      <c r="H28" s="63" t="s">
        <v>791</v>
      </c>
      <c r="K28" s="64"/>
      <c r="L28" s="445"/>
      <c r="M28" s="60" t="s">
        <v>798</v>
      </c>
      <c r="AE28" s="448"/>
      <c r="AF28" s="65" t="s">
        <v>793</v>
      </c>
      <c r="AG28" s="65"/>
      <c r="AH28" s="64"/>
      <c r="AI28" s="451"/>
      <c r="AJ28" s="65" t="s">
        <v>750</v>
      </c>
      <c r="AK28" s="64"/>
    </row>
    <row r="29" spans="1:37" s="60" customFormat="1" ht="20.100000000000001" customHeight="1">
      <c r="A29" s="63"/>
      <c r="C29" s="64"/>
      <c r="H29" s="63"/>
      <c r="K29" s="64"/>
      <c r="L29" s="445"/>
      <c r="M29" s="60" t="s">
        <v>799</v>
      </c>
      <c r="AE29" s="449"/>
      <c r="AF29" s="765"/>
      <c r="AG29" s="765"/>
      <c r="AH29" s="766"/>
      <c r="AI29" s="452"/>
      <c r="AJ29" s="60" t="s">
        <v>755</v>
      </c>
      <c r="AK29" s="64"/>
    </row>
    <row r="30" spans="1:37" s="60" customFormat="1" ht="20.100000000000001" customHeight="1">
      <c r="A30" s="67"/>
      <c r="B30" s="61"/>
      <c r="C30" s="68"/>
      <c r="D30" s="67"/>
      <c r="E30" s="61"/>
      <c r="F30" s="61"/>
      <c r="G30" s="61"/>
      <c r="H30" s="67"/>
      <c r="I30" s="61"/>
      <c r="J30" s="61"/>
      <c r="K30" s="68"/>
      <c r="L30" s="446"/>
      <c r="M30" s="61" t="s">
        <v>800</v>
      </c>
      <c r="N30" s="61"/>
      <c r="O30" s="61"/>
      <c r="P30" s="61"/>
      <c r="Q30" s="61"/>
      <c r="R30" s="61"/>
      <c r="S30" s="61"/>
      <c r="T30" s="61"/>
      <c r="U30" s="61"/>
      <c r="V30" s="61"/>
      <c r="W30" s="61"/>
      <c r="X30" s="61"/>
      <c r="Y30" s="61"/>
      <c r="Z30" s="61"/>
      <c r="AA30" s="61"/>
      <c r="AB30" s="61"/>
      <c r="AC30" s="61"/>
      <c r="AD30" s="61"/>
      <c r="AE30" s="67"/>
      <c r="AF30" s="61"/>
      <c r="AG30" s="61"/>
      <c r="AH30" s="68"/>
      <c r="AI30" s="454"/>
      <c r="AJ30" s="61"/>
      <c r="AK30" s="68"/>
    </row>
    <row r="31" spans="1:37" s="60" customFormat="1" ht="20.100000000000001" customHeight="1">
      <c r="A31" s="63" t="s">
        <v>801</v>
      </c>
      <c r="C31" s="64"/>
      <c r="D31" s="60" t="s">
        <v>802</v>
      </c>
      <c r="H31" s="63" t="s">
        <v>803</v>
      </c>
      <c r="K31" s="64"/>
      <c r="L31" s="60" t="s">
        <v>804</v>
      </c>
      <c r="V31" s="447"/>
      <c r="W31" s="65" t="s">
        <v>805</v>
      </c>
      <c r="X31" s="65"/>
      <c r="Y31" s="65"/>
      <c r="Z31" s="65"/>
      <c r="AA31" s="447"/>
      <c r="AB31" s="65" t="s">
        <v>806</v>
      </c>
      <c r="AC31" s="65"/>
      <c r="AE31" s="62"/>
      <c r="AF31" s="65" t="s">
        <v>784</v>
      </c>
      <c r="AG31" s="65"/>
      <c r="AH31" s="66"/>
      <c r="AI31" s="451"/>
      <c r="AJ31" s="65" t="s">
        <v>750</v>
      </c>
      <c r="AK31" s="64"/>
    </row>
    <row r="32" spans="1:37" s="60" customFormat="1" ht="20.100000000000001" customHeight="1">
      <c r="A32" s="63" t="s">
        <v>751</v>
      </c>
      <c r="C32" s="64"/>
      <c r="H32" s="63"/>
      <c r="K32" s="64"/>
      <c r="L32" s="60" t="s">
        <v>807</v>
      </c>
      <c r="V32" s="445"/>
      <c r="W32" s="60" t="s">
        <v>805</v>
      </c>
      <c r="AA32" s="445"/>
      <c r="AB32" s="60" t="s">
        <v>806</v>
      </c>
      <c r="AE32" s="449"/>
      <c r="AF32" s="60" t="s">
        <v>808</v>
      </c>
      <c r="AH32" s="64"/>
      <c r="AI32" s="452"/>
      <c r="AJ32" s="60" t="s">
        <v>755</v>
      </c>
      <c r="AK32" s="64"/>
    </row>
    <row r="33" spans="1:37" s="60" customFormat="1" ht="20.100000000000001" customHeight="1">
      <c r="A33" s="63"/>
      <c r="C33" s="64"/>
      <c r="H33" s="63"/>
      <c r="K33" s="64"/>
      <c r="L33" s="60" t="s">
        <v>809</v>
      </c>
      <c r="V33" s="445"/>
      <c r="W33" s="60" t="s">
        <v>805</v>
      </c>
      <c r="AA33" s="445"/>
      <c r="AB33" s="60" t="s">
        <v>806</v>
      </c>
      <c r="AE33" s="449"/>
      <c r="AF33" s="765"/>
      <c r="AG33" s="765"/>
      <c r="AH33" s="766"/>
      <c r="AI33" s="453"/>
      <c r="AK33" s="64"/>
    </row>
    <row r="34" spans="1:37" s="60" customFormat="1" ht="20.100000000000001" customHeight="1">
      <c r="A34" s="63"/>
      <c r="C34" s="64"/>
      <c r="H34" s="63"/>
      <c r="K34" s="64"/>
      <c r="L34" s="60" t="s">
        <v>810</v>
      </c>
      <c r="V34" s="445"/>
      <c r="W34" s="60" t="s">
        <v>805</v>
      </c>
      <c r="AA34" s="445"/>
      <c r="AB34" s="60" t="s">
        <v>806</v>
      </c>
      <c r="AE34" s="449"/>
      <c r="AF34" s="765"/>
      <c r="AG34" s="765"/>
      <c r="AH34" s="766"/>
      <c r="AI34" s="453"/>
      <c r="AK34" s="64"/>
    </row>
    <row r="35" spans="1:37" s="60" customFormat="1" ht="20.100000000000001" customHeight="1">
      <c r="A35" s="63"/>
      <c r="C35" s="64"/>
      <c r="H35" s="63"/>
      <c r="K35" s="64"/>
      <c r="L35" s="60" t="s">
        <v>811</v>
      </c>
      <c r="V35" s="445"/>
      <c r="W35" s="60" t="s">
        <v>805</v>
      </c>
      <c r="AA35" s="445"/>
      <c r="AB35" s="60" t="s">
        <v>806</v>
      </c>
      <c r="AE35" s="449"/>
      <c r="AF35" s="765"/>
      <c r="AG35" s="765"/>
      <c r="AH35" s="766"/>
      <c r="AI35" s="453"/>
      <c r="AK35" s="64"/>
    </row>
    <row r="36" spans="1:37" s="60" customFormat="1" ht="20.100000000000001" customHeight="1">
      <c r="A36" s="63"/>
      <c r="C36" s="64"/>
      <c r="H36" s="63"/>
      <c r="K36" s="64"/>
      <c r="L36" s="60" t="s">
        <v>812</v>
      </c>
      <c r="V36" s="445"/>
      <c r="W36" s="60" t="s">
        <v>805</v>
      </c>
      <c r="AA36" s="445"/>
      <c r="AB36" s="60" t="s">
        <v>806</v>
      </c>
      <c r="AE36" s="63"/>
      <c r="AH36" s="64"/>
      <c r="AI36" s="453"/>
      <c r="AK36" s="64"/>
    </row>
    <row r="37" spans="1:37" s="60" customFormat="1" ht="20.100000000000001" customHeight="1">
      <c r="A37" s="63"/>
      <c r="C37" s="64"/>
      <c r="H37" s="63"/>
      <c r="K37" s="64"/>
      <c r="M37" s="445"/>
      <c r="N37" s="60" t="s">
        <v>813</v>
      </c>
      <c r="AE37" s="63"/>
      <c r="AH37" s="64"/>
      <c r="AI37" s="453"/>
      <c r="AK37" s="64"/>
    </row>
    <row r="38" spans="1:37" s="60" customFormat="1" ht="20.100000000000001" customHeight="1">
      <c r="A38" s="67"/>
      <c r="B38" s="61"/>
      <c r="C38" s="68"/>
      <c r="D38" s="61"/>
      <c r="E38" s="61"/>
      <c r="F38" s="61"/>
      <c r="G38" s="61"/>
      <c r="H38" s="67"/>
      <c r="I38" s="61"/>
      <c r="J38" s="61"/>
      <c r="K38" s="68"/>
      <c r="L38" s="61"/>
      <c r="M38" s="446"/>
      <c r="N38" s="61" t="s">
        <v>814</v>
      </c>
      <c r="O38" s="61"/>
      <c r="P38" s="61"/>
      <c r="Q38" s="61"/>
      <c r="R38" s="61"/>
      <c r="S38" s="61"/>
      <c r="T38" s="61"/>
      <c r="U38" s="61"/>
      <c r="V38" s="61"/>
      <c r="W38" s="61"/>
      <c r="X38" s="61"/>
      <c r="Y38" s="61"/>
      <c r="Z38" s="61"/>
      <c r="AA38" s="61"/>
      <c r="AB38" s="61"/>
      <c r="AC38" s="61"/>
      <c r="AD38" s="61"/>
      <c r="AE38" s="67"/>
      <c r="AF38" s="61"/>
      <c r="AG38" s="61"/>
      <c r="AH38" s="68"/>
      <c r="AI38" s="454"/>
      <c r="AJ38" s="61"/>
      <c r="AK38" s="68"/>
    </row>
    <row r="39" spans="1:37" s="60" customFormat="1" ht="20.100000000000001" customHeight="1">
      <c r="A39" s="63" t="s">
        <v>788</v>
      </c>
      <c r="D39" s="65"/>
      <c r="H39" s="63" t="s">
        <v>815</v>
      </c>
      <c r="K39" s="64"/>
      <c r="L39" s="60" t="s">
        <v>816</v>
      </c>
      <c r="V39" s="447"/>
      <c r="W39" s="65" t="s">
        <v>805</v>
      </c>
      <c r="X39" s="65"/>
      <c r="Y39" s="65"/>
      <c r="Z39" s="65"/>
      <c r="AA39" s="447"/>
      <c r="AB39" s="65" t="s">
        <v>806</v>
      </c>
      <c r="AC39" s="65"/>
      <c r="AE39" s="62"/>
      <c r="AF39" s="65" t="s">
        <v>817</v>
      </c>
      <c r="AG39" s="65"/>
      <c r="AH39" s="66"/>
      <c r="AI39" s="451"/>
      <c r="AJ39" s="65" t="s">
        <v>750</v>
      </c>
      <c r="AK39" s="64"/>
    </row>
    <row r="40" spans="1:37" s="60" customFormat="1" ht="20.100000000000001" customHeight="1">
      <c r="A40" s="67"/>
      <c r="B40" s="61"/>
      <c r="C40" s="61"/>
      <c r="D40" s="61"/>
      <c r="E40" s="61"/>
      <c r="F40" s="61"/>
      <c r="G40" s="68"/>
      <c r="H40" s="67" t="s">
        <v>818</v>
      </c>
      <c r="I40" s="61"/>
      <c r="J40" s="61"/>
      <c r="K40" s="68"/>
      <c r="L40" s="61"/>
      <c r="M40" s="61" t="s">
        <v>819</v>
      </c>
      <c r="N40" s="61"/>
      <c r="O40" s="61"/>
      <c r="P40" s="760"/>
      <c r="Q40" s="760"/>
      <c r="R40" s="760"/>
      <c r="S40" s="760"/>
      <c r="T40" s="760"/>
      <c r="U40" s="760"/>
      <c r="V40" s="760"/>
      <c r="W40" s="760"/>
      <c r="X40" s="760"/>
      <c r="Y40" s="760"/>
      <c r="Z40" s="760"/>
      <c r="AA40" s="760"/>
      <c r="AB40" s="760"/>
      <c r="AC40" s="61" t="s">
        <v>766</v>
      </c>
      <c r="AD40" s="61"/>
      <c r="AE40" s="449"/>
      <c r="AF40" s="765"/>
      <c r="AG40" s="765"/>
      <c r="AH40" s="766"/>
      <c r="AI40" s="455"/>
      <c r="AJ40" s="61" t="s">
        <v>755</v>
      </c>
      <c r="AK40" s="68"/>
    </row>
    <row r="41" spans="1:37" s="60" customFormat="1" ht="20.100000000000001" customHeight="1">
      <c r="A41" s="63" t="s">
        <v>820</v>
      </c>
      <c r="D41" s="65"/>
      <c r="H41" s="63" t="s">
        <v>821</v>
      </c>
      <c r="K41" s="64"/>
      <c r="L41" s="60" t="s">
        <v>822</v>
      </c>
      <c r="AE41" s="62"/>
      <c r="AF41" s="65" t="s">
        <v>784</v>
      </c>
      <c r="AG41" s="65"/>
      <c r="AH41" s="66"/>
      <c r="AI41" s="451"/>
      <c r="AJ41" s="65" t="s">
        <v>750</v>
      </c>
      <c r="AK41" s="64"/>
    </row>
    <row r="42" spans="1:37" s="60" customFormat="1" ht="20.100000000000001" customHeight="1">
      <c r="A42" s="67"/>
      <c r="B42" s="61"/>
      <c r="C42" s="61"/>
      <c r="D42" s="61"/>
      <c r="E42" s="61"/>
      <c r="F42" s="61"/>
      <c r="G42" s="61"/>
      <c r="H42" s="67"/>
      <c r="I42" s="61"/>
      <c r="J42" s="61"/>
      <c r="K42" s="68"/>
      <c r="L42" s="67"/>
      <c r="M42" s="446"/>
      <c r="N42" s="61" t="s">
        <v>823</v>
      </c>
      <c r="O42" s="61"/>
      <c r="P42" s="61"/>
      <c r="Q42" s="61"/>
      <c r="R42" s="61"/>
      <c r="S42" s="767"/>
      <c r="T42" s="767"/>
      <c r="U42" s="767"/>
      <c r="V42" s="61" t="s">
        <v>766</v>
      </c>
      <c r="W42" s="61"/>
      <c r="X42" s="61"/>
      <c r="Y42" s="446"/>
      <c r="Z42" s="61" t="s">
        <v>824</v>
      </c>
      <c r="AB42" s="61"/>
      <c r="AC42" s="61"/>
      <c r="AD42" s="61"/>
      <c r="AE42" s="67"/>
      <c r="AF42" s="61"/>
      <c r="AG42" s="61"/>
      <c r="AH42" s="68"/>
      <c r="AI42" s="455"/>
      <c r="AJ42" s="61" t="s">
        <v>755</v>
      </c>
      <c r="AK42" s="68"/>
    </row>
    <row r="43" spans="1:37" s="60" customFormat="1" ht="7.5" customHeight="1">
      <c r="A43" s="65"/>
      <c r="B43" s="65"/>
      <c r="C43" s="65"/>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row>
    <row r="44" spans="1:37" s="60" customFormat="1" ht="20.100000000000001" customHeight="1"/>
    <row r="45" spans="1:37" s="60" customFormat="1" ht="20.100000000000001" customHeight="1"/>
    <row r="46" spans="1:37" s="60" customFormat="1" ht="20.100000000000001" customHeight="1"/>
    <row r="47" spans="1:37" s="60" customFormat="1" ht="20.100000000000001" customHeight="1"/>
    <row r="48" spans="1:37" s="60" customFormat="1" ht="20.100000000000001" customHeight="1"/>
    <row r="49" s="60" customFormat="1" ht="20.100000000000001" customHeight="1"/>
    <row r="50" s="60" customFormat="1" ht="20.100000000000001" customHeight="1"/>
    <row r="51" s="60" customFormat="1" ht="20.100000000000001" customHeight="1"/>
    <row r="52" s="60" customFormat="1" ht="20.100000000000001" customHeight="1"/>
    <row r="53" s="60" customFormat="1" ht="20.100000000000001" customHeight="1"/>
    <row r="54" s="60" customFormat="1" ht="20.100000000000001" customHeight="1"/>
    <row r="55" s="60" customFormat="1" ht="20.100000000000001" customHeight="1"/>
    <row r="56" s="60" customFormat="1" ht="20.100000000000001" customHeight="1"/>
    <row r="57" s="60" customFormat="1" ht="20.100000000000001" customHeight="1"/>
    <row r="58" s="60" customFormat="1" ht="20.100000000000001" customHeight="1"/>
    <row r="59" s="60" customFormat="1" ht="20.100000000000001" customHeight="1"/>
    <row r="60" s="60" customFormat="1" ht="20.100000000000001" customHeight="1"/>
    <row r="61" s="60" customFormat="1" ht="20.100000000000001" customHeight="1"/>
    <row r="62" s="60" customFormat="1" ht="20.100000000000001" customHeight="1"/>
    <row r="63" s="60" customFormat="1" ht="20.100000000000001" customHeight="1"/>
    <row r="64" s="60" customFormat="1" ht="20.100000000000001" customHeight="1"/>
    <row r="65" s="60" customFormat="1" ht="20.100000000000001" customHeight="1"/>
    <row r="66" s="60" customFormat="1" ht="20.100000000000001" customHeight="1"/>
    <row r="67" s="60" customFormat="1" ht="20.100000000000001" customHeight="1"/>
    <row r="68" s="60" customFormat="1" ht="20.100000000000001" customHeight="1"/>
    <row r="69" s="60" customFormat="1" ht="20.100000000000001" customHeight="1"/>
    <row r="70" s="60" customFormat="1" ht="20.100000000000001" customHeight="1"/>
    <row r="71" s="60" customFormat="1" ht="20.100000000000001" customHeight="1"/>
    <row r="72" s="60" customFormat="1" ht="20.100000000000001" customHeight="1"/>
    <row r="73" s="60" customFormat="1" ht="20.100000000000001" customHeight="1"/>
    <row r="74" s="60" customFormat="1" ht="20.100000000000001" customHeight="1"/>
    <row r="75" s="60" customFormat="1" ht="20.100000000000001" customHeight="1"/>
    <row r="76" s="60" customFormat="1" ht="20.100000000000001" customHeight="1"/>
    <row r="77" s="60" customFormat="1" ht="20.100000000000001" customHeight="1"/>
    <row r="78" s="60" customFormat="1" ht="20.100000000000001" customHeight="1"/>
    <row r="79" s="60" customFormat="1" ht="20.100000000000001" customHeight="1"/>
    <row r="80" s="60" customFormat="1" ht="20.100000000000001" customHeight="1"/>
    <row r="81" s="60" customFormat="1" ht="20.100000000000001" customHeight="1"/>
    <row r="82" s="60" customFormat="1" ht="20.100000000000001" customHeight="1"/>
    <row r="83" s="60" customFormat="1" ht="20.100000000000001" customHeight="1"/>
    <row r="84" s="60" customFormat="1" ht="20.100000000000001" customHeight="1"/>
    <row r="85" s="60" customFormat="1" ht="20.100000000000001" customHeight="1"/>
    <row r="86" s="60" customFormat="1" ht="20.100000000000001" customHeight="1"/>
    <row r="87" s="60" customFormat="1" ht="20.100000000000001" customHeight="1"/>
    <row r="88" s="60" customFormat="1" ht="20.100000000000001" customHeight="1"/>
    <row r="89" s="60" customFormat="1" ht="20.100000000000001" customHeight="1"/>
    <row r="90" s="60" customFormat="1" ht="20.100000000000001" customHeight="1"/>
    <row r="91" s="60" customFormat="1" ht="20.100000000000001" customHeight="1"/>
    <row r="92" s="60" customFormat="1" ht="20.100000000000001" customHeight="1"/>
    <row r="93" s="60" customFormat="1" ht="20.100000000000001" customHeight="1"/>
    <row r="94" s="60" customFormat="1" ht="20.100000000000001" customHeight="1"/>
    <row r="95" s="60" customFormat="1" ht="20.100000000000001" customHeight="1"/>
    <row r="96" s="60" customFormat="1" ht="20.100000000000001" customHeight="1"/>
    <row r="97" s="60" customFormat="1" ht="20.100000000000001" customHeight="1"/>
    <row r="98" s="60" customFormat="1" ht="20.100000000000001" customHeight="1"/>
    <row r="99" s="60" customFormat="1" ht="20.100000000000001" customHeight="1"/>
    <row r="100" s="60" customFormat="1" ht="20.100000000000001" customHeight="1"/>
    <row r="101" s="60" customFormat="1" ht="20.100000000000001" customHeight="1"/>
    <row r="102" s="60" customFormat="1" ht="20.100000000000001" customHeight="1"/>
    <row r="103" s="60" customFormat="1" ht="20.100000000000001" customHeight="1"/>
    <row r="104" s="60" customFormat="1" ht="20.100000000000001" customHeight="1"/>
    <row r="105" s="60" customFormat="1" ht="20.100000000000001" customHeight="1"/>
    <row r="106" s="60" customFormat="1" ht="20.100000000000001" customHeight="1"/>
    <row r="107" s="60" customFormat="1" ht="20.100000000000001" customHeight="1"/>
    <row r="108" s="60" customFormat="1" ht="20.100000000000001" customHeight="1"/>
    <row r="109" s="60" customFormat="1" ht="20.100000000000001" customHeight="1"/>
    <row r="110" s="60" customFormat="1" ht="20.100000000000001" customHeight="1"/>
    <row r="111" s="60" customFormat="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row r="299" ht="20.100000000000001" customHeight="1"/>
    <row r="300" ht="20.100000000000001" customHeight="1"/>
    <row r="301" ht="20.100000000000001" customHeight="1"/>
    <row r="302" ht="20.100000000000001" customHeight="1"/>
    <row r="303" ht="20.100000000000001" customHeight="1"/>
    <row r="304" ht="20.100000000000001" customHeight="1"/>
    <row r="305" ht="20.100000000000001" customHeight="1"/>
    <row r="306" ht="20.100000000000001" customHeight="1"/>
    <row r="307" ht="20.100000000000001" customHeight="1"/>
    <row r="308" ht="20.100000000000001" customHeight="1"/>
    <row r="309" ht="20.100000000000001" customHeight="1"/>
    <row r="310" ht="20.100000000000001" customHeight="1"/>
    <row r="311" ht="20.100000000000001" customHeight="1"/>
    <row r="312" ht="20.100000000000001" customHeight="1"/>
    <row r="313" ht="20.100000000000001" customHeight="1"/>
    <row r="314" ht="20.100000000000001" customHeight="1"/>
    <row r="315" ht="20.100000000000001" customHeight="1"/>
    <row r="316" ht="20.100000000000001" customHeight="1"/>
    <row r="317" ht="20.100000000000001" customHeight="1"/>
    <row r="318" ht="20.100000000000001" customHeight="1"/>
    <row r="319" ht="20.100000000000001" customHeight="1"/>
    <row r="320" ht="20.100000000000001" customHeight="1"/>
    <row r="321" ht="20.100000000000001" customHeight="1"/>
    <row r="322" ht="20.100000000000001" customHeight="1"/>
    <row r="323" ht="20.100000000000001" customHeight="1"/>
    <row r="324" ht="20.100000000000001" customHeight="1"/>
    <row r="325" ht="20.100000000000001" customHeight="1"/>
    <row r="326" ht="20.100000000000001" customHeight="1"/>
    <row r="327" ht="20.100000000000001" customHeight="1"/>
    <row r="328" ht="20.100000000000001" customHeight="1"/>
    <row r="329" ht="20.100000000000001" customHeight="1"/>
    <row r="330" ht="20.100000000000001" customHeight="1"/>
    <row r="331" ht="20.100000000000001" customHeight="1"/>
    <row r="332" ht="20.100000000000001" customHeight="1"/>
    <row r="333" ht="20.100000000000001" customHeight="1"/>
    <row r="334" ht="20.100000000000001" customHeight="1"/>
    <row r="335" ht="20.100000000000001" customHeight="1"/>
    <row r="336" ht="20.100000000000001" customHeight="1"/>
    <row r="337" ht="20.100000000000001" customHeight="1"/>
    <row r="338" ht="20.100000000000001" customHeight="1"/>
    <row r="339" ht="20.100000000000001" customHeight="1"/>
    <row r="340" ht="20.100000000000001" customHeight="1"/>
    <row r="341" ht="20.100000000000001" customHeight="1"/>
    <row r="342" ht="20.100000000000001" customHeight="1"/>
    <row r="343" ht="20.100000000000001" customHeight="1"/>
    <row r="344" ht="20.100000000000001" customHeight="1"/>
    <row r="345" ht="20.100000000000001" customHeight="1"/>
    <row r="346" ht="20.100000000000001" customHeight="1"/>
    <row r="347" ht="20.100000000000001" customHeight="1"/>
    <row r="348" ht="20.100000000000001" customHeight="1"/>
    <row r="349" ht="20.100000000000001" customHeight="1"/>
    <row r="350" ht="20.100000000000001" customHeight="1"/>
    <row r="351" ht="20.100000000000001" customHeight="1"/>
    <row r="352" ht="20.100000000000001" customHeight="1"/>
    <row r="353" ht="20.100000000000001" customHeight="1"/>
    <row r="354" ht="20.100000000000001" customHeight="1"/>
    <row r="355" ht="20.100000000000001" customHeight="1"/>
    <row r="356" ht="20.100000000000001" customHeight="1"/>
    <row r="357" ht="20.100000000000001" customHeight="1"/>
    <row r="358" ht="20.100000000000001" customHeight="1"/>
    <row r="359" ht="20.100000000000001" customHeight="1"/>
    <row r="360" ht="20.100000000000001" customHeight="1"/>
    <row r="361" ht="20.100000000000001" customHeight="1"/>
    <row r="362" ht="20.100000000000001" customHeight="1"/>
    <row r="363" ht="20.100000000000001" customHeight="1"/>
    <row r="364" ht="20.100000000000001" customHeight="1"/>
    <row r="365" ht="20.100000000000001" customHeight="1"/>
    <row r="366" ht="20.100000000000001" customHeight="1"/>
    <row r="367" ht="20.100000000000001" customHeight="1"/>
    <row r="368" ht="20.100000000000001" customHeight="1"/>
    <row r="369" ht="20.100000000000001" customHeight="1"/>
    <row r="370" ht="20.100000000000001" customHeight="1"/>
    <row r="371" ht="20.100000000000001" customHeight="1"/>
    <row r="372" ht="20.100000000000001" customHeight="1"/>
    <row r="373" ht="20.100000000000001" customHeight="1"/>
    <row r="374" ht="20.100000000000001" customHeight="1"/>
    <row r="375" ht="20.100000000000001" customHeight="1"/>
    <row r="376" ht="20.100000000000001" customHeight="1"/>
    <row r="377" ht="20.100000000000001" customHeight="1"/>
    <row r="378" ht="20.100000000000001" customHeight="1"/>
    <row r="379" ht="20.100000000000001" customHeight="1"/>
    <row r="380" ht="20.100000000000001" customHeight="1"/>
    <row r="381" ht="20.100000000000001" customHeight="1"/>
    <row r="382" ht="20.100000000000001" customHeight="1"/>
    <row r="383" ht="20.100000000000001" customHeight="1"/>
    <row r="384" ht="20.100000000000001" customHeight="1"/>
    <row r="385" ht="20.100000000000001" customHeight="1"/>
    <row r="386" ht="20.100000000000001" customHeight="1"/>
    <row r="387" ht="20.100000000000001" customHeight="1"/>
    <row r="388" ht="20.100000000000001" customHeight="1"/>
    <row r="389" ht="20.100000000000001" customHeight="1"/>
    <row r="390" ht="20.100000000000001" customHeight="1"/>
    <row r="391" ht="20.100000000000001" customHeight="1"/>
    <row r="392" ht="20.100000000000001" customHeight="1"/>
    <row r="393" ht="20.100000000000001" customHeight="1"/>
    <row r="394" ht="20.100000000000001" customHeight="1"/>
    <row r="395" ht="20.100000000000001" customHeight="1"/>
  </sheetData>
  <sheetProtection algorithmName="SHA-512" hashValue="ISzNKOdhdn20+87mEsN6QlIGXVv2gATsf95/FWWaMywMZQ92WBiui30wAK9IUk28+xlw310Ss1bIYS6YaNehAA==" saltValue="Hw6CwJ1hcjEftL2M4h9hEg==" spinCount="100000" sheet="1" selectLockedCells="1"/>
  <mergeCells count="46">
    <mergeCell ref="S42:U42"/>
    <mergeCell ref="AF29:AH29"/>
    <mergeCell ref="AE20:AH20"/>
    <mergeCell ref="AF22:AH22"/>
    <mergeCell ref="P40:AB40"/>
    <mergeCell ref="AF40:AH40"/>
    <mergeCell ref="X20:AA20"/>
    <mergeCell ref="R24:Z24"/>
    <mergeCell ref="AF33:AH33"/>
    <mergeCell ref="AF34:AH34"/>
    <mergeCell ref="AF35:AH35"/>
    <mergeCell ref="D17:G17"/>
    <mergeCell ref="D19:G19"/>
    <mergeCell ref="X18:AA18"/>
    <mergeCell ref="D12:G12"/>
    <mergeCell ref="D13:G13"/>
    <mergeCell ref="D15:G15"/>
    <mergeCell ref="D16:G16"/>
    <mergeCell ref="A3:G3"/>
    <mergeCell ref="AE11:AH11"/>
    <mergeCell ref="A4:G4"/>
    <mergeCell ref="H3:AK3"/>
    <mergeCell ref="A6:C7"/>
    <mergeCell ref="D6:G7"/>
    <mergeCell ref="H4:AK4"/>
    <mergeCell ref="H6:AH6"/>
    <mergeCell ref="AF10:AH10"/>
    <mergeCell ref="H7:K7"/>
    <mergeCell ref="D10:G10"/>
    <mergeCell ref="D11:G11"/>
    <mergeCell ref="D20:G20"/>
    <mergeCell ref="AI6:AK7"/>
    <mergeCell ref="AE7:AH7"/>
    <mergeCell ref="L7:AD7"/>
    <mergeCell ref="Y16:AA16"/>
    <mergeCell ref="X17:AA17"/>
    <mergeCell ref="AE13:AH13"/>
    <mergeCell ref="AE15:AH15"/>
    <mergeCell ref="AE16:AH16"/>
    <mergeCell ref="AE17:AH17"/>
    <mergeCell ref="AE12:AH12"/>
    <mergeCell ref="AE19:AH19"/>
    <mergeCell ref="X19:AA19"/>
    <mergeCell ref="T15:V15"/>
    <mergeCell ref="P16:R16"/>
    <mergeCell ref="Q14:AB14"/>
  </mergeCells>
  <phoneticPr fontId="25"/>
  <pageMargins left="0.70866141732283472" right="0.19685039370078741" top="0.39370078740157483" bottom="0.19685039370078741" header="0.39370078740157483" footer="0.39370078740157483"/>
  <pageSetup paperSize="9" scale="97"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0113" r:id="rId4" name="Check Box 1">
              <controlPr defaultSize="0" autoFill="0" autoLine="0" autoPict="0">
                <anchor moveWithCells="1">
                  <from>
                    <xdr:col>10</xdr:col>
                    <xdr:colOff>190500</xdr:colOff>
                    <xdr:row>6</xdr:row>
                    <xdr:rowOff>209550</xdr:rowOff>
                  </from>
                  <to>
                    <xdr:col>12</xdr:col>
                    <xdr:colOff>38100</xdr:colOff>
                    <xdr:row>8</xdr:row>
                    <xdr:rowOff>38100</xdr:rowOff>
                  </to>
                </anchor>
              </controlPr>
            </control>
          </mc:Choice>
        </mc:AlternateContent>
        <mc:AlternateContent xmlns:mc="http://schemas.openxmlformats.org/markup-compatibility/2006">
          <mc:Choice Requires="x14">
            <control shapeId="90114" r:id="rId5" name="Check Box 2">
              <controlPr defaultSize="0" autoFill="0" autoLine="0" autoPict="0">
                <anchor moveWithCells="1">
                  <from>
                    <xdr:col>10</xdr:col>
                    <xdr:colOff>190500</xdr:colOff>
                    <xdr:row>7</xdr:row>
                    <xdr:rowOff>209550</xdr:rowOff>
                  </from>
                  <to>
                    <xdr:col>12</xdr:col>
                    <xdr:colOff>38100</xdr:colOff>
                    <xdr:row>9</xdr:row>
                    <xdr:rowOff>38100</xdr:rowOff>
                  </to>
                </anchor>
              </controlPr>
            </control>
          </mc:Choice>
        </mc:AlternateContent>
        <mc:AlternateContent xmlns:mc="http://schemas.openxmlformats.org/markup-compatibility/2006">
          <mc:Choice Requires="x14">
            <control shapeId="90115" r:id="rId6" name="Check Box 3">
              <controlPr defaultSize="0" autoFill="0" autoLine="0" autoPict="0">
                <anchor moveWithCells="1">
                  <from>
                    <xdr:col>20</xdr:col>
                    <xdr:colOff>190500</xdr:colOff>
                    <xdr:row>6</xdr:row>
                    <xdr:rowOff>209550</xdr:rowOff>
                  </from>
                  <to>
                    <xdr:col>22</xdr:col>
                    <xdr:colOff>38100</xdr:colOff>
                    <xdr:row>8</xdr:row>
                    <xdr:rowOff>38100</xdr:rowOff>
                  </to>
                </anchor>
              </controlPr>
            </control>
          </mc:Choice>
        </mc:AlternateContent>
        <mc:AlternateContent xmlns:mc="http://schemas.openxmlformats.org/markup-compatibility/2006">
          <mc:Choice Requires="x14">
            <control shapeId="90117" r:id="rId7" name="Check Box 5">
              <controlPr defaultSize="0" autoFill="0" autoLine="0" autoPict="0">
                <anchor moveWithCells="1">
                  <from>
                    <xdr:col>29</xdr:col>
                    <xdr:colOff>190500</xdr:colOff>
                    <xdr:row>6</xdr:row>
                    <xdr:rowOff>209550</xdr:rowOff>
                  </from>
                  <to>
                    <xdr:col>31</xdr:col>
                    <xdr:colOff>38100</xdr:colOff>
                    <xdr:row>8</xdr:row>
                    <xdr:rowOff>38100</xdr:rowOff>
                  </to>
                </anchor>
              </controlPr>
            </control>
          </mc:Choice>
        </mc:AlternateContent>
        <mc:AlternateContent xmlns:mc="http://schemas.openxmlformats.org/markup-compatibility/2006">
          <mc:Choice Requires="x14">
            <control shapeId="90118" r:id="rId8" name="Check Box 6">
              <controlPr defaultSize="0" autoFill="0" autoLine="0" autoPict="0">
                <anchor moveWithCells="1">
                  <from>
                    <xdr:col>29</xdr:col>
                    <xdr:colOff>190500</xdr:colOff>
                    <xdr:row>7</xdr:row>
                    <xdr:rowOff>209550</xdr:rowOff>
                  </from>
                  <to>
                    <xdr:col>31</xdr:col>
                    <xdr:colOff>38100</xdr:colOff>
                    <xdr:row>9</xdr:row>
                    <xdr:rowOff>38100</xdr:rowOff>
                  </to>
                </anchor>
              </controlPr>
            </control>
          </mc:Choice>
        </mc:AlternateContent>
        <mc:AlternateContent xmlns:mc="http://schemas.openxmlformats.org/markup-compatibility/2006">
          <mc:Choice Requires="x14">
            <control shapeId="90119" r:id="rId9" name="Check Box 7">
              <controlPr defaultSize="0" autoFill="0" autoLine="0" autoPict="0">
                <anchor moveWithCells="1">
                  <from>
                    <xdr:col>11</xdr:col>
                    <xdr:colOff>200025</xdr:colOff>
                    <xdr:row>9</xdr:row>
                    <xdr:rowOff>200025</xdr:rowOff>
                  </from>
                  <to>
                    <xdr:col>13</xdr:col>
                    <xdr:colOff>47625</xdr:colOff>
                    <xdr:row>11</xdr:row>
                    <xdr:rowOff>28575</xdr:rowOff>
                  </to>
                </anchor>
              </controlPr>
            </control>
          </mc:Choice>
        </mc:AlternateContent>
        <mc:AlternateContent xmlns:mc="http://schemas.openxmlformats.org/markup-compatibility/2006">
          <mc:Choice Requires="x14">
            <control shapeId="90120" r:id="rId10" name="Check Box 8">
              <controlPr defaultSize="0" autoFill="0" autoLine="0" autoPict="0">
                <anchor moveWithCells="1">
                  <from>
                    <xdr:col>11</xdr:col>
                    <xdr:colOff>200025</xdr:colOff>
                    <xdr:row>10</xdr:row>
                    <xdr:rowOff>209550</xdr:rowOff>
                  </from>
                  <to>
                    <xdr:col>13</xdr:col>
                    <xdr:colOff>47625</xdr:colOff>
                    <xdr:row>12</xdr:row>
                    <xdr:rowOff>38100</xdr:rowOff>
                  </to>
                </anchor>
              </controlPr>
            </control>
          </mc:Choice>
        </mc:AlternateContent>
        <mc:AlternateContent xmlns:mc="http://schemas.openxmlformats.org/markup-compatibility/2006">
          <mc:Choice Requires="x14">
            <control shapeId="90121" r:id="rId11" name="Check Box 9">
              <controlPr defaultSize="0" autoFill="0" autoLine="0" autoPict="0">
                <anchor moveWithCells="1">
                  <from>
                    <xdr:col>11</xdr:col>
                    <xdr:colOff>200025</xdr:colOff>
                    <xdr:row>11</xdr:row>
                    <xdr:rowOff>209550</xdr:rowOff>
                  </from>
                  <to>
                    <xdr:col>13</xdr:col>
                    <xdr:colOff>47625</xdr:colOff>
                    <xdr:row>13</xdr:row>
                    <xdr:rowOff>38100</xdr:rowOff>
                  </to>
                </anchor>
              </controlPr>
            </control>
          </mc:Choice>
        </mc:AlternateContent>
        <mc:AlternateContent xmlns:mc="http://schemas.openxmlformats.org/markup-compatibility/2006">
          <mc:Choice Requires="x14">
            <control shapeId="90122" r:id="rId12" name="Check Box 10">
              <controlPr defaultSize="0" autoFill="0" autoLine="0" autoPict="0">
                <anchor moveWithCells="1">
                  <from>
                    <xdr:col>11</xdr:col>
                    <xdr:colOff>200025</xdr:colOff>
                    <xdr:row>12</xdr:row>
                    <xdr:rowOff>219075</xdr:rowOff>
                  </from>
                  <to>
                    <xdr:col>13</xdr:col>
                    <xdr:colOff>47625</xdr:colOff>
                    <xdr:row>14</xdr:row>
                    <xdr:rowOff>47625</xdr:rowOff>
                  </to>
                </anchor>
              </controlPr>
            </control>
          </mc:Choice>
        </mc:AlternateContent>
        <mc:AlternateContent xmlns:mc="http://schemas.openxmlformats.org/markup-compatibility/2006">
          <mc:Choice Requires="x14">
            <control shapeId="90123" r:id="rId13" name="Check Box 11">
              <controlPr defaultSize="0" autoFill="0" autoLine="0" autoPict="0">
                <anchor moveWithCells="1">
                  <from>
                    <xdr:col>17</xdr:col>
                    <xdr:colOff>200025</xdr:colOff>
                    <xdr:row>9</xdr:row>
                    <xdr:rowOff>200025</xdr:rowOff>
                  </from>
                  <to>
                    <xdr:col>19</xdr:col>
                    <xdr:colOff>47625</xdr:colOff>
                    <xdr:row>11</xdr:row>
                    <xdr:rowOff>28575</xdr:rowOff>
                  </to>
                </anchor>
              </controlPr>
            </control>
          </mc:Choice>
        </mc:AlternateContent>
        <mc:AlternateContent xmlns:mc="http://schemas.openxmlformats.org/markup-compatibility/2006">
          <mc:Choice Requires="x14">
            <control shapeId="90124" r:id="rId14" name="Check Box 12">
              <controlPr defaultSize="0" autoFill="0" autoLine="0" autoPict="0">
                <anchor moveWithCells="1">
                  <from>
                    <xdr:col>17</xdr:col>
                    <xdr:colOff>200025</xdr:colOff>
                    <xdr:row>10</xdr:row>
                    <xdr:rowOff>209550</xdr:rowOff>
                  </from>
                  <to>
                    <xdr:col>19</xdr:col>
                    <xdr:colOff>47625</xdr:colOff>
                    <xdr:row>12</xdr:row>
                    <xdr:rowOff>38100</xdr:rowOff>
                  </to>
                </anchor>
              </controlPr>
            </control>
          </mc:Choice>
        </mc:AlternateContent>
        <mc:AlternateContent xmlns:mc="http://schemas.openxmlformats.org/markup-compatibility/2006">
          <mc:Choice Requires="x14">
            <control shapeId="90125" r:id="rId15" name="Check Box 13">
              <controlPr defaultSize="0" autoFill="0" autoLine="0" autoPict="0">
                <anchor moveWithCells="1">
                  <from>
                    <xdr:col>17</xdr:col>
                    <xdr:colOff>200025</xdr:colOff>
                    <xdr:row>11</xdr:row>
                    <xdr:rowOff>209550</xdr:rowOff>
                  </from>
                  <to>
                    <xdr:col>19</xdr:col>
                    <xdr:colOff>47625</xdr:colOff>
                    <xdr:row>13</xdr:row>
                    <xdr:rowOff>38100</xdr:rowOff>
                  </to>
                </anchor>
              </controlPr>
            </control>
          </mc:Choice>
        </mc:AlternateContent>
        <mc:AlternateContent xmlns:mc="http://schemas.openxmlformats.org/markup-compatibility/2006">
          <mc:Choice Requires="x14">
            <control shapeId="90126" r:id="rId16" name="Check Box 14">
              <controlPr defaultSize="0" autoFill="0" autoLine="0" autoPict="0">
                <anchor moveWithCells="1">
                  <from>
                    <xdr:col>23</xdr:col>
                    <xdr:colOff>200025</xdr:colOff>
                    <xdr:row>9</xdr:row>
                    <xdr:rowOff>200025</xdr:rowOff>
                  </from>
                  <to>
                    <xdr:col>25</xdr:col>
                    <xdr:colOff>47625</xdr:colOff>
                    <xdr:row>11</xdr:row>
                    <xdr:rowOff>28575</xdr:rowOff>
                  </to>
                </anchor>
              </controlPr>
            </control>
          </mc:Choice>
        </mc:AlternateContent>
        <mc:AlternateContent xmlns:mc="http://schemas.openxmlformats.org/markup-compatibility/2006">
          <mc:Choice Requires="x14">
            <control shapeId="90127" r:id="rId17" name="Check Box 15">
              <controlPr defaultSize="0" autoFill="0" autoLine="0" autoPict="0">
                <anchor moveWithCells="1">
                  <from>
                    <xdr:col>23</xdr:col>
                    <xdr:colOff>200025</xdr:colOff>
                    <xdr:row>10</xdr:row>
                    <xdr:rowOff>209550</xdr:rowOff>
                  </from>
                  <to>
                    <xdr:col>25</xdr:col>
                    <xdr:colOff>47625</xdr:colOff>
                    <xdr:row>12</xdr:row>
                    <xdr:rowOff>38100</xdr:rowOff>
                  </to>
                </anchor>
              </controlPr>
            </control>
          </mc:Choice>
        </mc:AlternateContent>
        <mc:AlternateContent xmlns:mc="http://schemas.openxmlformats.org/markup-compatibility/2006">
          <mc:Choice Requires="x14">
            <control shapeId="90129" r:id="rId18" name="Check Box 17">
              <controlPr defaultSize="0" autoFill="0" autoLine="0" autoPict="0">
                <anchor moveWithCells="1">
                  <from>
                    <xdr:col>29</xdr:col>
                    <xdr:colOff>190500</xdr:colOff>
                    <xdr:row>8</xdr:row>
                    <xdr:rowOff>209550</xdr:rowOff>
                  </from>
                  <to>
                    <xdr:col>31</xdr:col>
                    <xdr:colOff>38100</xdr:colOff>
                    <xdr:row>10</xdr:row>
                    <xdr:rowOff>38100</xdr:rowOff>
                  </to>
                </anchor>
              </controlPr>
            </control>
          </mc:Choice>
        </mc:AlternateContent>
        <mc:AlternateContent xmlns:mc="http://schemas.openxmlformats.org/markup-compatibility/2006">
          <mc:Choice Requires="x14">
            <control shapeId="90130" r:id="rId19" name="Check Box 18">
              <controlPr defaultSize="0" autoFill="0" autoLine="0" autoPict="0">
                <anchor moveWithCells="1">
                  <from>
                    <xdr:col>34</xdr:col>
                    <xdr:colOff>0</xdr:colOff>
                    <xdr:row>6</xdr:row>
                    <xdr:rowOff>209550</xdr:rowOff>
                  </from>
                  <to>
                    <xdr:col>35</xdr:col>
                    <xdr:colOff>47625</xdr:colOff>
                    <xdr:row>8</xdr:row>
                    <xdr:rowOff>38100</xdr:rowOff>
                  </to>
                </anchor>
              </controlPr>
            </control>
          </mc:Choice>
        </mc:AlternateContent>
        <mc:AlternateContent xmlns:mc="http://schemas.openxmlformats.org/markup-compatibility/2006">
          <mc:Choice Requires="x14">
            <control shapeId="90131" r:id="rId20" name="Check Box 19">
              <controlPr defaultSize="0" autoFill="0" autoLine="0" autoPict="0">
                <anchor moveWithCells="1">
                  <from>
                    <xdr:col>34</xdr:col>
                    <xdr:colOff>0</xdr:colOff>
                    <xdr:row>7</xdr:row>
                    <xdr:rowOff>209550</xdr:rowOff>
                  </from>
                  <to>
                    <xdr:col>35</xdr:col>
                    <xdr:colOff>47625</xdr:colOff>
                    <xdr:row>9</xdr:row>
                    <xdr:rowOff>38100</xdr:rowOff>
                  </to>
                </anchor>
              </controlPr>
            </control>
          </mc:Choice>
        </mc:AlternateContent>
        <mc:AlternateContent xmlns:mc="http://schemas.openxmlformats.org/markup-compatibility/2006">
          <mc:Choice Requires="x14">
            <control shapeId="90134" r:id="rId21" name="Check Box 22">
              <controlPr defaultSize="0" autoFill="0" autoLine="0" autoPict="0">
                <anchor moveWithCells="1">
                  <from>
                    <xdr:col>34</xdr:col>
                    <xdr:colOff>0</xdr:colOff>
                    <xdr:row>19</xdr:row>
                    <xdr:rowOff>219075</xdr:rowOff>
                  </from>
                  <to>
                    <xdr:col>35</xdr:col>
                    <xdr:colOff>47625</xdr:colOff>
                    <xdr:row>21</xdr:row>
                    <xdr:rowOff>47625</xdr:rowOff>
                  </to>
                </anchor>
              </controlPr>
            </control>
          </mc:Choice>
        </mc:AlternateContent>
        <mc:AlternateContent xmlns:mc="http://schemas.openxmlformats.org/markup-compatibility/2006">
          <mc:Choice Requires="x14">
            <control shapeId="90135" r:id="rId22" name="Check Box 23">
              <controlPr defaultSize="0" autoFill="0" autoLine="0" autoPict="0">
                <anchor moveWithCells="1">
                  <from>
                    <xdr:col>34</xdr:col>
                    <xdr:colOff>0</xdr:colOff>
                    <xdr:row>20</xdr:row>
                    <xdr:rowOff>219075</xdr:rowOff>
                  </from>
                  <to>
                    <xdr:col>35</xdr:col>
                    <xdr:colOff>47625</xdr:colOff>
                    <xdr:row>22</xdr:row>
                    <xdr:rowOff>47625</xdr:rowOff>
                  </to>
                </anchor>
              </controlPr>
            </control>
          </mc:Choice>
        </mc:AlternateContent>
        <mc:AlternateContent xmlns:mc="http://schemas.openxmlformats.org/markup-compatibility/2006">
          <mc:Choice Requires="x14">
            <control shapeId="90136" r:id="rId23" name="Check Box 24">
              <controlPr defaultSize="0" autoFill="0" autoLine="0" autoPict="0">
                <anchor moveWithCells="1">
                  <from>
                    <xdr:col>30</xdr:col>
                    <xdr:colOff>0</xdr:colOff>
                    <xdr:row>19</xdr:row>
                    <xdr:rowOff>219075</xdr:rowOff>
                  </from>
                  <to>
                    <xdr:col>31</xdr:col>
                    <xdr:colOff>47625</xdr:colOff>
                    <xdr:row>21</xdr:row>
                    <xdr:rowOff>47625</xdr:rowOff>
                  </to>
                </anchor>
              </controlPr>
            </control>
          </mc:Choice>
        </mc:AlternateContent>
        <mc:AlternateContent xmlns:mc="http://schemas.openxmlformats.org/markup-compatibility/2006">
          <mc:Choice Requires="x14">
            <control shapeId="90137" r:id="rId24" name="Check Box 25">
              <controlPr defaultSize="0" autoFill="0" autoLine="0" autoPict="0">
                <anchor moveWithCells="1">
                  <from>
                    <xdr:col>30</xdr:col>
                    <xdr:colOff>0</xdr:colOff>
                    <xdr:row>20</xdr:row>
                    <xdr:rowOff>219075</xdr:rowOff>
                  </from>
                  <to>
                    <xdr:col>31</xdr:col>
                    <xdr:colOff>47625</xdr:colOff>
                    <xdr:row>22</xdr:row>
                    <xdr:rowOff>47625</xdr:rowOff>
                  </to>
                </anchor>
              </controlPr>
            </control>
          </mc:Choice>
        </mc:AlternateContent>
        <mc:AlternateContent xmlns:mc="http://schemas.openxmlformats.org/markup-compatibility/2006">
          <mc:Choice Requires="x14">
            <control shapeId="90139" r:id="rId25" name="Check Box 27">
              <controlPr defaultSize="0" autoFill="0" autoLine="0" autoPict="0">
                <anchor moveWithCells="1">
                  <from>
                    <xdr:col>11</xdr:col>
                    <xdr:colOff>200025</xdr:colOff>
                    <xdr:row>20</xdr:row>
                    <xdr:rowOff>209550</xdr:rowOff>
                  </from>
                  <to>
                    <xdr:col>13</xdr:col>
                    <xdr:colOff>47625</xdr:colOff>
                    <xdr:row>22</xdr:row>
                    <xdr:rowOff>38100</xdr:rowOff>
                  </to>
                </anchor>
              </controlPr>
            </control>
          </mc:Choice>
        </mc:AlternateContent>
        <mc:AlternateContent xmlns:mc="http://schemas.openxmlformats.org/markup-compatibility/2006">
          <mc:Choice Requires="x14">
            <control shapeId="90140" r:id="rId26" name="Check Box 28">
              <controlPr defaultSize="0" autoFill="0" autoLine="0" autoPict="0">
                <anchor moveWithCells="1">
                  <from>
                    <xdr:col>11</xdr:col>
                    <xdr:colOff>200025</xdr:colOff>
                    <xdr:row>21</xdr:row>
                    <xdr:rowOff>209550</xdr:rowOff>
                  </from>
                  <to>
                    <xdr:col>13</xdr:col>
                    <xdr:colOff>47625</xdr:colOff>
                    <xdr:row>23</xdr:row>
                    <xdr:rowOff>38100</xdr:rowOff>
                  </to>
                </anchor>
              </controlPr>
            </control>
          </mc:Choice>
        </mc:AlternateContent>
        <mc:AlternateContent xmlns:mc="http://schemas.openxmlformats.org/markup-compatibility/2006">
          <mc:Choice Requires="x14">
            <control shapeId="90141" r:id="rId27" name="Check Box 29">
              <controlPr defaultSize="0" autoFill="0" autoLine="0" autoPict="0">
                <anchor moveWithCells="1">
                  <from>
                    <xdr:col>11</xdr:col>
                    <xdr:colOff>200025</xdr:colOff>
                    <xdr:row>22</xdr:row>
                    <xdr:rowOff>219075</xdr:rowOff>
                  </from>
                  <to>
                    <xdr:col>13</xdr:col>
                    <xdr:colOff>47625</xdr:colOff>
                    <xdr:row>24</xdr:row>
                    <xdr:rowOff>47625</xdr:rowOff>
                  </to>
                </anchor>
              </controlPr>
            </control>
          </mc:Choice>
        </mc:AlternateContent>
        <mc:AlternateContent xmlns:mc="http://schemas.openxmlformats.org/markup-compatibility/2006">
          <mc:Choice Requires="x14">
            <control shapeId="90142" r:id="rId28" name="Check Box 30">
              <controlPr defaultSize="0" autoFill="0" autoLine="0" autoPict="0">
                <anchor moveWithCells="1">
                  <from>
                    <xdr:col>11</xdr:col>
                    <xdr:colOff>0</xdr:colOff>
                    <xdr:row>23</xdr:row>
                    <xdr:rowOff>209550</xdr:rowOff>
                  </from>
                  <to>
                    <xdr:col>12</xdr:col>
                    <xdr:colOff>47625</xdr:colOff>
                    <xdr:row>25</xdr:row>
                    <xdr:rowOff>38100</xdr:rowOff>
                  </to>
                </anchor>
              </controlPr>
            </control>
          </mc:Choice>
        </mc:AlternateContent>
        <mc:AlternateContent xmlns:mc="http://schemas.openxmlformats.org/markup-compatibility/2006">
          <mc:Choice Requires="x14">
            <control shapeId="90143" r:id="rId29" name="Check Box 31">
              <controlPr defaultSize="0" autoFill="0" autoLine="0" autoPict="0">
                <anchor moveWithCells="1">
                  <from>
                    <xdr:col>11</xdr:col>
                    <xdr:colOff>0</xdr:colOff>
                    <xdr:row>24</xdr:row>
                    <xdr:rowOff>209550</xdr:rowOff>
                  </from>
                  <to>
                    <xdr:col>12</xdr:col>
                    <xdr:colOff>47625</xdr:colOff>
                    <xdr:row>26</xdr:row>
                    <xdr:rowOff>38100</xdr:rowOff>
                  </to>
                </anchor>
              </controlPr>
            </control>
          </mc:Choice>
        </mc:AlternateContent>
        <mc:AlternateContent xmlns:mc="http://schemas.openxmlformats.org/markup-compatibility/2006">
          <mc:Choice Requires="x14">
            <control shapeId="90144" r:id="rId30" name="Check Box 32">
              <controlPr defaultSize="0" autoFill="0" autoLine="0" autoPict="0">
                <anchor moveWithCells="1">
                  <from>
                    <xdr:col>11</xdr:col>
                    <xdr:colOff>0</xdr:colOff>
                    <xdr:row>25</xdr:row>
                    <xdr:rowOff>219075</xdr:rowOff>
                  </from>
                  <to>
                    <xdr:col>12</xdr:col>
                    <xdr:colOff>47625</xdr:colOff>
                    <xdr:row>27</xdr:row>
                    <xdr:rowOff>47625</xdr:rowOff>
                  </to>
                </anchor>
              </controlPr>
            </control>
          </mc:Choice>
        </mc:AlternateContent>
        <mc:AlternateContent xmlns:mc="http://schemas.openxmlformats.org/markup-compatibility/2006">
          <mc:Choice Requires="x14">
            <control shapeId="90145" r:id="rId31" name="Check Box 33">
              <controlPr defaultSize="0" autoFill="0" autoLine="0" autoPict="0">
                <anchor moveWithCells="1">
                  <from>
                    <xdr:col>11</xdr:col>
                    <xdr:colOff>0</xdr:colOff>
                    <xdr:row>26</xdr:row>
                    <xdr:rowOff>219075</xdr:rowOff>
                  </from>
                  <to>
                    <xdr:col>12</xdr:col>
                    <xdr:colOff>47625</xdr:colOff>
                    <xdr:row>28</xdr:row>
                    <xdr:rowOff>47625</xdr:rowOff>
                  </to>
                </anchor>
              </controlPr>
            </control>
          </mc:Choice>
        </mc:AlternateContent>
        <mc:AlternateContent xmlns:mc="http://schemas.openxmlformats.org/markup-compatibility/2006">
          <mc:Choice Requires="x14">
            <control shapeId="90146" r:id="rId32" name="Check Box 34">
              <controlPr defaultSize="0" autoFill="0" autoLine="0" autoPict="0">
                <anchor moveWithCells="1">
                  <from>
                    <xdr:col>11</xdr:col>
                    <xdr:colOff>0</xdr:colOff>
                    <xdr:row>27</xdr:row>
                    <xdr:rowOff>219075</xdr:rowOff>
                  </from>
                  <to>
                    <xdr:col>12</xdr:col>
                    <xdr:colOff>47625</xdr:colOff>
                    <xdr:row>29</xdr:row>
                    <xdr:rowOff>47625</xdr:rowOff>
                  </to>
                </anchor>
              </controlPr>
            </control>
          </mc:Choice>
        </mc:AlternateContent>
        <mc:AlternateContent xmlns:mc="http://schemas.openxmlformats.org/markup-compatibility/2006">
          <mc:Choice Requires="x14">
            <control shapeId="90147" r:id="rId33" name="Check Box 35">
              <controlPr defaultSize="0" autoFill="0" autoLine="0" autoPict="0">
                <anchor moveWithCells="1">
                  <from>
                    <xdr:col>11</xdr:col>
                    <xdr:colOff>0</xdr:colOff>
                    <xdr:row>28</xdr:row>
                    <xdr:rowOff>228600</xdr:rowOff>
                  </from>
                  <to>
                    <xdr:col>12</xdr:col>
                    <xdr:colOff>47625</xdr:colOff>
                    <xdr:row>30</xdr:row>
                    <xdr:rowOff>57150</xdr:rowOff>
                  </to>
                </anchor>
              </controlPr>
            </control>
          </mc:Choice>
        </mc:AlternateContent>
        <mc:AlternateContent xmlns:mc="http://schemas.openxmlformats.org/markup-compatibility/2006">
          <mc:Choice Requires="x14">
            <control shapeId="90150" r:id="rId34" name="Check Box 38">
              <controlPr defaultSize="0" autoFill="0" autoLine="0" autoPict="0">
                <anchor moveWithCells="1">
                  <from>
                    <xdr:col>34</xdr:col>
                    <xdr:colOff>0</xdr:colOff>
                    <xdr:row>23</xdr:row>
                    <xdr:rowOff>219075</xdr:rowOff>
                  </from>
                  <to>
                    <xdr:col>35</xdr:col>
                    <xdr:colOff>47625</xdr:colOff>
                    <xdr:row>25</xdr:row>
                    <xdr:rowOff>47625</xdr:rowOff>
                  </to>
                </anchor>
              </controlPr>
            </control>
          </mc:Choice>
        </mc:AlternateContent>
        <mc:AlternateContent xmlns:mc="http://schemas.openxmlformats.org/markup-compatibility/2006">
          <mc:Choice Requires="x14">
            <control shapeId="90151" r:id="rId35" name="Check Box 39">
              <controlPr defaultSize="0" autoFill="0" autoLine="0" autoPict="0">
                <anchor moveWithCells="1">
                  <from>
                    <xdr:col>34</xdr:col>
                    <xdr:colOff>0</xdr:colOff>
                    <xdr:row>24</xdr:row>
                    <xdr:rowOff>219075</xdr:rowOff>
                  </from>
                  <to>
                    <xdr:col>35</xdr:col>
                    <xdr:colOff>47625</xdr:colOff>
                    <xdr:row>26</xdr:row>
                    <xdr:rowOff>47625</xdr:rowOff>
                  </to>
                </anchor>
              </controlPr>
            </control>
          </mc:Choice>
        </mc:AlternateContent>
        <mc:AlternateContent xmlns:mc="http://schemas.openxmlformats.org/markup-compatibility/2006">
          <mc:Choice Requires="x14">
            <control shapeId="90152" r:id="rId36" name="Check Box 40">
              <controlPr defaultSize="0" autoFill="0" autoLine="0" autoPict="0">
                <anchor moveWithCells="1">
                  <from>
                    <xdr:col>30</xdr:col>
                    <xdr:colOff>0</xdr:colOff>
                    <xdr:row>23</xdr:row>
                    <xdr:rowOff>219075</xdr:rowOff>
                  </from>
                  <to>
                    <xdr:col>31</xdr:col>
                    <xdr:colOff>47625</xdr:colOff>
                    <xdr:row>25</xdr:row>
                    <xdr:rowOff>47625</xdr:rowOff>
                  </to>
                </anchor>
              </controlPr>
            </control>
          </mc:Choice>
        </mc:AlternateContent>
        <mc:AlternateContent xmlns:mc="http://schemas.openxmlformats.org/markup-compatibility/2006">
          <mc:Choice Requires="x14">
            <control shapeId="90153" r:id="rId37" name="Check Box 41">
              <controlPr defaultSize="0" autoFill="0" autoLine="0" autoPict="0">
                <anchor moveWithCells="1">
                  <from>
                    <xdr:col>30</xdr:col>
                    <xdr:colOff>0</xdr:colOff>
                    <xdr:row>24</xdr:row>
                    <xdr:rowOff>219075</xdr:rowOff>
                  </from>
                  <to>
                    <xdr:col>31</xdr:col>
                    <xdr:colOff>47625</xdr:colOff>
                    <xdr:row>26</xdr:row>
                    <xdr:rowOff>47625</xdr:rowOff>
                  </to>
                </anchor>
              </controlPr>
            </control>
          </mc:Choice>
        </mc:AlternateContent>
        <mc:AlternateContent xmlns:mc="http://schemas.openxmlformats.org/markup-compatibility/2006">
          <mc:Choice Requires="x14">
            <control shapeId="90154" r:id="rId38" name="Check Box 42">
              <controlPr defaultSize="0" autoFill="0" autoLine="0" autoPict="0">
                <anchor moveWithCells="1">
                  <from>
                    <xdr:col>34</xdr:col>
                    <xdr:colOff>0</xdr:colOff>
                    <xdr:row>26</xdr:row>
                    <xdr:rowOff>209550</xdr:rowOff>
                  </from>
                  <to>
                    <xdr:col>35</xdr:col>
                    <xdr:colOff>47625</xdr:colOff>
                    <xdr:row>28</xdr:row>
                    <xdr:rowOff>38100</xdr:rowOff>
                  </to>
                </anchor>
              </controlPr>
            </control>
          </mc:Choice>
        </mc:AlternateContent>
        <mc:AlternateContent xmlns:mc="http://schemas.openxmlformats.org/markup-compatibility/2006">
          <mc:Choice Requires="x14">
            <control shapeId="90155" r:id="rId39" name="Check Box 43">
              <controlPr defaultSize="0" autoFill="0" autoLine="0" autoPict="0">
                <anchor moveWithCells="1">
                  <from>
                    <xdr:col>34</xdr:col>
                    <xdr:colOff>0</xdr:colOff>
                    <xdr:row>27</xdr:row>
                    <xdr:rowOff>209550</xdr:rowOff>
                  </from>
                  <to>
                    <xdr:col>35</xdr:col>
                    <xdr:colOff>47625</xdr:colOff>
                    <xdr:row>29</xdr:row>
                    <xdr:rowOff>38100</xdr:rowOff>
                  </to>
                </anchor>
              </controlPr>
            </control>
          </mc:Choice>
        </mc:AlternateContent>
        <mc:AlternateContent xmlns:mc="http://schemas.openxmlformats.org/markup-compatibility/2006">
          <mc:Choice Requires="x14">
            <control shapeId="90156" r:id="rId40" name="Check Box 44">
              <controlPr defaultSize="0" autoFill="0" autoLine="0" autoPict="0">
                <anchor moveWithCells="1">
                  <from>
                    <xdr:col>30</xdr:col>
                    <xdr:colOff>0</xdr:colOff>
                    <xdr:row>26</xdr:row>
                    <xdr:rowOff>209550</xdr:rowOff>
                  </from>
                  <to>
                    <xdr:col>31</xdr:col>
                    <xdr:colOff>47625</xdr:colOff>
                    <xdr:row>28</xdr:row>
                    <xdr:rowOff>38100</xdr:rowOff>
                  </to>
                </anchor>
              </controlPr>
            </control>
          </mc:Choice>
        </mc:AlternateContent>
        <mc:AlternateContent xmlns:mc="http://schemas.openxmlformats.org/markup-compatibility/2006">
          <mc:Choice Requires="x14">
            <control shapeId="90157" r:id="rId41" name="Check Box 45">
              <controlPr defaultSize="0" autoFill="0" autoLine="0" autoPict="0">
                <anchor moveWithCells="1">
                  <from>
                    <xdr:col>30</xdr:col>
                    <xdr:colOff>0</xdr:colOff>
                    <xdr:row>27</xdr:row>
                    <xdr:rowOff>209550</xdr:rowOff>
                  </from>
                  <to>
                    <xdr:col>31</xdr:col>
                    <xdr:colOff>47625</xdr:colOff>
                    <xdr:row>29</xdr:row>
                    <xdr:rowOff>38100</xdr:rowOff>
                  </to>
                </anchor>
              </controlPr>
            </control>
          </mc:Choice>
        </mc:AlternateContent>
        <mc:AlternateContent xmlns:mc="http://schemas.openxmlformats.org/markup-compatibility/2006">
          <mc:Choice Requires="x14">
            <control shapeId="90158" r:id="rId42" name="Check Box 46">
              <controlPr defaultSize="0" autoFill="0" autoLine="0" autoPict="0">
                <anchor moveWithCells="1">
                  <from>
                    <xdr:col>34</xdr:col>
                    <xdr:colOff>0</xdr:colOff>
                    <xdr:row>29</xdr:row>
                    <xdr:rowOff>209550</xdr:rowOff>
                  </from>
                  <to>
                    <xdr:col>35</xdr:col>
                    <xdr:colOff>47625</xdr:colOff>
                    <xdr:row>31</xdr:row>
                    <xdr:rowOff>38100</xdr:rowOff>
                  </to>
                </anchor>
              </controlPr>
            </control>
          </mc:Choice>
        </mc:AlternateContent>
        <mc:AlternateContent xmlns:mc="http://schemas.openxmlformats.org/markup-compatibility/2006">
          <mc:Choice Requires="x14">
            <control shapeId="90159" r:id="rId43" name="Check Box 47">
              <controlPr defaultSize="0" autoFill="0" autoLine="0" autoPict="0">
                <anchor moveWithCells="1">
                  <from>
                    <xdr:col>34</xdr:col>
                    <xdr:colOff>0</xdr:colOff>
                    <xdr:row>30</xdr:row>
                    <xdr:rowOff>209550</xdr:rowOff>
                  </from>
                  <to>
                    <xdr:col>35</xdr:col>
                    <xdr:colOff>47625</xdr:colOff>
                    <xdr:row>32</xdr:row>
                    <xdr:rowOff>38100</xdr:rowOff>
                  </to>
                </anchor>
              </controlPr>
            </control>
          </mc:Choice>
        </mc:AlternateContent>
        <mc:AlternateContent xmlns:mc="http://schemas.openxmlformats.org/markup-compatibility/2006">
          <mc:Choice Requires="x14">
            <control shapeId="90160" r:id="rId44" name="Check Box 48">
              <controlPr defaultSize="0" autoFill="0" autoLine="0" autoPict="0">
                <anchor moveWithCells="1">
                  <from>
                    <xdr:col>30</xdr:col>
                    <xdr:colOff>0</xdr:colOff>
                    <xdr:row>29</xdr:row>
                    <xdr:rowOff>209550</xdr:rowOff>
                  </from>
                  <to>
                    <xdr:col>31</xdr:col>
                    <xdr:colOff>47625</xdr:colOff>
                    <xdr:row>31</xdr:row>
                    <xdr:rowOff>38100</xdr:rowOff>
                  </to>
                </anchor>
              </controlPr>
            </control>
          </mc:Choice>
        </mc:AlternateContent>
        <mc:AlternateContent xmlns:mc="http://schemas.openxmlformats.org/markup-compatibility/2006">
          <mc:Choice Requires="x14">
            <control shapeId="90161" r:id="rId45" name="Check Box 49">
              <controlPr defaultSize="0" autoFill="0" autoLine="0" autoPict="0">
                <anchor moveWithCells="1">
                  <from>
                    <xdr:col>30</xdr:col>
                    <xdr:colOff>0</xdr:colOff>
                    <xdr:row>30</xdr:row>
                    <xdr:rowOff>209550</xdr:rowOff>
                  </from>
                  <to>
                    <xdr:col>31</xdr:col>
                    <xdr:colOff>47625</xdr:colOff>
                    <xdr:row>32</xdr:row>
                    <xdr:rowOff>38100</xdr:rowOff>
                  </to>
                </anchor>
              </controlPr>
            </control>
          </mc:Choice>
        </mc:AlternateContent>
        <mc:AlternateContent xmlns:mc="http://schemas.openxmlformats.org/markup-compatibility/2006">
          <mc:Choice Requires="x14">
            <control shapeId="90162" r:id="rId46" name="Check Box 50">
              <controlPr defaultSize="0" autoFill="0" autoLine="0" autoPict="0">
                <anchor moveWithCells="1">
                  <from>
                    <xdr:col>25</xdr:col>
                    <xdr:colOff>190500</xdr:colOff>
                    <xdr:row>29</xdr:row>
                    <xdr:rowOff>209550</xdr:rowOff>
                  </from>
                  <to>
                    <xdr:col>27</xdr:col>
                    <xdr:colOff>38100</xdr:colOff>
                    <xdr:row>31</xdr:row>
                    <xdr:rowOff>38100</xdr:rowOff>
                  </to>
                </anchor>
              </controlPr>
            </control>
          </mc:Choice>
        </mc:AlternateContent>
        <mc:AlternateContent xmlns:mc="http://schemas.openxmlformats.org/markup-compatibility/2006">
          <mc:Choice Requires="x14">
            <control shapeId="90163" r:id="rId47" name="Check Box 51">
              <controlPr defaultSize="0" autoFill="0" autoLine="0" autoPict="0">
                <anchor moveWithCells="1">
                  <from>
                    <xdr:col>25</xdr:col>
                    <xdr:colOff>190500</xdr:colOff>
                    <xdr:row>30</xdr:row>
                    <xdr:rowOff>209550</xdr:rowOff>
                  </from>
                  <to>
                    <xdr:col>27</xdr:col>
                    <xdr:colOff>38100</xdr:colOff>
                    <xdr:row>32</xdr:row>
                    <xdr:rowOff>38100</xdr:rowOff>
                  </to>
                </anchor>
              </controlPr>
            </control>
          </mc:Choice>
        </mc:AlternateContent>
        <mc:AlternateContent xmlns:mc="http://schemas.openxmlformats.org/markup-compatibility/2006">
          <mc:Choice Requires="x14">
            <control shapeId="90164" r:id="rId48" name="Check Box 52">
              <controlPr defaultSize="0" autoFill="0" autoLine="0" autoPict="0">
                <anchor moveWithCells="1">
                  <from>
                    <xdr:col>25</xdr:col>
                    <xdr:colOff>190500</xdr:colOff>
                    <xdr:row>31</xdr:row>
                    <xdr:rowOff>219075</xdr:rowOff>
                  </from>
                  <to>
                    <xdr:col>27</xdr:col>
                    <xdr:colOff>38100</xdr:colOff>
                    <xdr:row>33</xdr:row>
                    <xdr:rowOff>47625</xdr:rowOff>
                  </to>
                </anchor>
              </controlPr>
            </control>
          </mc:Choice>
        </mc:AlternateContent>
        <mc:AlternateContent xmlns:mc="http://schemas.openxmlformats.org/markup-compatibility/2006">
          <mc:Choice Requires="x14">
            <control shapeId="90165" r:id="rId49" name="Check Box 53">
              <controlPr defaultSize="0" autoFill="0" autoLine="0" autoPict="0">
                <anchor moveWithCells="1">
                  <from>
                    <xdr:col>25</xdr:col>
                    <xdr:colOff>190500</xdr:colOff>
                    <xdr:row>32</xdr:row>
                    <xdr:rowOff>219075</xdr:rowOff>
                  </from>
                  <to>
                    <xdr:col>27</xdr:col>
                    <xdr:colOff>38100</xdr:colOff>
                    <xdr:row>34</xdr:row>
                    <xdr:rowOff>47625</xdr:rowOff>
                  </to>
                </anchor>
              </controlPr>
            </control>
          </mc:Choice>
        </mc:AlternateContent>
        <mc:AlternateContent xmlns:mc="http://schemas.openxmlformats.org/markup-compatibility/2006">
          <mc:Choice Requires="x14">
            <control shapeId="90166" r:id="rId50" name="Check Box 54">
              <controlPr defaultSize="0" autoFill="0" autoLine="0" autoPict="0">
                <anchor moveWithCells="1">
                  <from>
                    <xdr:col>25</xdr:col>
                    <xdr:colOff>190500</xdr:colOff>
                    <xdr:row>33</xdr:row>
                    <xdr:rowOff>219075</xdr:rowOff>
                  </from>
                  <to>
                    <xdr:col>27</xdr:col>
                    <xdr:colOff>38100</xdr:colOff>
                    <xdr:row>35</xdr:row>
                    <xdr:rowOff>47625</xdr:rowOff>
                  </to>
                </anchor>
              </controlPr>
            </control>
          </mc:Choice>
        </mc:AlternateContent>
        <mc:AlternateContent xmlns:mc="http://schemas.openxmlformats.org/markup-compatibility/2006">
          <mc:Choice Requires="x14">
            <control shapeId="90167" r:id="rId51" name="Check Box 55">
              <controlPr defaultSize="0" autoFill="0" autoLine="0" autoPict="0">
                <anchor moveWithCells="1">
                  <from>
                    <xdr:col>25</xdr:col>
                    <xdr:colOff>190500</xdr:colOff>
                    <xdr:row>34</xdr:row>
                    <xdr:rowOff>219075</xdr:rowOff>
                  </from>
                  <to>
                    <xdr:col>27</xdr:col>
                    <xdr:colOff>38100</xdr:colOff>
                    <xdr:row>36</xdr:row>
                    <xdr:rowOff>47625</xdr:rowOff>
                  </to>
                </anchor>
              </controlPr>
            </control>
          </mc:Choice>
        </mc:AlternateContent>
        <mc:AlternateContent xmlns:mc="http://schemas.openxmlformats.org/markup-compatibility/2006">
          <mc:Choice Requires="x14">
            <control shapeId="90168" r:id="rId52" name="Check Box 56">
              <controlPr defaultSize="0" autoFill="0" autoLine="0" autoPict="0">
                <anchor moveWithCells="1">
                  <from>
                    <xdr:col>20</xdr:col>
                    <xdr:colOff>190500</xdr:colOff>
                    <xdr:row>29</xdr:row>
                    <xdr:rowOff>209550</xdr:rowOff>
                  </from>
                  <to>
                    <xdr:col>22</xdr:col>
                    <xdr:colOff>28575</xdr:colOff>
                    <xdr:row>31</xdr:row>
                    <xdr:rowOff>38100</xdr:rowOff>
                  </to>
                </anchor>
              </controlPr>
            </control>
          </mc:Choice>
        </mc:AlternateContent>
        <mc:AlternateContent xmlns:mc="http://schemas.openxmlformats.org/markup-compatibility/2006">
          <mc:Choice Requires="x14">
            <control shapeId="90169" r:id="rId53" name="Check Box 57">
              <controlPr defaultSize="0" autoFill="0" autoLine="0" autoPict="0">
                <anchor moveWithCells="1">
                  <from>
                    <xdr:col>20</xdr:col>
                    <xdr:colOff>190500</xdr:colOff>
                    <xdr:row>30</xdr:row>
                    <xdr:rowOff>209550</xdr:rowOff>
                  </from>
                  <to>
                    <xdr:col>22</xdr:col>
                    <xdr:colOff>28575</xdr:colOff>
                    <xdr:row>32</xdr:row>
                    <xdr:rowOff>38100</xdr:rowOff>
                  </to>
                </anchor>
              </controlPr>
            </control>
          </mc:Choice>
        </mc:AlternateContent>
        <mc:AlternateContent xmlns:mc="http://schemas.openxmlformats.org/markup-compatibility/2006">
          <mc:Choice Requires="x14">
            <control shapeId="90170" r:id="rId54" name="Check Box 58">
              <controlPr defaultSize="0" autoFill="0" autoLine="0" autoPict="0">
                <anchor moveWithCells="1">
                  <from>
                    <xdr:col>20</xdr:col>
                    <xdr:colOff>190500</xdr:colOff>
                    <xdr:row>31</xdr:row>
                    <xdr:rowOff>219075</xdr:rowOff>
                  </from>
                  <to>
                    <xdr:col>22</xdr:col>
                    <xdr:colOff>28575</xdr:colOff>
                    <xdr:row>33</xdr:row>
                    <xdr:rowOff>47625</xdr:rowOff>
                  </to>
                </anchor>
              </controlPr>
            </control>
          </mc:Choice>
        </mc:AlternateContent>
        <mc:AlternateContent xmlns:mc="http://schemas.openxmlformats.org/markup-compatibility/2006">
          <mc:Choice Requires="x14">
            <control shapeId="90171" r:id="rId55" name="Check Box 59">
              <controlPr defaultSize="0" autoFill="0" autoLine="0" autoPict="0">
                <anchor moveWithCells="1">
                  <from>
                    <xdr:col>20</xdr:col>
                    <xdr:colOff>190500</xdr:colOff>
                    <xdr:row>32</xdr:row>
                    <xdr:rowOff>219075</xdr:rowOff>
                  </from>
                  <to>
                    <xdr:col>22</xdr:col>
                    <xdr:colOff>28575</xdr:colOff>
                    <xdr:row>34</xdr:row>
                    <xdr:rowOff>47625</xdr:rowOff>
                  </to>
                </anchor>
              </controlPr>
            </control>
          </mc:Choice>
        </mc:AlternateContent>
        <mc:AlternateContent xmlns:mc="http://schemas.openxmlformats.org/markup-compatibility/2006">
          <mc:Choice Requires="x14">
            <control shapeId="90172" r:id="rId56" name="Check Box 60">
              <controlPr defaultSize="0" autoFill="0" autoLine="0" autoPict="0">
                <anchor moveWithCells="1">
                  <from>
                    <xdr:col>20</xdr:col>
                    <xdr:colOff>190500</xdr:colOff>
                    <xdr:row>33</xdr:row>
                    <xdr:rowOff>219075</xdr:rowOff>
                  </from>
                  <to>
                    <xdr:col>22</xdr:col>
                    <xdr:colOff>28575</xdr:colOff>
                    <xdr:row>35</xdr:row>
                    <xdr:rowOff>47625</xdr:rowOff>
                  </to>
                </anchor>
              </controlPr>
            </control>
          </mc:Choice>
        </mc:AlternateContent>
        <mc:AlternateContent xmlns:mc="http://schemas.openxmlformats.org/markup-compatibility/2006">
          <mc:Choice Requires="x14">
            <control shapeId="90173" r:id="rId57" name="Check Box 61">
              <controlPr defaultSize="0" autoFill="0" autoLine="0" autoPict="0">
                <anchor moveWithCells="1">
                  <from>
                    <xdr:col>20</xdr:col>
                    <xdr:colOff>190500</xdr:colOff>
                    <xdr:row>34</xdr:row>
                    <xdr:rowOff>219075</xdr:rowOff>
                  </from>
                  <to>
                    <xdr:col>22</xdr:col>
                    <xdr:colOff>28575</xdr:colOff>
                    <xdr:row>36</xdr:row>
                    <xdr:rowOff>47625</xdr:rowOff>
                  </to>
                </anchor>
              </controlPr>
            </control>
          </mc:Choice>
        </mc:AlternateContent>
        <mc:AlternateContent xmlns:mc="http://schemas.openxmlformats.org/markup-compatibility/2006">
          <mc:Choice Requires="x14">
            <control shapeId="90174" r:id="rId58" name="Check Box 62">
              <controlPr defaultSize="0" autoFill="0" autoLine="0" autoPict="0">
                <anchor moveWithCells="1">
                  <from>
                    <xdr:col>11</xdr:col>
                    <xdr:colOff>190500</xdr:colOff>
                    <xdr:row>35</xdr:row>
                    <xdr:rowOff>209550</xdr:rowOff>
                  </from>
                  <to>
                    <xdr:col>13</xdr:col>
                    <xdr:colOff>38100</xdr:colOff>
                    <xdr:row>37</xdr:row>
                    <xdr:rowOff>38100</xdr:rowOff>
                  </to>
                </anchor>
              </controlPr>
            </control>
          </mc:Choice>
        </mc:AlternateContent>
        <mc:AlternateContent xmlns:mc="http://schemas.openxmlformats.org/markup-compatibility/2006">
          <mc:Choice Requires="x14">
            <control shapeId="90175" r:id="rId59" name="Check Box 63">
              <controlPr defaultSize="0" autoFill="0" autoLine="0" autoPict="0">
                <anchor moveWithCells="1">
                  <from>
                    <xdr:col>11</xdr:col>
                    <xdr:colOff>190500</xdr:colOff>
                    <xdr:row>36</xdr:row>
                    <xdr:rowOff>209550</xdr:rowOff>
                  </from>
                  <to>
                    <xdr:col>13</xdr:col>
                    <xdr:colOff>38100</xdr:colOff>
                    <xdr:row>38</xdr:row>
                    <xdr:rowOff>38100</xdr:rowOff>
                  </to>
                </anchor>
              </controlPr>
            </control>
          </mc:Choice>
        </mc:AlternateContent>
        <mc:AlternateContent xmlns:mc="http://schemas.openxmlformats.org/markup-compatibility/2006">
          <mc:Choice Requires="x14">
            <control shapeId="90176" r:id="rId60" name="Check Box 64">
              <controlPr defaultSize="0" autoFill="0" autoLine="0" autoPict="0">
                <anchor moveWithCells="1">
                  <from>
                    <xdr:col>11</xdr:col>
                    <xdr:colOff>190500</xdr:colOff>
                    <xdr:row>40</xdr:row>
                    <xdr:rowOff>209550</xdr:rowOff>
                  </from>
                  <to>
                    <xdr:col>13</xdr:col>
                    <xdr:colOff>38100</xdr:colOff>
                    <xdr:row>42</xdr:row>
                    <xdr:rowOff>38100</xdr:rowOff>
                  </to>
                </anchor>
              </controlPr>
            </control>
          </mc:Choice>
        </mc:AlternateContent>
        <mc:AlternateContent xmlns:mc="http://schemas.openxmlformats.org/markup-compatibility/2006">
          <mc:Choice Requires="x14">
            <control shapeId="90177" r:id="rId61" name="Check Box 65">
              <controlPr defaultSize="0" autoFill="0" autoLine="0" autoPict="0">
                <anchor moveWithCells="1">
                  <from>
                    <xdr:col>23</xdr:col>
                    <xdr:colOff>200025</xdr:colOff>
                    <xdr:row>40</xdr:row>
                    <xdr:rowOff>209550</xdr:rowOff>
                  </from>
                  <to>
                    <xdr:col>25</xdr:col>
                    <xdr:colOff>47625</xdr:colOff>
                    <xdr:row>42</xdr:row>
                    <xdr:rowOff>38100</xdr:rowOff>
                  </to>
                </anchor>
              </controlPr>
            </control>
          </mc:Choice>
        </mc:AlternateContent>
        <mc:AlternateContent xmlns:mc="http://schemas.openxmlformats.org/markup-compatibility/2006">
          <mc:Choice Requires="x14">
            <control shapeId="90178" r:id="rId62" name="Check Box 66">
              <controlPr defaultSize="0" autoFill="0" autoLine="0" autoPict="0">
                <anchor moveWithCells="1">
                  <from>
                    <xdr:col>21</xdr:col>
                    <xdr:colOff>9525</xdr:colOff>
                    <xdr:row>37</xdr:row>
                    <xdr:rowOff>209550</xdr:rowOff>
                  </from>
                  <to>
                    <xdr:col>22</xdr:col>
                    <xdr:colOff>57150</xdr:colOff>
                    <xdr:row>39</xdr:row>
                    <xdr:rowOff>38100</xdr:rowOff>
                  </to>
                </anchor>
              </controlPr>
            </control>
          </mc:Choice>
        </mc:AlternateContent>
        <mc:AlternateContent xmlns:mc="http://schemas.openxmlformats.org/markup-compatibility/2006">
          <mc:Choice Requires="x14">
            <control shapeId="90179" r:id="rId63" name="Check Box 67">
              <controlPr defaultSize="0" autoFill="0" autoLine="0" autoPict="0">
                <anchor moveWithCells="1">
                  <from>
                    <xdr:col>34</xdr:col>
                    <xdr:colOff>0</xdr:colOff>
                    <xdr:row>37</xdr:row>
                    <xdr:rowOff>219075</xdr:rowOff>
                  </from>
                  <to>
                    <xdr:col>35</xdr:col>
                    <xdr:colOff>47625</xdr:colOff>
                    <xdr:row>39</xdr:row>
                    <xdr:rowOff>47625</xdr:rowOff>
                  </to>
                </anchor>
              </controlPr>
            </control>
          </mc:Choice>
        </mc:AlternateContent>
        <mc:AlternateContent xmlns:mc="http://schemas.openxmlformats.org/markup-compatibility/2006">
          <mc:Choice Requires="x14">
            <control shapeId="90180" r:id="rId64" name="Check Box 68">
              <controlPr defaultSize="0" autoFill="0" autoLine="0" autoPict="0">
                <anchor moveWithCells="1">
                  <from>
                    <xdr:col>34</xdr:col>
                    <xdr:colOff>0</xdr:colOff>
                    <xdr:row>38</xdr:row>
                    <xdr:rowOff>219075</xdr:rowOff>
                  </from>
                  <to>
                    <xdr:col>35</xdr:col>
                    <xdr:colOff>47625</xdr:colOff>
                    <xdr:row>40</xdr:row>
                    <xdr:rowOff>47625</xdr:rowOff>
                  </to>
                </anchor>
              </controlPr>
            </control>
          </mc:Choice>
        </mc:AlternateContent>
        <mc:AlternateContent xmlns:mc="http://schemas.openxmlformats.org/markup-compatibility/2006">
          <mc:Choice Requires="x14">
            <control shapeId="90181" r:id="rId65" name="Check Box 69">
              <controlPr defaultSize="0" autoFill="0" autoLine="0" autoPict="0">
                <anchor moveWithCells="1">
                  <from>
                    <xdr:col>30</xdr:col>
                    <xdr:colOff>0</xdr:colOff>
                    <xdr:row>37</xdr:row>
                    <xdr:rowOff>219075</xdr:rowOff>
                  </from>
                  <to>
                    <xdr:col>31</xdr:col>
                    <xdr:colOff>47625</xdr:colOff>
                    <xdr:row>39</xdr:row>
                    <xdr:rowOff>47625</xdr:rowOff>
                  </to>
                </anchor>
              </controlPr>
            </control>
          </mc:Choice>
        </mc:AlternateContent>
        <mc:AlternateContent xmlns:mc="http://schemas.openxmlformats.org/markup-compatibility/2006">
          <mc:Choice Requires="x14">
            <control shapeId="90182" r:id="rId66" name="Check Box 70">
              <controlPr defaultSize="0" autoFill="0" autoLine="0" autoPict="0">
                <anchor moveWithCells="1">
                  <from>
                    <xdr:col>30</xdr:col>
                    <xdr:colOff>0</xdr:colOff>
                    <xdr:row>38</xdr:row>
                    <xdr:rowOff>219075</xdr:rowOff>
                  </from>
                  <to>
                    <xdr:col>31</xdr:col>
                    <xdr:colOff>47625</xdr:colOff>
                    <xdr:row>40</xdr:row>
                    <xdr:rowOff>47625</xdr:rowOff>
                  </to>
                </anchor>
              </controlPr>
            </control>
          </mc:Choice>
        </mc:AlternateContent>
        <mc:AlternateContent xmlns:mc="http://schemas.openxmlformats.org/markup-compatibility/2006">
          <mc:Choice Requires="x14">
            <control shapeId="90183" r:id="rId67" name="Check Box 71">
              <controlPr defaultSize="0" autoFill="0" autoLine="0" autoPict="0">
                <anchor moveWithCells="1">
                  <from>
                    <xdr:col>34</xdr:col>
                    <xdr:colOff>0</xdr:colOff>
                    <xdr:row>39</xdr:row>
                    <xdr:rowOff>219075</xdr:rowOff>
                  </from>
                  <to>
                    <xdr:col>35</xdr:col>
                    <xdr:colOff>47625</xdr:colOff>
                    <xdr:row>41</xdr:row>
                    <xdr:rowOff>47625</xdr:rowOff>
                  </to>
                </anchor>
              </controlPr>
            </control>
          </mc:Choice>
        </mc:AlternateContent>
        <mc:AlternateContent xmlns:mc="http://schemas.openxmlformats.org/markup-compatibility/2006">
          <mc:Choice Requires="x14">
            <control shapeId="90184" r:id="rId68" name="Check Box 72">
              <controlPr defaultSize="0" autoFill="0" autoLine="0" autoPict="0">
                <anchor moveWithCells="1">
                  <from>
                    <xdr:col>34</xdr:col>
                    <xdr:colOff>0</xdr:colOff>
                    <xdr:row>40</xdr:row>
                    <xdr:rowOff>219075</xdr:rowOff>
                  </from>
                  <to>
                    <xdr:col>35</xdr:col>
                    <xdr:colOff>47625</xdr:colOff>
                    <xdr:row>42</xdr:row>
                    <xdr:rowOff>47625</xdr:rowOff>
                  </to>
                </anchor>
              </controlPr>
            </control>
          </mc:Choice>
        </mc:AlternateContent>
        <mc:AlternateContent xmlns:mc="http://schemas.openxmlformats.org/markup-compatibility/2006">
          <mc:Choice Requires="x14">
            <control shapeId="90185" r:id="rId69" name="Check Box 73">
              <controlPr defaultSize="0" autoFill="0" autoLine="0" autoPict="0">
                <anchor moveWithCells="1">
                  <from>
                    <xdr:col>30</xdr:col>
                    <xdr:colOff>0</xdr:colOff>
                    <xdr:row>39</xdr:row>
                    <xdr:rowOff>219075</xdr:rowOff>
                  </from>
                  <to>
                    <xdr:col>31</xdr:col>
                    <xdr:colOff>47625</xdr:colOff>
                    <xdr:row>41</xdr:row>
                    <xdr:rowOff>47625</xdr:rowOff>
                  </to>
                </anchor>
              </controlPr>
            </control>
          </mc:Choice>
        </mc:AlternateContent>
        <mc:AlternateContent xmlns:mc="http://schemas.openxmlformats.org/markup-compatibility/2006">
          <mc:Choice Requires="x14">
            <control shapeId="90187" r:id="rId70" name="Check Box 75">
              <controlPr defaultSize="0" autoFill="0" autoLine="0" autoPict="0">
                <anchor moveWithCells="1">
                  <from>
                    <xdr:col>25</xdr:col>
                    <xdr:colOff>200025</xdr:colOff>
                    <xdr:row>37</xdr:row>
                    <xdr:rowOff>209550</xdr:rowOff>
                  </from>
                  <to>
                    <xdr:col>27</xdr:col>
                    <xdr:colOff>47625</xdr:colOff>
                    <xdr:row>39</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dimension ref="A1:BB392"/>
  <sheetViews>
    <sheetView showGridLines="0" view="pageBreakPreview" zoomScaleNormal="100" zoomScaleSheetLayoutView="100" workbookViewId="0">
      <selection activeCell="AF10" sqref="AF10:AH10"/>
    </sheetView>
  </sheetViews>
  <sheetFormatPr defaultColWidth="9" defaultRowHeight="13.5"/>
  <cols>
    <col min="1" max="38" width="2.625" style="59" customWidth="1"/>
    <col min="39" max="39" width="7.875" style="59" customWidth="1"/>
    <col min="40" max="46" width="2.625" style="59" customWidth="1"/>
    <col min="47" max="16384" width="9" style="59"/>
  </cols>
  <sheetData>
    <row r="1" spans="1:54" ht="20.100000000000001" customHeight="1">
      <c r="A1" s="769"/>
      <c r="B1" s="769"/>
      <c r="C1" s="769"/>
      <c r="D1" s="769"/>
      <c r="E1" s="769"/>
      <c r="F1" s="769"/>
      <c r="G1" s="769"/>
      <c r="H1" s="769"/>
      <c r="I1" s="769"/>
      <c r="J1" s="769"/>
      <c r="K1" s="769"/>
      <c r="L1" s="769"/>
      <c r="M1" s="769"/>
      <c r="N1" s="769"/>
      <c r="O1" s="769"/>
      <c r="P1" s="769"/>
      <c r="Q1" s="769"/>
      <c r="R1" s="769"/>
      <c r="S1" s="769"/>
      <c r="T1" s="769"/>
      <c r="U1" s="769"/>
      <c r="V1" s="769"/>
      <c r="W1" s="769"/>
      <c r="X1" s="769"/>
      <c r="Y1" s="769"/>
      <c r="Z1" s="769"/>
      <c r="AA1" s="769"/>
      <c r="AB1" s="769"/>
      <c r="AC1" s="769"/>
      <c r="AD1" s="769"/>
      <c r="AE1" s="769"/>
      <c r="AF1" s="769"/>
      <c r="AG1" s="769"/>
      <c r="AH1" s="769"/>
      <c r="AI1" s="769"/>
      <c r="AJ1" s="769"/>
      <c r="AK1" s="769"/>
      <c r="AM1" s="59" cm="1">
        <f t="array" ref="AM1:BB1">IF('４面集約版'!K16:Z16="基準省令第１条第１項第１号ロの基準（モデル建物法）",1,"")</f>
        <v>1</v>
      </c>
      <c r="AN1" s="59" t="str">
        <v/>
      </c>
      <c r="AO1" s="59" t="str">
        <v/>
      </c>
      <c r="AP1" s="59" t="str">
        <v/>
      </c>
      <c r="AQ1" s="59" t="str">
        <v/>
      </c>
      <c r="AR1" s="59" t="str">
        <v/>
      </c>
      <c r="AS1" s="59" t="str">
        <v/>
      </c>
      <c r="AT1" s="59" t="str">
        <v/>
      </c>
      <c r="AU1" s="59" t="str">
        <v/>
      </c>
      <c r="AV1" s="59" t="str">
        <v/>
      </c>
      <c r="AW1" s="59" t="str">
        <v/>
      </c>
      <c r="AX1" s="59" t="str">
        <v/>
      </c>
      <c r="AY1" s="59" t="str">
        <v/>
      </c>
      <c r="AZ1" s="59" t="str">
        <v/>
      </c>
      <c r="BA1" s="59" t="str">
        <v/>
      </c>
      <c r="BB1" s="59" t="str">
        <v/>
      </c>
    </row>
    <row r="2" spans="1:54" ht="20.100000000000001" customHeight="1">
      <c r="A2" s="59" t="s">
        <v>825</v>
      </c>
      <c r="AK2" s="141" t="str">
        <f>IF(AM1=1,"","標準入力法の場合、提出不要です")</f>
        <v/>
      </c>
    </row>
    <row r="3" spans="1:54" s="60" customFormat="1" ht="20.100000000000001" customHeight="1">
      <c r="A3" s="761" t="s">
        <v>734</v>
      </c>
      <c r="B3" s="761"/>
      <c r="C3" s="761"/>
      <c r="D3" s="761"/>
      <c r="E3" s="761"/>
      <c r="F3" s="761"/>
      <c r="G3" s="761"/>
      <c r="H3" s="764" t="str">
        <f>IF(AM1=1,IF('質疑等連絡票（適判）'!H5="","質疑連絡票に記載がありません",'質疑等連絡票（適判）'!H5),"")</f>
        <v>質疑連絡票に記載がありません</v>
      </c>
      <c r="I3" s="764"/>
      <c r="J3" s="764"/>
      <c r="K3" s="764"/>
      <c r="L3" s="764"/>
      <c r="M3" s="764"/>
      <c r="N3" s="764"/>
      <c r="O3" s="764"/>
      <c r="P3" s="764"/>
      <c r="Q3" s="764"/>
      <c r="R3" s="764"/>
      <c r="S3" s="764"/>
      <c r="T3" s="764"/>
      <c r="U3" s="764"/>
      <c r="V3" s="764"/>
      <c r="W3" s="764"/>
      <c r="X3" s="764"/>
      <c r="Y3" s="764"/>
      <c r="Z3" s="764"/>
      <c r="AA3" s="764"/>
      <c r="AB3" s="764"/>
      <c r="AC3" s="764"/>
      <c r="AD3" s="764"/>
      <c r="AE3" s="764"/>
      <c r="AF3" s="764"/>
      <c r="AG3" s="764"/>
      <c r="AH3" s="764"/>
      <c r="AI3" s="764"/>
      <c r="AJ3" s="764"/>
      <c r="AK3" s="764"/>
    </row>
    <row r="4" spans="1:54" s="60" customFormat="1" ht="20.100000000000001" customHeight="1">
      <c r="A4" s="761" t="s">
        <v>735</v>
      </c>
      <c r="B4" s="761"/>
      <c r="C4" s="761"/>
      <c r="D4" s="761"/>
      <c r="E4" s="761"/>
      <c r="F4" s="761"/>
      <c r="G4" s="761"/>
      <c r="H4" s="764" t="str">
        <f>IF(AM1=1,計画書!U17,"")</f>
        <v>２面を記入して下さい</v>
      </c>
      <c r="I4" s="764"/>
      <c r="J4" s="764"/>
      <c r="K4" s="764"/>
      <c r="L4" s="764"/>
      <c r="M4" s="764"/>
      <c r="N4" s="764"/>
      <c r="O4" s="764"/>
      <c r="P4" s="764"/>
      <c r="Q4" s="764"/>
      <c r="R4" s="764"/>
      <c r="S4" s="764"/>
      <c r="T4" s="764"/>
      <c r="U4" s="764"/>
      <c r="V4" s="764"/>
      <c r="W4" s="764"/>
      <c r="X4" s="764"/>
      <c r="Y4" s="764"/>
      <c r="Z4" s="764"/>
      <c r="AA4" s="764"/>
      <c r="AB4" s="764"/>
      <c r="AC4" s="764"/>
      <c r="AD4" s="764"/>
      <c r="AE4" s="764"/>
      <c r="AF4" s="764"/>
      <c r="AG4" s="764"/>
      <c r="AH4" s="764"/>
      <c r="AI4" s="764"/>
      <c r="AJ4" s="764"/>
      <c r="AK4" s="764"/>
    </row>
    <row r="5" spans="1:54" s="60" customFormat="1" ht="20.100000000000001" customHeight="1">
      <c r="A5" s="60" t="s">
        <v>736</v>
      </c>
    </row>
    <row r="6" spans="1:54" s="60" customFormat="1" ht="20.100000000000001" customHeight="1">
      <c r="A6" s="751" t="s">
        <v>737</v>
      </c>
      <c r="B6" s="753"/>
      <c r="C6" s="753"/>
      <c r="D6" s="751" t="s">
        <v>738</v>
      </c>
      <c r="E6" s="753"/>
      <c r="F6" s="753"/>
      <c r="G6" s="753"/>
      <c r="H6" s="753" t="s">
        <v>739</v>
      </c>
      <c r="I6" s="753"/>
      <c r="J6" s="753"/>
      <c r="K6" s="753"/>
      <c r="L6" s="753"/>
      <c r="M6" s="753"/>
      <c r="N6" s="753"/>
      <c r="O6" s="753"/>
      <c r="P6" s="753"/>
      <c r="Q6" s="753"/>
      <c r="R6" s="753"/>
      <c r="S6" s="753"/>
      <c r="T6" s="753"/>
      <c r="U6" s="753"/>
      <c r="V6" s="753"/>
      <c r="W6" s="753"/>
      <c r="X6" s="753"/>
      <c r="Y6" s="753"/>
      <c r="Z6" s="753"/>
      <c r="AA6" s="753"/>
      <c r="AB6" s="753"/>
      <c r="AC6" s="753"/>
      <c r="AD6" s="753"/>
      <c r="AE6" s="753"/>
      <c r="AF6" s="753"/>
      <c r="AG6" s="753"/>
      <c r="AH6" s="753"/>
      <c r="AI6" s="751" t="s">
        <v>740</v>
      </c>
      <c r="AJ6" s="752"/>
      <c r="AK6" s="752"/>
    </row>
    <row r="7" spans="1:54" s="60" customFormat="1" ht="20.100000000000001" customHeight="1">
      <c r="A7" s="753"/>
      <c r="B7" s="753"/>
      <c r="C7" s="753"/>
      <c r="D7" s="753"/>
      <c r="E7" s="753"/>
      <c r="F7" s="753"/>
      <c r="G7" s="753"/>
      <c r="H7" s="753" t="s">
        <v>741</v>
      </c>
      <c r="I7" s="753"/>
      <c r="J7" s="753"/>
      <c r="K7" s="753"/>
      <c r="L7" s="753" t="s">
        <v>742</v>
      </c>
      <c r="M7" s="753"/>
      <c r="N7" s="753"/>
      <c r="O7" s="753"/>
      <c r="P7" s="753"/>
      <c r="Q7" s="753"/>
      <c r="R7" s="753"/>
      <c r="S7" s="753"/>
      <c r="T7" s="753"/>
      <c r="U7" s="753"/>
      <c r="V7" s="753"/>
      <c r="W7" s="753"/>
      <c r="X7" s="753"/>
      <c r="Y7" s="753"/>
      <c r="Z7" s="753"/>
      <c r="AA7" s="753"/>
      <c r="AB7" s="753"/>
      <c r="AC7" s="753"/>
      <c r="AD7" s="753"/>
      <c r="AE7" s="753" t="s">
        <v>743</v>
      </c>
      <c r="AF7" s="753"/>
      <c r="AG7" s="753"/>
      <c r="AH7" s="753"/>
      <c r="AI7" s="752"/>
      <c r="AJ7" s="752"/>
      <c r="AK7" s="752"/>
    </row>
    <row r="8" spans="1:54" s="60" customFormat="1" ht="20.100000000000001" customHeight="1">
      <c r="A8" s="62" t="s">
        <v>744</v>
      </c>
      <c r="B8" s="65"/>
      <c r="C8" s="66"/>
      <c r="D8" s="62" t="s">
        <v>745</v>
      </c>
      <c r="E8" s="65"/>
      <c r="F8" s="65"/>
      <c r="G8" s="66"/>
      <c r="H8" s="62" t="s">
        <v>746</v>
      </c>
      <c r="I8" s="72"/>
      <c r="J8" s="72"/>
      <c r="K8" s="73"/>
      <c r="L8" s="428"/>
      <c r="M8" s="60" t="s">
        <v>747</v>
      </c>
      <c r="V8" s="428"/>
      <c r="W8" s="60" t="s">
        <v>748</v>
      </c>
      <c r="AE8" s="442"/>
      <c r="AF8" s="65" t="s">
        <v>749</v>
      </c>
      <c r="AG8" s="65"/>
      <c r="AH8" s="66"/>
      <c r="AI8" s="444"/>
      <c r="AJ8" s="65" t="s">
        <v>750</v>
      </c>
      <c r="AK8" s="66"/>
    </row>
    <row r="9" spans="1:54" s="60" customFormat="1" ht="20.100000000000001" customHeight="1">
      <c r="A9" s="63" t="s">
        <v>751</v>
      </c>
      <c r="C9" s="64"/>
      <c r="D9" s="63" t="s">
        <v>752</v>
      </c>
      <c r="G9" s="64"/>
      <c r="H9" s="63"/>
      <c r="I9"/>
      <c r="J9"/>
      <c r="K9" s="74"/>
      <c r="L9" s="427"/>
      <c r="M9" s="61" t="s">
        <v>753</v>
      </c>
      <c r="N9" s="61"/>
      <c r="O9" s="61"/>
      <c r="P9" s="61"/>
      <c r="Q9" s="61"/>
      <c r="R9" s="61"/>
      <c r="S9" s="61"/>
      <c r="T9" s="61"/>
      <c r="U9" s="61"/>
      <c r="V9" s="61"/>
      <c r="W9" s="61"/>
      <c r="X9" s="61"/>
      <c r="Y9" s="61"/>
      <c r="Z9" s="61"/>
      <c r="AA9" s="61"/>
      <c r="AB9" s="61"/>
      <c r="AC9" s="61"/>
      <c r="AD9" s="61"/>
      <c r="AE9" s="441"/>
      <c r="AF9" s="60" t="s">
        <v>754</v>
      </c>
      <c r="AH9" s="64"/>
      <c r="AI9" s="443"/>
      <c r="AJ9" s="60" t="s">
        <v>755</v>
      </c>
      <c r="AK9" s="64"/>
    </row>
    <row r="10" spans="1:54" s="60" customFormat="1" ht="20.100000000000001" customHeight="1">
      <c r="A10" s="63"/>
      <c r="C10" s="64"/>
      <c r="D10" s="756"/>
      <c r="E10" s="757"/>
      <c r="F10" s="757"/>
      <c r="G10" s="758"/>
      <c r="H10" s="63"/>
      <c r="I10"/>
      <c r="J10"/>
      <c r="K10" s="74"/>
      <c r="L10" s="60" t="s">
        <v>756</v>
      </c>
      <c r="AE10" s="441"/>
      <c r="AF10" s="765"/>
      <c r="AG10" s="765"/>
      <c r="AH10" s="766"/>
      <c r="AI10" s="63"/>
      <c r="AK10" s="64"/>
      <c r="AV10" s="342"/>
    </row>
    <row r="11" spans="1:54" s="60" customFormat="1" ht="20.100000000000001" customHeight="1">
      <c r="A11" s="63"/>
      <c r="C11" s="64"/>
      <c r="D11" s="756"/>
      <c r="E11" s="757"/>
      <c r="F11" s="757"/>
      <c r="G11" s="758"/>
      <c r="H11" s="63"/>
      <c r="I11"/>
      <c r="J11"/>
      <c r="K11" s="74"/>
      <c r="M11" s="428"/>
      <c r="N11" s="60" t="s">
        <v>757</v>
      </c>
      <c r="S11" s="428"/>
      <c r="T11" s="60" t="s">
        <v>758</v>
      </c>
      <c r="Y11" s="428"/>
      <c r="Z11" s="60" t="s">
        <v>759</v>
      </c>
      <c r="AE11" s="63"/>
      <c r="AH11" s="64"/>
      <c r="AI11" s="63"/>
      <c r="AK11" s="64"/>
    </row>
    <row r="12" spans="1:54" s="60" customFormat="1" ht="20.100000000000001" customHeight="1">
      <c r="A12" s="63"/>
      <c r="C12" s="64"/>
      <c r="D12" s="756"/>
      <c r="E12" s="757"/>
      <c r="F12" s="757"/>
      <c r="G12" s="758"/>
      <c r="H12" s="63"/>
      <c r="I12"/>
      <c r="J12"/>
      <c r="K12" s="74"/>
      <c r="M12" s="428"/>
      <c r="N12" s="60" t="s">
        <v>760</v>
      </c>
      <c r="S12" s="428"/>
      <c r="T12" s="60" t="s">
        <v>761</v>
      </c>
      <c r="Y12" s="428"/>
      <c r="Z12" s="60" t="s">
        <v>762</v>
      </c>
      <c r="AE12" s="63"/>
      <c r="AH12" s="64"/>
      <c r="AI12" s="63"/>
      <c r="AK12" s="64"/>
    </row>
    <row r="13" spans="1:54" s="60" customFormat="1" ht="20.100000000000001" customHeight="1">
      <c r="A13" s="63"/>
      <c r="C13" s="64"/>
      <c r="D13" s="756"/>
      <c r="E13" s="757"/>
      <c r="F13" s="757"/>
      <c r="G13" s="758"/>
      <c r="H13" s="63"/>
      <c r="I13"/>
      <c r="J13"/>
      <c r="K13" s="74"/>
      <c r="M13" s="428"/>
      <c r="N13" s="60" t="s">
        <v>763</v>
      </c>
      <c r="S13" s="428"/>
      <c r="T13" s="60" t="s">
        <v>764</v>
      </c>
      <c r="AE13" s="63"/>
      <c r="AH13" s="64"/>
      <c r="AI13" s="63"/>
      <c r="AK13" s="64"/>
    </row>
    <row r="14" spans="1:54" s="60" customFormat="1" ht="20.100000000000001" customHeight="1">
      <c r="A14" s="63"/>
      <c r="C14" s="64"/>
      <c r="D14" s="756"/>
      <c r="E14" s="757"/>
      <c r="F14" s="757"/>
      <c r="G14" s="758"/>
      <c r="H14" s="67"/>
      <c r="I14" s="75"/>
      <c r="J14" s="75"/>
      <c r="K14" s="76"/>
      <c r="L14" s="61"/>
      <c r="M14" s="427"/>
      <c r="N14" s="61" t="s">
        <v>765</v>
      </c>
      <c r="O14" s="61"/>
      <c r="P14" s="61"/>
      <c r="Q14" s="760"/>
      <c r="R14" s="760"/>
      <c r="S14" s="760"/>
      <c r="T14" s="760"/>
      <c r="U14" s="760"/>
      <c r="V14" s="760"/>
      <c r="W14" s="760"/>
      <c r="X14" s="760"/>
      <c r="Y14" s="760"/>
      <c r="Z14" s="760"/>
      <c r="AA14" s="760"/>
      <c r="AB14" s="760"/>
      <c r="AC14" s="61" t="s">
        <v>766</v>
      </c>
      <c r="AD14" s="68"/>
      <c r="AE14" s="63"/>
      <c r="AH14" s="64"/>
      <c r="AI14" s="63"/>
      <c r="AK14" s="64"/>
    </row>
    <row r="15" spans="1:54" s="60" customFormat="1" ht="20.100000000000001" customHeight="1">
      <c r="A15" s="63"/>
      <c r="C15" s="64"/>
      <c r="D15" s="756"/>
      <c r="E15" s="757"/>
      <c r="F15" s="757"/>
      <c r="G15" s="758"/>
      <c r="H15" s="69" t="s">
        <v>767</v>
      </c>
      <c r="I15" s="70"/>
      <c r="J15" s="70"/>
      <c r="K15" s="71"/>
      <c r="L15" s="70" t="s">
        <v>768</v>
      </c>
      <c r="M15" s="70"/>
      <c r="N15" s="70"/>
      <c r="O15" s="70"/>
      <c r="P15" s="70"/>
      <c r="Q15" s="70"/>
      <c r="R15" s="70"/>
      <c r="S15" s="70" t="s">
        <v>769</v>
      </c>
      <c r="T15" s="754">
        <f>IF(AM1=1,IFERROR('３面'!L29,""),"")</f>
        <v>0</v>
      </c>
      <c r="U15" s="754"/>
      <c r="V15" s="754"/>
      <c r="W15" s="70" t="s">
        <v>766</v>
      </c>
      <c r="X15" s="70" t="s">
        <v>770</v>
      </c>
      <c r="Y15" s="70"/>
      <c r="Z15" s="70"/>
      <c r="AA15" s="70"/>
      <c r="AB15" s="70"/>
      <c r="AC15" s="70"/>
      <c r="AD15" s="71"/>
      <c r="AE15" s="63"/>
      <c r="AH15" s="64"/>
      <c r="AI15" s="63"/>
      <c r="AK15" s="64"/>
    </row>
    <row r="16" spans="1:54" s="60" customFormat="1" ht="20.100000000000001" customHeight="1">
      <c r="A16" s="63"/>
      <c r="C16" s="64"/>
      <c r="D16" s="756"/>
      <c r="E16" s="757"/>
      <c r="F16" s="757"/>
      <c r="G16" s="758"/>
      <c r="H16" s="69" t="s">
        <v>771</v>
      </c>
      <c r="I16" s="70"/>
      <c r="J16" s="70"/>
      <c r="K16" s="71"/>
      <c r="L16" s="70" t="s">
        <v>772</v>
      </c>
      <c r="M16" s="70"/>
      <c r="N16" s="70"/>
      <c r="O16" s="70" t="s">
        <v>769</v>
      </c>
      <c r="P16" s="754">
        <f>IF(AM1=1,'３面'!M17,"")</f>
        <v>0</v>
      </c>
      <c r="Q16" s="754"/>
      <c r="R16" s="754"/>
      <c r="S16" s="70" t="s">
        <v>766</v>
      </c>
      <c r="T16" s="70" t="s">
        <v>773</v>
      </c>
      <c r="U16" s="70"/>
      <c r="V16" s="70" t="s">
        <v>774</v>
      </c>
      <c r="W16" s="70"/>
      <c r="X16" s="70" t="s">
        <v>769</v>
      </c>
      <c r="Y16" s="754">
        <f>IF(AM1=1,'３面'!W17,"")</f>
        <v>0</v>
      </c>
      <c r="Z16" s="754"/>
      <c r="AA16" s="754"/>
      <c r="AB16" s="70" t="s">
        <v>766</v>
      </c>
      <c r="AC16" s="70" t="s">
        <v>773</v>
      </c>
      <c r="AD16" s="71"/>
      <c r="AE16" s="63"/>
      <c r="AH16" s="64"/>
      <c r="AI16" s="63"/>
      <c r="AK16" s="64"/>
    </row>
    <row r="17" spans="1:37" s="60" customFormat="1" ht="20.100000000000001" customHeight="1">
      <c r="A17" s="63"/>
      <c r="C17" s="64"/>
      <c r="D17" s="756"/>
      <c r="E17" s="757"/>
      <c r="F17" s="757"/>
      <c r="G17" s="758"/>
      <c r="H17" s="62" t="s">
        <v>775</v>
      </c>
      <c r="I17" s="65"/>
      <c r="J17" s="65"/>
      <c r="K17" s="66"/>
      <c r="L17" s="62" t="s">
        <v>776</v>
      </c>
      <c r="M17" s="65"/>
      <c r="N17" s="65"/>
      <c r="O17" s="65"/>
      <c r="P17" s="65"/>
      <c r="Q17" s="65"/>
      <c r="R17" s="65"/>
      <c r="S17" s="65"/>
      <c r="T17" s="65"/>
      <c r="V17" s="65"/>
      <c r="W17" s="65" t="s">
        <v>769</v>
      </c>
      <c r="X17" s="755">
        <f>IF(AM1=1,IFERROR('３面'!J14,""),"")</f>
        <v>0</v>
      </c>
      <c r="Y17" s="755"/>
      <c r="Z17" s="755"/>
      <c r="AA17" s="755"/>
      <c r="AB17" s="65" t="s">
        <v>766</v>
      </c>
      <c r="AC17" s="65" t="s">
        <v>777</v>
      </c>
      <c r="AD17" s="66"/>
      <c r="AE17" s="63"/>
      <c r="AH17" s="64"/>
      <c r="AI17" s="63"/>
      <c r="AK17" s="64"/>
    </row>
    <row r="18" spans="1:37" s="60" customFormat="1" ht="20.100000000000001" customHeight="1">
      <c r="A18" s="63"/>
      <c r="C18" s="64"/>
      <c r="D18" s="63"/>
      <c r="G18" s="64"/>
      <c r="H18" s="63"/>
      <c r="K18" s="64"/>
      <c r="L18" s="63" t="s">
        <v>778</v>
      </c>
      <c r="W18" s="60" t="s">
        <v>769</v>
      </c>
      <c r="X18" s="759"/>
      <c r="Y18" s="759"/>
      <c r="Z18" s="759"/>
      <c r="AA18" s="759"/>
      <c r="AB18" s="60" t="s">
        <v>766</v>
      </c>
      <c r="AC18" s="60" t="s">
        <v>777</v>
      </c>
      <c r="AD18" s="64"/>
      <c r="AE18" s="63"/>
      <c r="AH18" s="64"/>
      <c r="AI18" s="63"/>
      <c r="AK18" s="64"/>
    </row>
    <row r="19" spans="1:37" s="60" customFormat="1" ht="20.100000000000001" customHeight="1">
      <c r="A19" s="63"/>
      <c r="C19" s="64"/>
      <c r="D19" s="756"/>
      <c r="E19" s="757"/>
      <c r="F19" s="757"/>
      <c r="G19" s="758"/>
      <c r="H19" s="63"/>
      <c r="K19" s="64"/>
      <c r="L19" s="63" t="s">
        <v>779</v>
      </c>
      <c r="W19" s="60" t="s">
        <v>769</v>
      </c>
      <c r="X19" s="759"/>
      <c r="Y19" s="759"/>
      <c r="Z19" s="759"/>
      <c r="AA19" s="759"/>
      <c r="AB19" s="60" t="s">
        <v>766</v>
      </c>
      <c r="AC19" s="60" t="s">
        <v>777</v>
      </c>
      <c r="AD19" s="64"/>
      <c r="AE19" s="63"/>
      <c r="AH19" s="64"/>
      <c r="AI19" s="63"/>
      <c r="AK19" s="64"/>
    </row>
    <row r="20" spans="1:37" s="60" customFormat="1" ht="20.100000000000001" customHeight="1">
      <c r="A20" s="63"/>
      <c r="C20" s="64"/>
      <c r="D20" s="748"/>
      <c r="E20" s="749"/>
      <c r="F20" s="749"/>
      <c r="G20" s="750"/>
      <c r="H20" s="67"/>
      <c r="I20" s="61"/>
      <c r="J20" s="61"/>
      <c r="K20" s="68"/>
      <c r="L20" s="61" t="s">
        <v>780</v>
      </c>
      <c r="M20" s="61"/>
      <c r="N20" s="61"/>
      <c r="O20" s="61"/>
      <c r="P20" s="61"/>
      <c r="Q20" s="61"/>
      <c r="R20" s="61"/>
      <c r="S20" s="61"/>
      <c r="T20" s="61"/>
      <c r="U20" s="61"/>
      <c r="V20" s="61"/>
      <c r="W20" s="61" t="s">
        <v>769</v>
      </c>
      <c r="X20" s="768"/>
      <c r="Y20" s="768"/>
      <c r="Z20" s="768"/>
      <c r="AA20" s="768"/>
      <c r="AB20" s="61" t="s">
        <v>766</v>
      </c>
      <c r="AC20" s="61" t="s">
        <v>777</v>
      </c>
      <c r="AD20" s="68"/>
      <c r="AE20" s="67"/>
      <c r="AF20" s="61"/>
      <c r="AG20" s="61"/>
      <c r="AH20" s="68"/>
      <c r="AI20" s="67"/>
      <c r="AJ20" s="61"/>
      <c r="AK20" s="68"/>
    </row>
    <row r="21" spans="1:37" s="60" customFormat="1" ht="20.100000000000001" customHeight="1">
      <c r="A21" s="63"/>
      <c r="C21" s="64"/>
      <c r="D21" s="62" t="s">
        <v>781</v>
      </c>
      <c r="G21" s="64"/>
      <c r="H21" s="62" t="s">
        <v>826</v>
      </c>
      <c r="I21" s="65"/>
      <c r="J21" s="65"/>
      <c r="K21" s="66"/>
      <c r="L21" s="60" t="s">
        <v>827</v>
      </c>
      <c r="AE21" s="63"/>
      <c r="AF21" s="60" t="s">
        <v>784</v>
      </c>
      <c r="AH21" s="64"/>
      <c r="AI21" s="443"/>
      <c r="AJ21" s="60" t="s">
        <v>750</v>
      </c>
      <c r="AK21" s="64"/>
    </row>
    <row r="22" spans="1:37" s="60" customFormat="1" ht="20.100000000000001" customHeight="1">
      <c r="A22" s="63"/>
      <c r="B22" s="61"/>
      <c r="C22" s="68"/>
      <c r="D22" s="63" t="s">
        <v>752</v>
      </c>
      <c r="G22" s="64"/>
      <c r="H22" s="67" t="s">
        <v>828</v>
      </c>
      <c r="I22" s="61"/>
      <c r="J22" s="61"/>
      <c r="K22" s="68"/>
      <c r="L22" s="67"/>
      <c r="M22" s="61"/>
      <c r="N22" s="61" t="s">
        <v>829</v>
      </c>
      <c r="O22" s="61"/>
      <c r="P22" s="61"/>
      <c r="Q22" s="61"/>
      <c r="R22" s="61"/>
      <c r="S22" s="61"/>
      <c r="T22" s="61"/>
      <c r="U22" s="61"/>
      <c r="V22" s="61"/>
      <c r="W22" s="61"/>
      <c r="X22" s="61"/>
      <c r="Y22" s="61"/>
      <c r="Z22" s="61"/>
      <c r="AA22" s="61"/>
      <c r="AB22" s="61"/>
      <c r="AC22" s="61"/>
      <c r="AD22" s="61"/>
      <c r="AE22" s="456"/>
      <c r="AF22" s="774"/>
      <c r="AG22" s="774"/>
      <c r="AH22" s="775"/>
      <c r="AI22" s="450"/>
      <c r="AJ22" s="61" t="s">
        <v>755</v>
      </c>
      <c r="AK22" s="68"/>
    </row>
    <row r="23" spans="1:37" s="60" customFormat="1" ht="20.100000000000001" customHeight="1">
      <c r="A23" s="62" t="s">
        <v>789</v>
      </c>
      <c r="C23" s="64"/>
      <c r="D23" s="62" t="s">
        <v>790</v>
      </c>
      <c r="E23" s="65"/>
      <c r="F23" s="65"/>
      <c r="G23" s="66"/>
      <c r="H23" s="63" t="s">
        <v>791</v>
      </c>
      <c r="K23" s="64"/>
      <c r="L23" s="442"/>
      <c r="M23" s="65" t="s">
        <v>792</v>
      </c>
      <c r="AE23" s="442"/>
      <c r="AF23" s="65" t="s">
        <v>793</v>
      </c>
      <c r="AG23" s="65"/>
      <c r="AH23" s="64"/>
      <c r="AI23" s="444"/>
      <c r="AJ23" s="65" t="s">
        <v>750</v>
      </c>
      <c r="AK23" s="64"/>
    </row>
    <row r="24" spans="1:37" s="60" customFormat="1" ht="20.100000000000001" customHeight="1">
      <c r="A24" s="63" t="s">
        <v>751</v>
      </c>
      <c r="C24" s="64"/>
      <c r="D24" s="63"/>
      <c r="H24" s="63"/>
      <c r="K24" s="64"/>
      <c r="L24" s="428"/>
      <c r="M24" s="60" t="s">
        <v>794</v>
      </c>
      <c r="AE24" s="441"/>
      <c r="AF24" s="60" t="s">
        <v>830</v>
      </c>
      <c r="AH24" s="64"/>
      <c r="AI24" s="443"/>
      <c r="AJ24" s="60" t="s">
        <v>755</v>
      </c>
      <c r="AK24" s="64"/>
    </row>
    <row r="25" spans="1:37" s="60" customFormat="1" ht="20.100000000000001" customHeight="1">
      <c r="A25" s="63"/>
      <c r="C25" s="64"/>
      <c r="D25" s="67"/>
      <c r="E25" s="61"/>
      <c r="F25" s="61"/>
      <c r="G25" s="61"/>
      <c r="H25" s="67"/>
      <c r="I25" s="61"/>
      <c r="J25" s="61"/>
      <c r="K25" s="68"/>
      <c r="L25" s="427"/>
      <c r="M25" s="61" t="s">
        <v>796</v>
      </c>
      <c r="N25" s="61"/>
      <c r="O25" s="61"/>
      <c r="P25" s="61"/>
      <c r="Q25" s="61"/>
      <c r="R25" s="61"/>
      <c r="S25" s="61"/>
      <c r="T25" s="61"/>
      <c r="U25" s="61"/>
      <c r="V25" s="61"/>
      <c r="W25" s="61"/>
      <c r="X25" s="61"/>
      <c r="Y25" s="61"/>
      <c r="Z25" s="61"/>
      <c r="AA25" s="61"/>
      <c r="AB25" s="61"/>
      <c r="AC25" s="61"/>
      <c r="AD25" s="61"/>
      <c r="AE25" s="67"/>
      <c r="AF25" s="61"/>
      <c r="AG25" s="61"/>
      <c r="AH25" s="68"/>
      <c r="AI25" s="67"/>
      <c r="AJ25" s="61"/>
      <c r="AK25" s="68"/>
    </row>
    <row r="26" spans="1:37" s="60" customFormat="1" ht="20.100000000000001" customHeight="1">
      <c r="A26" s="63"/>
      <c r="C26" s="64"/>
      <c r="D26" s="60" t="s">
        <v>797</v>
      </c>
      <c r="H26" s="63" t="s">
        <v>791</v>
      </c>
      <c r="K26" s="64"/>
      <c r="L26" s="428"/>
      <c r="M26" s="60" t="s">
        <v>798</v>
      </c>
      <c r="AE26" s="442"/>
      <c r="AF26" s="65" t="s">
        <v>793</v>
      </c>
      <c r="AG26" s="65"/>
      <c r="AH26" s="64"/>
      <c r="AI26" s="444"/>
      <c r="AJ26" s="65" t="s">
        <v>750</v>
      </c>
      <c r="AK26" s="64"/>
    </row>
    <row r="27" spans="1:37" s="60" customFormat="1" ht="20.100000000000001" customHeight="1">
      <c r="A27" s="63"/>
      <c r="C27" s="64"/>
      <c r="H27" s="63"/>
      <c r="K27" s="64"/>
      <c r="L27" s="428"/>
      <c r="M27" s="60" t="s">
        <v>799</v>
      </c>
      <c r="AE27" s="441"/>
      <c r="AF27" s="60" t="s">
        <v>830</v>
      </c>
      <c r="AH27" s="64"/>
      <c r="AI27" s="443"/>
      <c r="AJ27" s="60" t="s">
        <v>755</v>
      </c>
      <c r="AK27" s="64"/>
    </row>
    <row r="28" spans="1:37" s="60" customFormat="1" ht="20.100000000000001" customHeight="1">
      <c r="A28" s="67"/>
      <c r="B28" s="61"/>
      <c r="C28" s="68"/>
      <c r="D28" s="67"/>
      <c r="E28" s="61"/>
      <c r="F28" s="61"/>
      <c r="G28" s="61"/>
      <c r="H28" s="67"/>
      <c r="I28" s="61"/>
      <c r="J28" s="61"/>
      <c r="K28" s="68"/>
      <c r="L28" s="427"/>
      <c r="M28" s="61" t="s">
        <v>800</v>
      </c>
      <c r="N28" s="61"/>
      <c r="O28" s="61"/>
      <c r="P28" s="61"/>
      <c r="Q28" s="61"/>
      <c r="R28" s="61"/>
      <c r="S28" s="61"/>
      <c r="T28" s="61"/>
      <c r="U28" s="61"/>
      <c r="V28" s="61"/>
      <c r="W28" s="61"/>
      <c r="X28" s="61"/>
      <c r="Y28" s="61"/>
      <c r="Z28" s="61"/>
      <c r="AA28" s="61"/>
      <c r="AB28" s="61"/>
      <c r="AC28" s="61"/>
      <c r="AD28" s="61"/>
      <c r="AE28" s="67"/>
      <c r="AF28" s="61"/>
      <c r="AG28" s="61"/>
      <c r="AH28" s="68"/>
      <c r="AI28" s="67"/>
      <c r="AJ28" s="61"/>
      <c r="AK28" s="68"/>
    </row>
    <row r="29" spans="1:37" s="60" customFormat="1" ht="20.100000000000001" customHeight="1">
      <c r="A29" s="63" t="s">
        <v>801</v>
      </c>
      <c r="C29" s="64"/>
      <c r="D29" s="60" t="s">
        <v>802</v>
      </c>
      <c r="H29" s="63" t="s">
        <v>803</v>
      </c>
      <c r="K29" s="64"/>
      <c r="L29" s="60" t="s">
        <v>804</v>
      </c>
      <c r="V29" s="440"/>
      <c r="W29" s="65" t="s">
        <v>805</v>
      </c>
      <c r="X29" s="65"/>
      <c r="Y29" s="65"/>
      <c r="Z29" s="65"/>
      <c r="AA29" s="440"/>
      <c r="AB29" s="65" t="s">
        <v>806</v>
      </c>
      <c r="AC29" s="65"/>
      <c r="AE29" s="62"/>
      <c r="AF29" s="65" t="s">
        <v>784</v>
      </c>
      <c r="AG29" s="65"/>
      <c r="AH29" s="66"/>
      <c r="AI29" s="444"/>
      <c r="AJ29" s="65" t="s">
        <v>750</v>
      </c>
      <c r="AK29" s="64"/>
    </row>
    <row r="30" spans="1:37" s="60" customFormat="1" ht="20.100000000000001" customHeight="1">
      <c r="A30" s="63" t="s">
        <v>751</v>
      </c>
      <c r="C30" s="64"/>
      <c r="H30" s="63"/>
      <c r="K30" s="64"/>
      <c r="L30" s="60" t="s">
        <v>807</v>
      </c>
      <c r="V30" s="428"/>
      <c r="W30" s="60" t="s">
        <v>805</v>
      </c>
      <c r="AA30" s="428"/>
      <c r="AB30" s="60" t="s">
        <v>806</v>
      </c>
      <c r="AE30" s="441"/>
      <c r="AF30" s="60" t="s">
        <v>830</v>
      </c>
      <c r="AH30" s="64"/>
      <c r="AI30" s="443"/>
      <c r="AJ30" s="60" t="s">
        <v>755</v>
      </c>
      <c r="AK30" s="64"/>
    </row>
    <row r="31" spans="1:37" s="60" customFormat="1" ht="20.100000000000001" customHeight="1">
      <c r="A31" s="63"/>
      <c r="C31" s="64"/>
      <c r="H31" s="63"/>
      <c r="K31" s="64"/>
      <c r="L31" s="60" t="s">
        <v>809</v>
      </c>
      <c r="V31" s="428"/>
      <c r="W31" s="60" t="s">
        <v>805</v>
      </c>
      <c r="AA31" s="428"/>
      <c r="AB31" s="60" t="s">
        <v>806</v>
      </c>
      <c r="AE31" s="441"/>
      <c r="AF31" s="60" t="s">
        <v>808</v>
      </c>
      <c r="AH31" s="64"/>
      <c r="AI31" s="63"/>
      <c r="AK31" s="64"/>
    </row>
    <row r="32" spans="1:37" s="60" customFormat="1" ht="20.100000000000001" customHeight="1">
      <c r="A32" s="63"/>
      <c r="C32" s="64"/>
      <c r="H32" s="63"/>
      <c r="K32" s="64"/>
      <c r="L32" s="60" t="s">
        <v>810</v>
      </c>
      <c r="V32" s="428"/>
      <c r="W32" s="60" t="s">
        <v>805</v>
      </c>
      <c r="AA32" s="428"/>
      <c r="AB32" s="60" t="s">
        <v>806</v>
      </c>
      <c r="AE32" s="441"/>
      <c r="AF32" s="765"/>
      <c r="AG32" s="765"/>
      <c r="AH32" s="766"/>
      <c r="AI32" s="63"/>
      <c r="AK32" s="64"/>
    </row>
    <row r="33" spans="1:37" s="60" customFormat="1" ht="20.100000000000001" customHeight="1">
      <c r="A33" s="63"/>
      <c r="C33" s="64"/>
      <c r="H33" s="63"/>
      <c r="K33" s="64"/>
      <c r="L33" s="60" t="s">
        <v>811</v>
      </c>
      <c r="V33" s="428"/>
      <c r="W33" s="60" t="s">
        <v>805</v>
      </c>
      <c r="AA33" s="428"/>
      <c r="AB33" s="60" t="s">
        <v>806</v>
      </c>
      <c r="AE33" s="441"/>
      <c r="AF33" s="765"/>
      <c r="AG33" s="765"/>
      <c r="AH33" s="766"/>
      <c r="AI33" s="63"/>
      <c r="AK33" s="64"/>
    </row>
    <row r="34" spans="1:37" s="60" customFormat="1" ht="20.100000000000001" customHeight="1">
      <c r="A34" s="63"/>
      <c r="C34" s="64"/>
      <c r="H34" s="63"/>
      <c r="K34" s="64"/>
      <c r="L34" s="60" t="s">
        <v>812</v>
      </c>
      <c r="V34" s="428"/>
      <c r="W34" s="60" t="s">
        <v>805</v>
      </c>
      <c r="AA34" s="428"/>
      <c r="AB34" s="60" t="s">
        <v>806</v>
      </c>
      <c r="AE34" s="63"/>
      <c r="AH34" s="64"/>
      <c r="AI34" s="63"/>
      <c r="AK34" s="64"/>
    </row>
    <row r="35" spans="1:37" s="60" customFormat="1" ht="20.100000000000001" customHeight="1">
      <c r="A35" s="63"/>
      <c r="C35" s="64"/>
      <c r="H35" s="63"/>
      <c r="K35" s="64"/>
      <c r="M35" s="428"/>
      <c r="N35" s="60" t="s">
        <v>813</v>
      </c>
      <c r="AE35" s="63"/>
      <c r="AH35" s="64"/>
      <c r="AI35" s="63"/>
      <c r="AK35" s="64"/>
    </row>
    <row r="36" spans="1:37" s="60" customFormat="1" ht="20.100000000000001" customHeight="1">
      <c r="A36" s="67"/>
      <c r="B36" s="61"/>
      <c r="C36" s="68"/>
      <c r="D36" s="61"/>
      <c r="E36" s="61"/>
      <c r="F36" s="61"/>
      <c r="G36" s="61"/>
      <c r="H36" s="67"/>
      <c r="I36" s="61"/>
      <c r="J36" s="61"/>
      <c r="K36" s="68"/>
      <c r="L36" s="61"/>
      <c r="M36" s="427"/>
      <c r="N36" s="61" t="s">
        <v>814</v>
      </c>
      <c r="O36" s="61"/>
      <c r="P36" s="61"/>
      <c r="Q36" s="61"/>
      <c r="R36" s="61"/>
      <c r="S36" s="61"/>
      <c r="T36" s="61"/>
      <c r="U36" s="61"/>
      <c r="V36" s="61"/>
      <c r="W36" s="61"/>
      <c r="X36" s="61"/>
      <c r="Y36" s="61"/>
      <c r="Z36" s="61"/>
      <c r="AA36" s="61"/>
      <c r="AB36" s="61"/>
      <c r="AC36" s="61"/>
      <c r="AD36" s="61"/>
      <c r="AE36" s="67"/>
      <c r="AF36" s="61"/>
      <c r="AG36" s="61"/>
      <c r="AH36" s="68"/>
      <c r="AI36" s="67"/>
      <c r="AJ36" s="61"/>
      <c r="AK36" s="68"/>
    </row>
    <row r="37" spans="1:37" s="60" customFormat="1" ht="20.100000000000001" customHeight="1">
      <c r="A37" s="63" t="s">
        <v>788</v>
      </c>
      <c r="D37" s="65"/>
      <c r="H37" s="63" t="s">
        <v>815</v>
      </c>
      <c r="K37" s="64"/>
      <c r="L37" s="60" t="s">
        <v>816</v>
      </c>
      <c r="V37" s="440"/>
      <c r="W37" s="65" t="s">
        <v>805</v>
      </c>
      <c r="X37" s="65"/>
      <c r="Y37" s="65"/>
      <c r="Z37" s="65"/>
      <c r="AA37" s="440"/>
      <c r="AB37" s="65" t="s">
        <v>806</v>
      </c>
      <c r="AC37" s="65"/>
      <c r="AE37" s="62"/>
      <c r="AF37" s="65" t="s">
        <v>817</v>
      </c>
      <c r="AG37" s="65"/>
      <c r="AH37" s="66"/>
      <c r="AI37" s="444"/>
      <c r="AJ37" s="65" t="s">
        <v>750</v>
      </c>
      <c r="AK37" s="64"/>
    </row>
    <row r="38" spans="1:37" s="60" customFormat="1" ht="20.100000000000001" customHeight="1">
      <c r="A38" s="67"/>
      <c r="B38" s="61"/>
      <c r="C38" s="61"/>
      <c r="D38" s="61"/>
      <c r="E38" s="61"/>
      <c r="F38" s="61"/>
      <c r="G38" s="68"/>
      <c r="H38" s="67" t="s">
        <v>818</v>
      </c>
      <c r="I38" s="61"/>
      <c r="J38" s="61"/>
      <c r="K38" s="68"/>
      <c r="L38" s="61"/>
      <c r="M38" s="61" t="s">
        <v>819</v>
      </c>
      <c r="N38" s="61"/>
      <c r="O38" s="61"/>
      <c r="P38" s="760"/>
      <c r="Q38" s="760"/>
      <c r="R38" s="760"/>
      <c r="S38" s="760"/>
      <c r="T38" s="760"/>
      <c r="U38" s="760"/>
      <c r="V38" s="760"/>
      <c r="W38" s="760"/>
      <c r="X38" s="760"/>
      <c r="Y38" s="760"/>
      <c r="Z38" s="760"/>
      <c r="AA38" s="760"/>
      <c r="AB38" s="760"/>
      <c r="AC38" s="61" t="s">
        <v>766</v>
      </c>
      <c r="AD38" s="61"/>
      <c r="AE38" s="441"/>
      <c r="AF38" s="765"/>
      <c r="AG38" s="765"/>
      <c r="AH38" s="766"/>
      <c r="AI38" s="450"/>
      <c r="AJ38" s="61" t="s">
        <v>755</v>
      </c>
      <c r="AK38" s="68"/>
    </row>
    <row r="39" spans="1:37" s="60" customFormat="1" ht="20.100000000000001" customHeight="1">
      <c r="A39" s="63" t="s">
        <v>820</v>
      </c>
      <c r="D39" s="65"/>
      <c r="H39" s="63" t="s">
        <v>821</v>
      </c>
      <c r="K39" s="64"/>
      <c r="L39" s="60" t="s">
        <v>822</v>
      </c>
      <c r="AE39" s="62"/>
      <c r="AF39" s="65" t="s">
        <v>784</v>
      </c>
      <c r="AG39" s="65"/>
      <c r="AH39" s="66"/>
      <c r="AI39" s="444"/>
      <c r="AJ39" s="65" t="s">
        <v>750</v>
      </c>
      <c r="AK39" s="64"/>
    </row>
    <row r="40" spans="1:37" s="60" customFormat="1" ht="20.100000000000001" customHeight="1">
      <c r="A40" s="67"/>
      <c r="B40" s="61"/>
      <c r="C40" s="61"/>
      <c r="D40" s="61"/>
      <c r="E40" s="61"/>
      <c r="F40" s="61"/>
      <c r="G40" s="61"/>
      <c r="H40" s="67"/>
      <c r="I40" s="61"/>
      <c r="J40" s="61"/>
      <c r="K40" s="68"/>
      <c r="L40" s="67"/>
      <c r="M40" s="427"/>
      <c r="N40" s="61" t="s">
        <v>823</v>
      </c>
      <c r="O40" s="61"/>
      <c r="P40" s="61"/>
      <c r="Q40" s="61"/>
      <c r="R40" s="61"/>
      <c r="S40" s="767"/>
      <c r="T40" s="767"/>
      <c r="U40" s="767"/>
      <c r="V40" s="61" t="s">
        <v>766</v>
      </c>
      <c r="W40" s="61"/>
      <c r="X40" s="61"/>
      <c r="Y40" s="427"/>
      <c r="Z40" s="61" t="s">
        <v>824</v>
      </c>
      <c r="AB40" s="61"/>
      <c r="AC40" s="61"/>
      <c r="AD40" s="61"/>
      <c r="AE40" s="67"/>
      <c r="AF40" s="61"/>
      <c r="AG40" s="61"/>
      <c r="AH40" s="68"/>
      <c r="AI40" s="450"/>
      <c r="AJ40" s="61" t="s">
        <v>755</v>
      </c>
      <c r="AK40" s="68"/>
    </row>
    <row r="41" spans="1:37" s="60" customFormat="1" ht="20.100000000000001" customHeight="1">
      <c r="A41" s="65"/>
      <c r="B41" s="6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row>
    <row r="42" spans="1:37" s="60" customFormat="1" ht="20.100000000000001" customHeight="1">
      <c r="A42" s="769" t="s">
        <v>831</v>
      </c>
      <c r="B42" s="769"/>
      <c r="C42" s="769"/>
      <c r="D42" s="769"/>
      <c r="E42" s="769"/>
      <c r="F42" s="769"/>
      <c r="G42" s="769"/>
      <c r="H42" s="769"/>
      <c r="I42" s="769"/>
      <c r="J42" s="769"/>
      <c r="K42" s="769"/>
      <c r="L42" s="769"/>
      <c r="M42" s="769"/>
      <c r="N42" s="769"/>
      <c r="O42" s="769"/>
      <c r="P42" s="769"/>
      <c r="Q42" s="769"/>
      <c r="R42" s="769"/>
      <c r="S42" s="769"/>
      <c r="T42" s="769"/>
      <c r="U42" s="769"/>
      <c r="V42" s="769"/>
      <c r="W42" s="769"/>
      <c r="X42" s="769"/>
      <c r="Y42" s="769"/>
      <c r="Z42" s="769"/>
      <c r="AA42" s="769"/>
      <c r="AB42" s="769"/>
      <c r="AC42" s="769"/>
      <c r="AD42" s="769"/>
      <c r="AE42" s="769"/>
      <c r="AF42" s="769"/>
      <c r="AG42" s="769"/>
      <c r="AH42" s="769"/>
      <c r="AI42" s="769"/>
      <c r="AJ42" s="769"/>
      <c r="AK42" s="769"/>
    </row>
    <row r="43" spans="1:37" s="60" customFormat="1" ht="20.100000000000001" customHeight="1">
      <c r="A43" s="60" t="s">
        <v>832</v>
      </c>
    </row>
    <row r="44" spans="1:37" s="60" customFormat="1" ht="20.100000000000001" customHeight="1">
      <c r="A44" s="751" t="s">
        <v>737</v>
      </c>
      <c r="B44" s="753"/>
      <c r="C44" s="753"/>
      <c r="D44" s="751" t="s">
        <v>738</v>
      </c>
      <c r="E44" s="753"/>
      <c r="F44" s="753"/>
      <c r="G44" s="753"/>
      <c r="H44" s="776" t="s">
        <v>739</v>
      </c>
      <c r="I44" s="777"/>
      <c r="J44" s="777"/>
      <c r="K44" s="777"/>
      <c r="L44" s="777"/>
      <c r="M44" s="777"/>
      <c r="N44" s="777"/>
      <c r="O44" s="777"/>
      <c r="P44" s="777"/>
      <c r="Q44" s="777"/>
      <c r="R44" s="777"/>
      <c r="S44" s="777"/>
      <c r="T44" s="777"/>
      <c r="U44" s="777"/>
      <c r="V44" s="777"/>
      <c r="W44" s="777"/>
      <c r="X44" s="777"/>
      <c r="Y44" s="777"/>
      <c r="Z44" s="777"/>
      <c r="AA44" s="777"/>
      <c r="AB44" s="777"/>
      <c r="AC44" s="777"/>
      <c r="AD44" s="777"/>
      <c r="AE44" s="777"/>
      <c r="AF44" s="777"/>
      <c r="AG44" s="777"/>
      <c r="AH44" s="778"/>
      <c r="AI44" s="751" t="s">
        <v>740</v>
      </c>
      <c r="AJ44" s="752"/>
      <c r="AK44" s="752"/>
    </row>
    <row r="45" spans="1:37" s="60" customFormat="1" ht="20.100000000000001" customHeight="1">
      <c r="A45" s="753"/>
      <c r="B45" s="753"/>
      <c r="C45" s="753"/>
      <c r="D45" s="753"/>
      <c r="E45" s="753"/>
      <c r="F45" s="753"/>
      <c r="G45" s="753"/>
      <c r="H45" s="779"/>
      <c r="I45" s="780"/>
      <c r="J45" s="780"/>
      <c r="K45" s="780"/>
      <c r="L45" s="780"/>
      <c r="M45" s="780"/>
      <c r="N45" s="780"/>
      <c r="O45" s="780"/>
      <c r="P45" s="780"/>
      <c r="Q45" s="780"/>
      <c r="R45" s="780"/>
      <c r="S45" s="780"/>
      <c r="T45" s="780"/>
      <c r="U45" s="780"/>
      <c r="V45" s="780"/>
      <c r="W45" s="780"/>
      <c r="X45" s="780"/>
      <c r="Y45" s="780"/>
      <c r="Z45" s="780"/>
      <c r="AA45" s="780"/>
      <c r="AB45" s="780"/>
      <c r="AC45" s="780"/>
      <c r="AD45" s="780"/>
      <c r="AE45" s="780"/>
      <c r="AF45" s="780"/>
      <c r="AG45" s="780"/>
      <c r="AH45" s="781"/>
      <c r="AI45" s="752"/>
      <c r="AJ45" s="752"/>
      <c r="AK45" s="752"/>
    </row>
    <row r="46" spans="1:37" s="60" customFormat="1" ht="20.100000000000001" customHeight="1">
      <c r="A46" s="63" t="s">
        <v>833</v>
      </c>
      <c r="C46" s="64"/>
      <c r="D46" s="60" t="s">
        <v>834</v>
      </c>
      <c r="F46" s="77"/>
      <c r="G46" s="78"/>
      <c r="H46" s="60" t="s">
        <v>835</v>
      </c>
      <c r="AI46" s="444"/>
      <c r="AJ46" s="65" t="s">
        <v>750</v>
      </c>
      <c r="AK46" s="78"/>
    </row>
    <row r="47" spans="1:37" s="60" customFormat="1" ht="20.100000000000001" customHeight="1">
      <c r="A47" s="63" t="s">
        <v>836</v>
      </c>
      <c r="C47" s="64"/>
      <c r="D47" s="63" t="s">
        <v>837</v>
      </c>
      <c r="E47" s="77"/>
      <c r="F47" s="77"/>
      <c r="G47" s="78"/>
      <c r="H47" s="63"/>
      <c r="J47" s="772" t="s">
        <v>838</v>
      </c>
      <c r="K47" s="772"/>
      <c r="L47" s="772"/>
      <c r="M47" s="772"/>
      <c r="N47" s="772"/>
      <c r="P47" s="772" t="s">
        <v>839</v>
      </c>
      <c r="Q47" s="772"/>
      <c r="R47" s="772"/>
      <c r="S47" s="772"/>
      <c r="T47" s="772"/>
      <c r="U47" s="772"/>
      <c r="V47" s="772"/>
      <c r="W47" s="772"/>
      <c r="X47" s="772"/>
      <c r="Y47" s="772"/>
      <c r="Z47" s="772"/>
      <c r="AA47" s="772"/>
      <c r="AB47" s="772"/>
      <c r="AC47" s="772"/>
      <c r="AD47" s="772"/>
      <c r="AE47" s="772"/>
      <c r="AF47" s="772"/>
      <c r="AG47" s="772"/>
      <c r="AH47" s="64"/>
      <c r="AI47" s="443"/>
      <c r="AJ47" s="60" t="s">
        <v>755</v>
      </c>
      <c r="AK47" s="78"/>
    </row>
    <row r="48" spans="1:37" s="60" customFormat="1" ht="20.100000000000001" customHeight="1">
      <c r="A48" s="63" t="s">
        <v>840</v>
      </c>
      <c r="C48" s="64"/>
      <c r="G48" s="64"/>
      <c r="I48" s="60" t="s">
        <v>841</v>
      </c>
      <c r="J48" s="128" t="s">
        <v>842</v>
      </c>
      <c r="K48" s="771"/>
      <c r="L48" s="771"/>
      <c r="M48" s="771"/>
      <c r="N48" s="60" t="s">
        <v>843</v>
      </c>
      <c r="P48" s="128" t="s">
        <v>842</v>
      </c>
      <c r="Q48" s="773"/>
      <c r="R48" s="773"/>
      <c r="S48" s="773"/>
      <c r="T48" s="773"/>
      <c r="U48" s="773"/>
      <c r="V48" s="773"/>
      <c r="W48" s="773"/>
      <c r="X48" s="773"/>
      <c r="Y48" s="773"/>
      <c r="Z48" s="773"/>
      <c r="AA48" s="773"/>
      <c r="AB48" s="773"/>
      <c r="AC48" s="773"/>
      <c r="AD48" s="773"/>
      <c r="AE48" s="773"/>
      <c r="AF48" s="773"/>
      <c r="AG48" s="60" t="s">
        <v>843</v>
      </c>
      <c r="AI48" s="63"/>
      <c r="AK48" s="64"/>
    </row>
    <row r="49" spans="1:37" s="60" customFormat="1" ht="20.100000000000001" customHeight="1">
      <c r="A49" s="63"/>
      <c r="C49" s="64"/>
      <c r="G49" s="64"/>
      <c r="I49" s="60" t="s">
        <v>841</v>
      </c>
      <c r="J49" s="128" t="s">
        <v>842</v>
      </c>
      <c r="K49" s="771"/>
      <c r="L49" s="771"/>
      <c r="M49" s="771"/>
      <c r="N49" s="60" t="s">
        <v>843</v>
      </c>
      <c r="P49" s="128" t="s">
        <v>842</v>
      </c>
      <c r="Q49" s="773"/>
      <c r="R49" s="773"/>
      <c r="S49" s="773"/>
      <c r="T49" s="773"/>
      <c r="U49" s="773"/>
      <c r="V49" s="773"/>
      <c r="W49" s="773"/>
      <c r="X49" s="773"/>
      <c r="Y49" s="773"/>
      <c r="Z49" s="773"/>
      <c r="AA49" s="773"/>
      <c r="AB49" s="773"/>
      <c r="AC49" s="773"/>
      <c r="AD49" s="773"/>
      <c r="AE49" s="773"/>
      <c r="AF49" s="773"/>
      <c r="AG49" s="60" t="s">
        <v>843</v>
      </c>
      <c r="AI49" s="63"/>
      <c r="AK49" s="64"/>
    </row>
    <row r="50" spans="1:37" s="60" customFormat="1" ht="20.100000000000001" customHeight="1">
      <c r="A50" s="63"/>
      <c r="C50" s="64"/>
      <c r="G50" s="64"/>
      <c r="I50" s="60" t="s">
        <v>841</v>
      </c>
      <c r="J50" s="128" t="s">
        <v>842</v>
      </c>
      <c r="K50" s="771"/>
      <c r="L50" s="771"/>
      <c r="M50" s="771"/>
      <c r="N50" s="60" t="s">
        <v>843</v>
      </c>
      <c r="P50" s="128" t="s">
        <v>842</v>
      </c>
      <c r="Q50" s="773"/>
      <c r="R50" s="773"/>
      <c r="S50" s="773"/>
      <c r="T50" s="773"/>
      <c r="U50" s="773"/>
      <c r="V50" s="773"/>
      <c r="W50" s="773"/>
      <c r="X50" s="773"/>
      <c r="Y50" s="773"/>
      <c r="Z50" s="773"/>
      <c r="AA50" s="773"/>
      <c r="AB50" s="773"/>
      <c r="AC50" s="773"/>
      <c r="AD50" s="773"/>
      <c r="AE50" s="773"/>
      <c r="AF50" s="773"/>
      <c r="AG50" s="60" t="s">
        <v>843</v>
      </c>
      <c r="AI50" s="63"/>
      <c r="AK50" s="64"/>
    </row>
    <row r="51" spans="1:37" s="60" customFormat="1" ht="20.100000000000001" customHeight="1">
      <c r="A51" s="63"/>
      <c r="C51" s="64"/>
      <c r="G51" s="64"/>
      <c r="I51" s="60" t="s">
        <v>841</v>
      </c>
      <c r="J51" s="128" t="s">
        <v>842</v>
      </c>
      <c r="K51" s="771"/>
      <c r="L51" s="771"/>
      <c r="M51" s="771"/>
      <c r="N51" s="60" t="s">
        <v>843</v>
      </c>
      <c r="P51" s="128" t="s">
        <v>842</v>
      </c>
      <c r="Q51" s="773"/>
      <c r="R51" s="773"/>
      <c r="S51" s="773"/>
      <c r="T51" s="773"/>
      <c r="U51" s="773"/>
      <c r="V51" s="773"/>
      <c r="W51" s="773"/>
      <c r="X51" s="773"/>
      <c r="Y51" s="773"/>
      <c r="Z51" s="773"/>
      <c r="AA51" s="773"/>
      <c r="AB51" s="773"/>
      <c r="AC51" s="773"/>
      <c r="AD51" s="773"/>
      <c r="AE51" s="773"/>
      <c r="AF51" s="773"/>
      <c r="AG51" s="60" t="s">
        <v>843</v>
      </c>
      <c r="AI51" s="63"/>
      <c r="AK51" s="64"/>
    </row>
    <row r="52" spans="1:37" s="60" customFormat="1" ht="20.100000000000001" customHeight="1">
      <c r="A52" s="63"/>
      <c r="C52" s="64"/>
      <c r="G52" s="64"/>
      <c r="I52" s="60" t="s">
        <v>841</v>
      </c>
      <c r="J52" s="128" t="s">
        <v>842</v>
      </c>
      <c r="K52" s="771"/>
      <c r="L52" s="771"/>
      <c r="M52" s="771"/>
      <c r="N52" s="60" t="s">
        <v>843</v>
      </c>
      <c r="P52" s="128" t="s">
        <v>842</v>
      </c>
      <c r="Q52" s="773"/>
      <c r="R52" s="773"/>
      <c r="S52" s="773"/>
      <c r="T52" s="773"/>
      <c r="U52" s="773"/>
      <c r="V52" s="773"/>
      <c r="W52" s="773"/>
      <c r="X52" s="773"/>
      <c r="Y52" s="773"/>
      <c r="Z52" s="773"/>
      <c r="AA52" s="773"/>
      <c r="AB52" s="773"/>
      <c r="AC52" s="773"/>
      <c r="AD52" s="773"/>
      <c r="AE52" s="773"/>
      <c r="AF52" s="773"/>
      <c r="AG52" s="60" t="s">
        <v>843</v>
      </c>
      <c r="AI52" s="63"/>
      <c r="AK52" s="64"/>
    </row>
    <row r="53" spans="1:37" s="60" customFormat="1" ht="20.100000000000001" customHeight="1">
      <c r="A53" s="63"/>
      <c r="C53" s="64"/>
      <c r="D53" s="61"/>
      <c r="E53" s="61"/>
      <c r="F53" s="61"/>
      <c r="G53" s="68"/>
      <c r="H53" s="61"/>
      <c r="I53" s="61" t="s">
        <v>841</v>
      </c>
      <c r="J53" s="129" t="s">
        <v>842</v>
      </c>
      <c r="K53" s="782"/>
      <c r="L53" s="782"/>
      <c r="M53" s="782"/>
      <c r="N53" s="61" t="s">
        <v>843</v>
      </c>
      <c r="O53" s="61"/>
      <c r="P53" s="129" t="s">
        <v>842</v>
      </c>
      <c r="Q53" s="760"/>
      <c r="R53" s="760"/>
      <c r="S53" s="760"/>
      <c r="T53" s="760"/>
      <c r="U53" s="760"/>
      <c r="V53" s="760"/>
      <c r="W53" s="760"/>
      <c r="X53" s="760"/>
      <c r="Y53" s="760"/>
      <c r="Z53" s="760"/>
      <c r="AA53" s="760"/>
      <c r="AB53" s="760"/>
      <c r="AC53" s="760"/>
      <c r="AD53" s="760"/>
      <c r="AE53" s="760"/>
      <c r="AF53" s="760"/>
      <c r="AG53" s="61" t="s">
        <v>843</v>
      </c>
      <c r="AH53" s="61"/>
      <c r="AI53" s="67"/>
      <c r="AJ53" s="61"/>
      <c r="AK53" s="68"/>
    </row>
    <row r="54" spans="1:37" s="60" customFormat="1" ht="20.100000000000001" customHeight="1">
      <c r="A54" s="63"/>
      <c r="C54" s="64"/>
      <c r="D54" s="60" t="s">
        <v>844</v>
      </c>
      <c r="G54" s="64"/>
      <c r="H54" s="428"/>
      <c r="I54" s="60" t="s">
        <v>845</v>
      </c>
      <c r="Q54" s="428"/>
      <c r="R54" s="770" t="s">
        <v>846</v>
      </c>
      <c r="S54" s="770"/>
      <c r="T54" s="770"/>
      <c r="U54" s="770"/>
      <c r="V54" s="770"/>
      <c r="W54" s="770"/>
      <c r="X54" s="770"/>
      <c r="Y54" s="428"/>
      <c r="Z54" s="60" t="s">
        <v>847</v>
      </c>
      <c r="AI54" s="444"/>
      <c r="AJ54" s="65" t="s">
        <v>750</v>
      </c>
      <c r="AK54" s="64"/>
    </row>
    <row r="55" spans="1:37" s="60" customFormat="1" ht="20.100000000000001" customHeight="1">
      <c r="A55" s="63"/>
      <c r="C55" s="64"/>
      <c r="D55" s="60" t="s">
        <v>848</v>
      </c>
      <c r="G55" s="64"/>
      <c r="H55" s="428"/>
      <c r="I55" s="60" t="s">
        <v>849</v>
      </c>
      <c r="Q55" s="428"/>
      <c r="R55" s="60" t="s">
        <v>850</v>
      </c>
      <c r="Y55" s="428"/>
      <c r="Z55" s="60" t="s">
        <v>851</v>
      </c>
      <c r="AI55" s="443"/>
      <c r="AJ55" s="60" t="s">
        <v>755</v>
      </c>
      <c r="AK55" s="64"/>
    </row>
    <row r="56" spans="1:37" s="60" customFormat="1" ht="20.100000000000001" customHeight="1">
      <c r="A56" s="63"/>
      <c r="C56" s="64"/>
      <c r="G56" s="64"/>
      <c r="H56" s="428"/>
      <c r="I56" s="60" t="s">
        <v>852</v>
      </c>
      <c r="Q56" s="428"/>
      <c r="R56" s="60" t="s">
        <v>853</v>
      </c>
      <c r="Y56" s="428"/>
      <c r="Z56" s="60" t="s">
        <v>854</v>
      </c>
      <c r="AI56" s="63"/>
      <c r="AK56" s="64"/>
    </row>
    <row r="57" spans="1:37" s="60" customFormat="1" ht="20.100000000000001" customHeight="1">
      <c r="A57" s="63"/>
      <c r="C57" s="64"/>
      <c r="G57" s="64"/>
      <c r="H57" s="428"/>
      <c r="I57" s="60" t="s">
        <v>855</v>
      </c>
      <c r="Q57" s="428"/>
      <c r="R57" s="60" t="s">
        <v>856</v>
      </c>
      <c r="Y57" s="428"/>
      <c r="Z57" s="60" t="s">
        <v>857</v>
      </c>
      <c r="AI57" s="63"/>
      <c r="AK57" s="64"/>
    </row>
    <row r="58" spans="1:37" s="60" customFormat="1" ht="20.100000000000001" customHeight="1">
      <c r="A58" s="63"/>
      <c r="C58" s="64"/>
      <c r="G58" s="64"/>
      <c r="H58" s="428"/>
      <c r="I58" s="60" t="s">
        <v>858</v>
      </c>
      <c r="Q58" s="428"/>
      <c r="R58" s="60" t="s">
        <v>859</v>
      </c>
      <c r="Y58" s="428"/>
      <c r="Z58" s="60" t="s">
        <v>860</v>
      </c>
      <c r="AI58" s="63"/>
      <c r="AK58" s="64"/>
    </row>
    <row r="59" spans="1:37" s="60" customFormat="1" ht="20.100000000000001" customHeight="1">
      <c r="A59" s="63"/>
      <c r="C59" s="64"/>
      <c r="G59" s="64"/>
      <c r="H59" s="60" t="s">
        <v>861</v>
      </c>
      <c r="AI59" s="63"/>
      <c r="AK59" s="64"/>
    </row>
    <row r="60" spans="1:37" s="60" customFormat="1" ht="20.100000000000001" customHeight="1">
      <c r="A60" s="63"/>
      <c r="C60" s="64"/>
      <c r="G60" s="64"/>
      <c r="I60" s="428"/>
      <c r="J60" s="60" t="s">
        <v>862</v>
      </c>
      <c r="R60" s="428"/>
      <c r="S60" s="60" t="s">
        <v>863</v>
      </c>
      <c r="Z60" s="428"/>
      <c r="AA60" s="60" t="s">
        <v>864</v>
      </c>
      <c r="AI60" s="63"/>
      <c r="AK60" s="64"/>
    </row>
    <row r="61" spans="1:37" s="60" customFormat="1" ht="20.100000000000001" customHeight="1">
      <c r="A61" s="63"/>
      <c r="C61" s="64"/>
      <c r="G61" s="64"/>
      <c r="I61" s="428"/>
      <c r="J61" s="60" t="s">
        <v>865</v>
      </c>
      <c r="R61" s="428"/>
      <c r="S61" s="60" t="s">
        <v>866</v>
      </c>
      <c r="Z61" s="428"/>
      <c r="AA61" s="60" t="s">
        <v>867</v>
      </c>
      <c r="AI61" s="63"/>
      <c r="AK61" s="64"/>
    </row>
    <row r="62" spans="1:37" s="60" customFormat="1" ht="20.100000000000001" customHeight="1">
      <c r="A62" s="63"/>
      <c r="C62" s="64"/>
      <c r="G62" s="64"/>
      <c r="I62" s="428"/>
      <c r="J62" s="60" t="s">
        <v>868</v>
      </c>
      <c r="R62" s="428"/>
      <c r="S62" s="60" t="s">
        <v>869</v>
      </c>
      <c r="Z62" s="428"/>
      <c r="AA62" s="60" t="s">
        <v>870</v>
      </c>
      <c r="AI62" s="63"/>
      <c r="AK62" s="64"/>
    </row>
    <row r="63" spans="1:37" s="60" customFormat="1" ht="20.100000000000001" customHeight="1">
      <c r="A63" s="67"/>
      <c r="B63" s="61"/>
      <c r="C63" s="68"/>
      <c r="D63" s="61"/>
      <c r="E63" s="61"/>
      <c r="F63" s="61"/>
      <c r="G63" s="68"/>
      <c r="H63" s="61"/>
      <c r="I63" s="427"/>
      <c r="J63" s="61" t="s">
        <v>871</v>
      </c>
      <c r="K63" s="61"/>
      <c r="L63" s="61"/>
      <c r="M63" s="61"/>
      <c r="N63" s="61"/>
      <c r="O63" s="61"/>
      <c r="P63" s="61"/>
      <c r="Q63" s="61"/>
      <c r="R63" s="427"/>
      <c r="S63" s="61" t="s">
        <v>872</v>
      </c>
      <c r="T63" s="61"/>
      <c r="U63" s="61"/>
      <c r="V63" s="61"/>
      <c r="W63" s="61"/>
      <c r="X63" s="61"/>
      <c r="Y63" s="61"/>
      <c r="Z63" s="427"/>
      <c r="AA63" s="61" t="s">
        <v>873</v>
      </c>
      <c r="AB63" s="61"/>
      <c r="AC63" s="61"/>
      <c r="AD63" s="61"/>
      <c r="AE63" s="61"/>
      <c r="AF63" s="61"/>
      <c r="AG63" s="61"/>
      <c r="AH63" s="61"/>
      <c r="AI63" s="67"/>
      <c r="AJ63" s="61"/>
      <c r="AK63" s="68"/>
    </row>
    <row r="64" spans="1:37" s="60" customFormat="1" ht="20.100000000000001" customHeight="1">
      <c r="A64" s="65"/>
      <c r="B64" s="65"/>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row>
    <row r="65" s="60" customFormat="1" ht="20.100000000000001" customHeight="1"/>
    <row r="66" s="60" customFormat="1" ht="20.100000000000001" customHeight="1"/>
    <row r="67" s="60" customFormat="1" ht="20.100000000000001" customHeight="1"/>
    <row r="68" s="60" customFormat="1" ht="20.100000000000001" customHeight="1"/>
    <row r="69" s="60" customFormat="1" ht="20.100000000000001" customHeight="1"/>
    <row r="70" s="60" customFormat="1" ht="20.100000000000001" customHeight="1"/>
    <row r="71" s="60" customFormat="1" ht="20.100000000000001" customHeight="1"/>
    <row r="72" s="60" customFormat="1" ht="20.100000000000001" customHeight="1"/>
    <row r="73" s="60" customFormat="1" ht="20.100000000000001" customHeight="1"/>
    <row r="74" s="60" customFormat="1" ht="20.100000000000001" customHeight="1"/>
    <row r="75" s="60" customFormat="1" ht="20.100000000000001" customHeight="1"/>
    <row r="76" s="60" customFormat="1" ht="20.100000000000001" customHeight="1"/>
    <row r="77" s="60" customFormat="1" ht="20.100000000000001" customHeight="1"/>
    <row r="78" s="60" customFormat="1" ht="20.100000000000001" customHeight="1"/>
    <row r="79" s="60" customFormat="1" ht="20.100000000000001" customHeight="1"/>
    <row r="80" s="60" customFormat="1" ht="20.100000000000001" customHeight="1"/>
    <row r="81" s="60" customFormat="1" ht="20.100000000000001" customHeight="1"/>
    <row r="82" s="60" customFormat="1" ht="20.100000000000001" customHeight="1"/>
    <row r="83" s="60" customFormat="1" ht="20.100000000000001" customHeight="1"/>
    <row r="84" s="60" customFormat="1" ht="20.100000000000001" customHeight="1"/>
    <row r="85" s="60" customFormat="1" ht="20.100000000000001" customHeight="1"/>
    <row r="86" s="60" customFormat="1" ht="20.100000000000001" customHeight="1"/>
    <row r="87" s="60" customFormat="1" ht="20.100000000000001" customHeight="1"/>
    <row r="88" s="60" customFormat="1" ht="20.100000000000001" customHeight="1"/>
    <row r="89" s="60" customFormat="1" ht="20.100000000000001" customHeight="1"/>
    <row r="90" s="60" customFormat="1" ht="20.100000000000001" customHeight="1"/>
    <row r="91" s="60" customFormat="1" ht="20.100000000000001" customHeight="1"/>
    <row r="92" s="60" customFormat="1" ht="20.100000000000001" customHeight="1"/>
    <row r="93" s="60" customFormat="1" ht="20.100000000000001" customHeight="1"/>
    <row r="94" s="60" customFormat="1" ht="20.100000000000001" customHeight="1"/>
    <row r="95" s="60" customFormat="1" ht="20.100000000000001" customHeight="1"/>
    <row r="96" s="60" customFormat="1" ht="20.100000000000001" customHeight="1"/>
    <row r="97" s="60" customFormat="1" ht="20.100000000000001" customHeight="1"/>
    <row r="98" s="60" customFormat="1" ht="20.100000000000001" customHeight="1"/>
    <row r="99" s="60" customFormat="1" ht="20.100000000000001" customHeight="1"/>
    <row r="100" s="60" customFormat="1" ht="20.100000000000001" customHeight="1"/>
    <row r="101" s="60" customFormat="1" ht="20.100000000000001" customHeight="1"/>
    <row r="102" s="60" customFormat="1" ht="20.100000000000001" customHeight="1"/>
    <row r="103" s="60" customFormat="1" ht="20.100000000000001" customHeight="1"/>
    <row r="104" s="60" customFormat="1" ht="20.100000000000001" customHeight="1"/>
    <row r="105" s="60" customFormat="1" ht="20.100000000000001" customHeight="1"/>
    <row r="106" s="60" customFormat="1" ht="20.100000000000001" customHeight="1"/>
    <row r="107" s="60" customFormat="1" ht="20.100000000000001" customHeight="1"/>
    <row r="108" s="60" customFormat="1"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row r="299" ht="20.100000000000001" customHeight="1"/>
    <row r="300" ht="20.100000000000001" customHeight="1"/>
    <row r="301" ht="20.100000000000001" customHeight="1"/>
    <row r="302" ht="20.100000000000001" customHeight="1"/>
    <row r="303" ht="20.100000000000001" customHeight="1"/>
    <row r="304" ht="20.100000000000001" customHeight="1"/>
    <row r="305" ht="20.100000000000001" customHeight="1"/>
    <row r="306" ht="20.100000000000001" customHeight="1"/>
    <row r="307" ht="20.100000000000001" customHeight="1"/>
    <row r="308" ht="20.100000000000001" customHeight="1"/>
    <row r="309" ht="20.100000000000001" customHeight="1"/>
    <row r="310" ht="20.100000000000001" customHeight="1"/>
    <row r="311" ht="20.100000000000001" customHeight="1"/>
    <row r="312" ht="20.100000000000001" customHeight="1"/>
    <row r="313" ht="20.100000000000001" customHeight="1"/>
    <row r="314" ht="20.100000000000001" customHeight="1"/>
    <row r="315" ht="20.100000000000001" customHeight="1"/>
    <row r="316" ht="20.100000000000001" customHeight="1"/>
    <row r="317" ht="20.100000000000001" customHeight="1"/>
    <row r="318" ht="20.100000000000001" customHeight="1"/>
    <row r="319" ht="20.100000000000001" customHeight="1"/>
    <row r="320" ht="20.100000000000001" customHeight="1"/>
    <row r="321" ht="20.100000000000001" customHeight="1"/>
    <row r="322" ht="20.100000000000001" customHeight="1"/>
    <row r="323" ht="20.100000000000001" customHeight="1"/>
    <row r="324" ht="20.100000000000001" customHeight="1"/>
    <row r="325" ht="20.100000000000001" customHeight="1"/>
    <row r="326" ht="20.100000000000001" customHeight="1"/>
    <row r="327" ht="20.100000000000001" customHeight="1"/>
    <row r="328" ht="20.100000000000001" customHeight="1"/>
    <row r="329" ht="20.100000000000001" customHeight="1"/>
    <row r="330" ht="20.100000000000001" customHeight="1"/>
    <row r="331" ht="20.100000000000001" customHeight="1"/>
    <row r="332" ht="20.100000000000001" customHeight="1"/>
    <row r="333" ht="20.100000000000001" customHeight="1"/>
    <row r="334" ht="20.100000000000001" customHeight="1"/>
    <row r="335" ht="20.100000000000001" customHeight="1"/>
    <row r="336" ht="20.100000000000001" customHeight="1"/>
    <row r="337" ht="20.100000000000001" customHeight="1"/>
    <row r="338" ht="20.100000000000001" customHeight="1"/>
    <row r="339" ht="20.100000000000001" customHeight="1"/>
    <row r="340" ht="20.100000000000001" customHeight="1"/>
    <row r="341" ht="20.100000000000001" customHeight="1"/>
    <row r="342" ht="20.100000000000001" customHeight="1"/>
    <row r="343" ht="20.100000000000001" customHeight="1"/>
    <row r="344" ht="20.100000000000001" customHeight="1"/>
    <row r="345" ht="20.100000000000001" customHeight="1"/>
    <row r="346" ht="20.100000000000001" customHeight="1"/>
    <row r="347" ht="20.100000000000001" customHeight="1"/>
    <row r="348" ht="20.100000000000001" customHeight="1"/>
    <row r="349" ht="20.100000000000001" customHeight="1"/>
    <row r="350" ht="20.100000000000001" customHeight="1"/>
    <row r="351" ht="20.100000000000001" customHeight="1"/>
    <row r="352" ht="20.100000000000001" customHeight="1"/>
    <row r="353" ht="20.100000000000001" customHeight="1"/>
    <row r="354" ht="20.100000000000001" customHeight="1"/>
    <row r="355" ht="20.100000000000001" customHeight="1"/>
    <row r="356" ht="20.100000000000001" customHeight="1"/>
    <row r="357" ht="20.100000000000001" customHeight="1"/>
    <row r="358" ht="20.100000000000001" customHeight="1"/>
    <row r="359" ht="20.100000000000001" customHeight="1"/>
    <row r="360" ht="20.100000000000001" customHeight="1"/>
    <row r="361" ht="20.100000000000001" customHeight="1"/>
    <row r="362" ht="20.100000000000001" customHeight="1"/>
    <row r="363" ht="20.100000000000001" customHeight="1"/>
    <row r="364" ht="20.100000000000001" customHeight="1"/>
    <row r="365" ht="20.100000000000001" customHeight="1"/>
    <row r="366" ht="20.100000000000001" customHeight="1"/>
    <row r="367" ht="20.100000000000001" customHeight="1"/>
    <row r="368" ht="20.100000000000001" customHeight="1"/>
    <row r="369" ht="20.100000000000001" customHeight="1"/>
    <row r="370" ht="20.100000000000001" customHeight="1"/>
    <row r="371" ht="20.100000000000001" customHeight="1"/>
    <row r="372" ht="20.100000000000001" customHeight="1"/>
    <row r="373" ht="20.100000000000001" customHeight="1"/>
    <row r="374" ht="20.100000000000001" customHeight="1"/>
    <row r="375" ht="20.100000000000001" customHeight="1"/>
    <row r="376" ht="20.100000000000001" customHeight="1"/>
    <row r="377" ht="20.100000000000001" customHeight="1"/>
    <row r="378" ht="20.100000000000001" customHeight="1"/>
    <row r="379" ht="20.100000000000001" customHeight="1"/>
    <row r="380" ht="20.100000000000001" customHeight="1"/>
    <row r="381" ht="20.100000000000001" customHeight="1"/>
    <row r="382" ht="20.100000000000001" customHeight="1"/>
    <row r="383" ht="20.100000000000001" customHeight="1"/>
    <row r="384" ht="20.100000000000001" customHeight="1"/>
    <row r="385" ht="20.100000000000001" customHeight="1"/>
    <row r="386" ht="20.100000000000001" customHeight="1"/>
    <row r="387" ht="20.100000000000001" customHeight="1"/>
    <row r="388" ht="20.100000000000001" customHeight="1"/>
    <row r="389" ht="20.100000000000001" customHeight="1"/>
    <row r="390" ht="20.100000000000001" customHeight="1"/>
    <row r="391" ht="20.100000000000001" customHeight="1"/>
    <row r="392" ht="20.100000000000001" customHeight="1"/>
  </sheetData>
  <sheetProtection algorithmName="SHA-512" hashValue="z4FwiI7p+PYJEvpg3jkFP+xQsl2rcEe11f0LNxMGeYW6d1xrepEgUn4CVMTKtiE80EbyO8RMTYHCqPihyAC4tg==" saltValue="7MiXocIXwjB7nwPhttLS7w==" spinCount="100000" sheet="1" selectLockedCells="1"/>
  <mergeCells count="57">
    <mergeCell ref="H44:AH45"/>
    <mergeCell ref="K53:M53"/>
    <mergeCell ref="Q53:AF53"/>
    <mergeCell ref="X17:AA17"/>
    <mergeCell ref="X18:AA18"/>
    <mergeCell ref="X19:AA19"/>
    <mergeCell ref="X20:AA20"/>
    <mergeCell ref="Q49:AF49"/>
    <mergeCell ref="K50:M50"/>
    <mergeCell ref="Q50:AF50"/>
    <mergeCell ref="K51:M51"/>
    <mergeCell ref="Q51:AF51"/>
    <mergeCell ref="K52:M52"/>
    <mergeCell ref="Q52:AF52"/>
    <mergeCell ref="A44:C45"/>
    <mergeCell ref="D44:G45"/>
    <mergeCell ref="D11:G11"/>
    <mergeCell ref="A3:G3"/>
    <mergeCell ref="H3:AK3"/>
    <mergeCell ref="A4:G4"/>
    <mergeCell ref="H4:AK4"/>
    <mergeCell ref="A6:C7"/>
    <mergeCell ref="D6:G7"/>
    <mergeCell ref="H6:AH6"/>
    <mergeCell ref="AI6:AK7"/>
    <mergeCell ref="H7:K7"/>
    <mergeCell ref="L7:AD7"/>
    <mergeCell ref="AE7:AH7"/>
    <mergeCell ref="D10:G10"/>
    <mergeCell ref="AI44:AK45"/>
    <mergeCell ref="D20:G20"/>
    <mergeCell ref="AF10:AH10"/>
    <mergeCell ref="D16:G16"/>
    <mergeCell ref="P16:R16"/>
    <mergeCell ref="Y16:AA16"/>
    <mergeCell ref="D12:G12"/>
    <mergeCell ref="D13:G13"/>
    <mergeCell ref="D15:G15"/>
    <mergeCell ref="T15:V15"/>
    <mergeCell ref="D14:G14"/>
    <mergeCell ref="Q14:AB14"/>
    <mergeCell ref="A1:AK1"/>
    <mergeCell ref="R54:X54"/>
    <mergeCell ref="D17:G17"/>
    <mergeCell ref="D19:G19"/>
    <mergeCell ref="K48:M48"/>
    <mergeCell ref="J47:N47"/>
    <mergeCell ref="Q48:AF48"/>
    <mergeCell ref="P47:AG47"/>
    <mergeCell ref="K49:M49"/>
    <mergeCell ref="S40:U40"/>
    <mergeCell ref="A42:AK42"/>
    <mergeCell ref="AF22:AH22"/>
    <mergeCell ref="AF32:AH32"/>
    <mergeCell ref="AF33:AH33"/>
    <mergeCell ref="P38:AB38"/>
    <mergeCell ref="AF38:AH38"/>
  </mergeCells>
  <phoneticPr fontId="27"/>
  <pageMargins left="0.70866141732283472" right="0.19685039370078741" top="0.39370078740157483" bottom="0.19685039370078741" header="0.39370078740157483" footer="0.39370078740157483"/>
  <pageSetup paperSize="9" scale="97" orientation="portrait" horizontalDpi="300" verticalDpi="300" r:id="rId1"/>
  <headerFooter>
    <oddFooter>&amp;R&amp;8一般財団法人ベターリビング&amp;L2026年8月4日　更新</oddFooter>
  </headerFooter>
  <rowBreaks count="1" manualBreakCount="1">
    <brk id="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91137" r:id="rId4" name="Check Box 1">
              <controlPr defaultSize="0" autoFill="0" autoLine="0" autoPict="0">
                <anchor moveWithCells="1">
                  <from>
                    <xdr:col>12</xdr:col>
                    <xdr:colOff>19050</xdr:colOff>
                    <xdr:row>20</xdr:row>
                    <xdr:rowOff>209550</xdr:rowOff>
                  </from>
                  <to>
                    <xdr:col>13</xdr:col>
                    <xdr:colOff>190500</xdr:colOff>
                    <xdr:row>22</xdr:row>
                    <xdr:rowOff>57150</xdr:rowOff>
                  </to>
                </anchor>
              </controlPr>
            </control>
          </mc:Choice>
        </mc:AlternateContent>
        <mc:AlternateContent xmlns:mc="http://schemas.openxmlformats.org/markup-compatibility/2006">
          <mc:Choice Requires="x14">
            <control shapeId="91138" r:id="rId5" name="Check Box 2">
              <controlPr defaultSize="0" autoFill="0" autoLine="0" autoPict="0">
                <anchor moveWithCells="1">
                  <from>
                    <xdr:col>34</xdr:col>
                    <xdr:colOff>0</xdr:colOff>
                    <xdr:row>6</xdr:row>
                    <xdr:rowOff>209550</xdr:rowOff>
                  </from>
                  <to>
                    <xdr:col>35</xdr:col>
                    <xdr:colOff>171450</xdr:colOff>
                    <xdr:row>8</xdr:row>
                    <xdr:rowOff>57150</xdr:rowOff>
                  </to>
                </anchor>
              </controlPr>
            </control>
          </mc:Choice>
        </mc:AlternateContent>
        <mc:AlternateContent xmlns:mc="http://schemas.openxmlformats.org/markup-compatibility/2006">
          <mc:Choice Requires="x14">
            <control shapeId="91139" r:id="rId6" name="Check Box 3">
              <controlPr defaultSize="0" autoFill="0" autoLine="0" autoPict="0">
                <anchor moveWithCells="1">
                  <from>
                    <xdr:col>34</xdr:col>
                    <xdr:colOff>0</xdr:colOff>
                    <xdr:row>7</xdr:row>
                    <xdr:rowOff>209550</xdr:rowOff>
                  </from>
                  <to>
                    <xdr:col>35</xdr:col>
                    <xdr:colOff>171450</xdr:colOff>
                    <xdr:row>9</xdr:row>
                    <xdr:rowOff>47625</xdr:rowOff>
                  </to>
                </anchor>
              </controlPr>
            </control>
          </mc:Choice>
        </mc:AlternateContent>
        <mc:AlternateContent xmlns:mc="http://schemas.openxmlformats.org/markup-compatibility/2006">
          <mc:Choice Requires="x14">
            <control shapeId="91140" r:id="rId7" name="Check Box 4">
              <controlPr defaultSize="0" autoFill="0" autoLine="0" autoPict="0">
                <anchor moveWithCells="1">
                  <from>
                    <xdr:col>30</xdr:col>
                    <xdr:colOff>0</xdr:colOff>
                    <xdr:row>6</xdr:row>
                    <xdr:rowOff>209550</xdr:rowOff>
                  </from>
                  <to>
                    <xdr:col>31</xdr:col>
                    <xdr:colOff>171450</xdr:colOff>
                    <xdr:row>8</xdr:row>
                    <xdr:rowOff>57150</xdr:rowOff>
                  </to>
                </anchor>
              </controlPr>
            </control>
          </mc:Choice>
        </mc:AlternateContent>
        <mc:AlternateContent xmlns:mc="http://schemas.openxmlformats.org/markup-compatibility/2006">
          <mc:Choice Requires="x14">
            <control shapeId="91141" r:id="rId8" name="Check Box 5">
              <controlPr defaultSize="0" autoFill="0" autoLine="0" autoPict="0">
                <anchor moveWithCells="1">
                  <from>
                    <xdr:col>30</xdr:col>
                    <xdr:colOff>0</xdr:colOff>
                    <xdr:row>7</xdr:row>
                    <xdr:rowOff>209550</xdr:rowOff>
                  </from>
                  <to>
                    <xdr:col>31</xdr:col>
                    <xdr:colOff>171450</xdr:colOff>
                    <xdr:row>9</xdr:row>
                    <xdr:rowOff>47625</xdr:rowOff>
                  </to>
                </anchor>
              </controlPr>
            </control>
          </mc:Choice>
        </mc:AlternateContent>
        <mc:AlternateContent xmlns:mc="http://schemas.openxmlformats.org/markup-compatibility/2006">
          <mc:Choice Requires="x14">
            <control shapeId="91142" r:id="rId9" name="Check Box 6">
              <controlPr defaultSize="0" autoFill="0" autoLine="0" autoPict="0">
                <anchor moveWithCells="1">
                  <from>
                    <xdr:col>30</xdr:col>
                    <xdr:colOff>0</xdr:colOff>
                    <xdr:row>8</xdr:row>
                    <xdr:rowOff>200025</xdr:rowOff>
                  </from>
                  <to>
                    <xdr:col>31</xdr:col>
                    <xdr:colOff>171450</xdr:colOff>
                    <xdr:row>10</xdr:row>
                    <xdr:rowOff>47625</xdr:rowOff>
                  </to>
                </anchor>
              </controlPr>
            </control>
          </mc:Choice>
        </mc:AlternateContent>
        <mc:AlternateContent xmlns:mc="http://schemas.openxmlformats.org/markup-compatibility/2006">
          <mc:Choice Requires="x14">
            <control shapeId="91143" r:id="rId10" name="Check Box 7">
              <controlPr defaultSize="0" autoFill="0" autoLine="0" autoPict="0">
                <anchor moveWithCells="1">
                  <from>
                    <xdr:col>21</xdr:col>
                    <xdr:colOff>0</xdr:colOff>
                    <xdr:row>6</xdr:row>
                    <xdr:rowOff>209550</xdr:rowOff>
                  </from>
                  <to>
                    <xdr:col>22</xdr:col>
                    <xdr:colOff>171450</xdr:colOff>
                    <xdr:row>8</xdr:row>
                    <xdr:rowOff>57150</xdr:rowOff>
                  </to>
                </anchor>
              </controlPr>
            </control>
          </mc:Choice>
        </mc:AlternateContent>
        <mc:AlternateContent xmlns:mc="http://schemas.openxmlformats.org/markup-compatibility/2006">
          <mc:Choice Requires="x14">
            <control shapeId="91144" r:id="rId11" name="Check Box 8">
              <controlPr defaultSize="0" autoFill="0" autoLine="0" autoPict="0">
                <anchor moveWithCells="1">
                  <from>
                    <xdr:col>12</xdr:col>
                    <xdr:colOff>9525</xdr:colOff>
                    <xdr:row>9</xdr:row>
                    <xdr:rowOff>200025</xdr:rowOff>
                  </from>
                  <to>
                    <xdr:col>13</xdr:col>
                    <xdr:colOff>180975</xdr:colOff>
                    <xdr:row>11</xdr:row>
                    <xdr:rowOff>47625</xdr:rowOff>
                  </to>
                </anchor>
              </controlPr>
            </control>
          </mc:Choice>
        </mc:AlternateContent>
        <mc:AlternateContent xmlns:mc="http://schemas.openxmlformats.org/markup-compatibility/2006">
          <mc:Choice Requires="x14">
            <control shapeId="91145" r:id="rId12" name="Check Box 9">
              <controlPr defaultSize="0" autoFill="0" autoLine="0" autoPict="0">
                <anchor moveWithCells="1">
                  <from>
                    <xdr:col>10</xdr:col>
                    <xdr:colOff>190500</xdr:colOff>
                    <xdr:row>6</xdr:row>
                    <xdr:rowOff>209550</xdr:rowOff>
                  </from>
                  <to>
                    <xdr:col>12</xdr:col>
                    <xdr:colOff>161925</xdr:colOff>
                    <xdr:row>8</xdr:row>
                    <xdr:rowOff>57150</xdr:rowOff>
                  </to>
                </anchor>
              </controlPr>
            </control>
          </mc:Choice>
        </mc:AlternateContent>
        <mc:AlternateContent xmlns:mc="http://schemas.openxmlformats.org/markup-compatibility/2006">
          <mc:Choice Requires="x14">
            <control shapeId="91146" r:id="rId13" name="Check Box 10">
              <controlPr defaultSize="0" autoFill="0" autoLine="0" autoPict="0">
                <anchor moveWithCells="1">
                  <from>
                    <xdr:col>10</xdr:col>
                    <xdr:colOff>190500</xdr:colOff>
                    <xdr:row>7</xdr:row>
                    <xdr:rowOff>209550</xdr:rowOff>
                  </from>
                  <to>
                    <xdr:col>12</xdr:col>
                    <xdr:colOff>161925</xdr:colOff>
                    <xdr:row>9</xdr:row>
                    <xdr:rowOff>47625</xdr:rowOff>
                  </to>
                </anchor>
              </controlPr>
            </control>
          </mc:Choice>
        </mc:AlternateContent>
        <mc:AlternateContent xmlns:mc="http://schemas.openxmlformats.org/markup-compatibility/2006">
          <mc:Choice Requires="x14">
            <control shapeId="91147" r:id="rId14" name="Check Box 11">
              <controlPr defaultSize="0" autoFill="0" autoLine="0" autoPict="0">
                <anchor moveWithCells="1">
                  <from>
                    <xdr:col>12</xdr:col>
                    <xdr:colOff>9525</xdr:colOff>
                    <xdr:row>10</xdr:row>
                    <xdr:rowOff>209550</xdr:rowOff>
                  </from>
                  <to>
                    <xdr:col>13</xdr:col>
                    <xdr:colOff>180975</xdr:colOff>
                    <xdr:row>12</xdr:row>
                    <xdr:rowOff>57150</xdr:rowOff>
                  </to>
                </anchor>
              </controlPr>
            </control>
          </mc:Choice>
        </mc:AlternateContent>
        <mc:AlternateContent xmlns:mc="http://schemas.openxmlformats.org/markup-compatibility/2006">
          <mc:Choice Requires="x14">
            <control shapeId="91148" r:id="rId15" name="Check Box 12">
              <controlPr defaultSize="0" autoFill="0" autoLine="0" autoPict="0">
                <anchor moveWithCells="1">
                  <from>
                    <xdr:col>12</xdr:col>
                    <xdr:colOff>9525</xdr:colOff>
                    <xdr:row>11</xdr:row>
                    <xdr:rowOff>209550</xdr:rowOff>
                  </from>
                  <to>
                    <xdr:col>13</xdr:col>
                    <xdr:colOff>180975</xdr:colOff>
                    <xdr:row>13</xdr:row>
                    <xdr:rowOff>57150</xdr:rowOff>
                  </to>
                </anchor>
              </controlPr>
            </control>
          </mc:Choice>
        </mc:AlternateContent>
        <mc:AlternateContent xmlns:mc="http://schemas.openxmlformats.org/markup-compatibility/2006">
          <mc:Choice Requires="x14">
            <control shapeId="91149" r:id="rId16" name="Check Box 13">
              <controlPr defaultSize="0" autoFill="0" autoLine="0" autoPict="0">
                <anchor moveWithCells="1">
                  <from>
                    <xdr:col>12</xdr:col>
                    <xdr:colOff>9525</xdr:colOff>
                    <xdr:row>12</xdr:row>
                    <xdr:rowOff>200025</xdr:rowOff>
                  </from>
                  <to>
                    <xdr:col>13</xdr:col>
                    <xdr:colOff>180975</xdr:colOff>
                    <xdr:row>14</xdr:row>
                    <xdr:rowOff>47625</xdr:rowOff>
                  </to>
                </anchor>
              </controlPr>
            </control>
          </mc:Choice>
        </mc:AlternateContent>
        <mc:AlternateContent xmlns:mc="http://schemas.openxmlformats.org/markup-compatibility/2006">
          <mc:Choice Requires="x14">
            <control shapeId="91150" r:id="rId17" name="Check Box 14">
              <controlPr defaultSize="0" autoFill="0" autoLine="0" autoPict="0">
                <anchor moveWithCells="1">
                  <from>
                    <xdr:col>17</xdr:col>
                    <xdr:colOff>190500</xdr:colOff>
                    <xdr:row>9</xdr:row>
                    <xdr:rowOff>200025</xdr:rowOff>
                  </from>
                  <to>
                    <xdr:col>19</xdr:col>
                    <xdr:colOff>161925</xdr:colOff>
                    <xdr:row>11</xdr:row>
                    <xdr:rowOff>47625</xdr:rowOff>
                  </to>
                </anchor>
              </controlPr>
            </control>
          </mc:Choice>
        </mc:AlternateContent>
        <mc:AlternateContent xmlns:mc="http://schemas.openxmlformats.org/markup-compatibility/2006">
          <mc:Choice Requires="x14">
            <control shapeId="91151" r:id="rId18" name="Check Box 15">
              <controlPr defaultSize="0" autoFill="0" autoLine="0" autoPict="0">
                <anchor moveWithCells="1">
                  <from>
                    <xdr:col>17</xdr:col>
                    <xdr:colOff>190500</xdr:colOff>
                    <xdr:row>10</xdr:row>
                    <xdr:rowOff>209550</xdr:rowOff>
                  </from>
                  <to>
                    <xdr:col>19</xdr:col>
                    <xdr:colOff>161925</xdr:colOff>
                    <xdr:row>12</xdr:row>
                    <xdr:rowOff>57150</xdr:rowOff>
                  </to>
                </anchor>
              </controlPr>
            </control>
          </mc:Choice>
        </mc:AlternateContent>
        <mc:AlternateContent xmlns:mc="http://schemas.openxmlformats.org/markup-compatibility/2006">
          <mc:Choice Requires="x14">
            <control shapeId="91152" r:id="rId19" name="Check Box 16">
              <controlPr defaultSize="0" autoFill="0" autoLine="0" autoPict="0">
                <anchor moveWithCells="1">
                  <from>
                    <xdr:col>17</xdr:col>
                    <xdr:colOff>190500</xdr:colOff>
                    <xdr:row>11</xdr:row>
                    <xdr:rowOff>209550</xdr:rowOff>
                  </from>
                  <to>
                    <xdr:col>19</xdr:col>
                    <xdr:colOff>161925</xdr:colOff>
                    <xdr:row>13</xdr:row>
                    <xdr:rowOff>57150</xdr:rowOff>
                  </to>
                </anchor>
              </controlPr>
            </control>
          </mc:Choice>
        </mc:AlternateContent>
        <mc:AlternateContent xmlns:mc="http://schemas.openxmlformats.org/markup-compatibility/2006">
          <mc:Choice Requires="x14">
            <control shapeId="91153" r:id="rId20" name="Check Box 17">
              <controlPr defaultSize="0" autoFill="0" autoLine="0" autoPict="0">
                <anchor moveWithCells="1">
                  <from>
                    <xdr:col>24</xdr:col>
                    <xdr:colOff>0</xdr:colOff>
                    <xdr:row>9</xdr:row>
                    <xdr:rowOff>200025</xdr:rowOff>
                  </from>
                  <to>
                    <xdr:col>25</xdr:col>
                    <xdr:colOff>171450</xdr:colOff>
                    <xdr:row>11</xdr:row>
                    <xdr:rowOff>47625</xdr:rowOff>
                  </to>
                </anchor>
              </controlPr>
            </control>
          </mc:Choice>
        </mc:AlternateContent>
        <mc:AlternateContent xmlns:mc="http://schemas.openxmlformats.org/markup-compatibility/2006">
          <mc:Choice Requires="x14">
            <control shapeId="91154" r:id="rId21" name="Check Box 18">
              <controlPr defaultSize="0" autoFill="0" autoLine="0" autoPict="0">
                <anchor moveWithCells="1">
                  <from>
                    <xdr:col>24</xdr:col>
                    <xdr:colOff>0</xdr:colOff>
                    <xdr:row>10</xdr:row>
                    <xdr:rowOff>209550</xdr:rowOff>
                  </from>
                  <to>
                    <xdr:col>25</xdr:col>
                    <xdr:colOff>171450</xdr:colOff>
                    <xdr:row>12</xdr:row>
                    <xdr:rowOff>57150</xdr:rowOff>
                  </to>
                </anchor>
              </controlPr>
            </control>
          </mc:Choice>
        </mc:AlternateContent>
        <mc:AlternateContent xmlns:mc="http://schemas.openxmlformats.org/markup-compatibility/2006">
          <mc:Choice Requires="x14">
            <control shapeId="91156" r:id="rId22" name="Check Box 20">
              <controlPr defaultSize="0" autoFill="0" autoLine="0" autoPict="0">
                <anchor moveWithCells="1">
                  <from>
                    <xdr:col>34</xdr:col>
                    <xdr:colOff>0</xdr:colOff>
                    <xdr:row>19</xdr:row>
                    <xdr:rowOff>209550</xdr:rowOff>
                  </from>
                  <to>
                    <xdr:col>35</xdr:col>
                    <xdr:colOff>171450</xdr:colOff>
                    <xdr:row>21</xdr:row>
                    <xdr:rowOff>47625</xdr:rowOff>
                  </to>
                </anchor>
              </controlPr>
            </control>
          </mc:Choice>
        </mc:AlternateContent>
        <mc:AlternateContent xmlns:mc="http://schemas.openxmlformats.org/markup-compatibility/2006">
          <mc:Choice Requires="x14">
            <control shapeId="91157" r:id="rId23" name="Check Box 21">
              <controlPr defaultSize="0" autoFill="0" autoLine="0" autoPict="0">
                <anchor moveWithCells="1">
                  <from>
                    <xdr:col>34</xdr:col>
                    <xdr:colOff>0</xdr:colOff>
                    <xdr:row>20</xdr:row>
                    <xdr:rowOff>200025</xdr:rowOff>
                  </from>
                  <to>
                    <xdr:col>35</xdr:col>
                    <xdr:colOff>171450</xdr:colOff>
                    <xdr:row>22</xdr:row>
                    <xdr:rowOff>47625</xdr:rowOff>
                  </to>
                </anchor>
              </controlPr>
            </control>
          </mc:Choice>
        </mc:AlternateContent>
        <mc:AlternateContent xmlns:mc="http://schemas.openxmlformats.org/markup-compatibility/2006">
          <mc:Choice Requires="x14">
            <control shapeId="91158" r:id="rId24" name="Check Box 22">
              <controlPr defaultSize="0" autoFill="0" autoLine="0" autoPict="0">
                <anchor moveWithCells="1">
                  <from>
                    <xdr:col>30</xdr:col>
                    <xdr:colOff>0</xdr:colOff>
                    <xdr:row>19</xdr:row>
                    <xdr:rowOff>209550</xdr:rowOff>
                  </from>
                  <to>
                    <xdr:col>31</xdr:col>
                    <xdr:colOff>171450</xdr:colOff>
                    <xdr:row>21</xdr:row>
                    <xdr:rowOff>47625</xdr:rowOff>
                  </to>
                </anchor>
              </controlPr>
            </control>
          </mc:Choice>
        </mc:AlternateContent>
        <mc:AlternateContent xmlns:mc="http://schemas.openxmlformats.org/markup-compatibility/2006">
          <mc:Choice Requires="x14">
            <control shapeId="91159" r:id="rId25" name="Check Box 23">
              <controlPr defaultSize="0" autoFill="0" autoLine="0" autoPict="0">
                <anchor moveWithCells="1">
                  <from>
                    <xdr:col>30</xdr:col>
                    <xdr:colOff>0</xdr:colOff>
                    <xdr:row>20</xdr:row>
                    <xdr:rowOff>200025</xdr:rowOff>
                  </from>
                  <to>
                    <xdr:col>31</xdr:col>
                    <xdr:colOff>171450</xdr:colOff>
                    <xdr:row>22</xdr:row>
                    <xdr:rowOff>47625</xdr:rowOff>
                  </to>
                </anchor>
              </controlPr>
            </control>
          </mc:Choice>
        </mc:AlternateContent>
        <mc:AlternateContent xmlns:mc="http://schemas.openxmlformats.org/markup-compatibility/2006">
          <mc:Choice Requires="x14">
            <control shapeId="91160" r:id="rId26" name="Check Box 24">
              <controlPr defaultSize="0" autoFill="0" autoLine="0" autoPict="0">
                <anchor moveWithCells="1">
                  <from>
                    <xdr:col>34</xdr:col>
                    <xdr:colOff>0</xdr:colOff>
                    <xdr:row>21</xdr:row>
                    <xdr:rowOff>209550</xdr:rowOff>
                  </from>
                  <to>
                    <xdr:col>35</xdr:col>
                    <xdr:colOff>171450</xdr:colOff>
                    <xdr:row>23</xdr:row>
                    <xdr:rowOff>57150</xdr:rowOff>
                  </to>
                </anchor>
              </controlPr>
            </control>
          </mc:Choice>
        </mc:AlternateContent>
        <mc:AlternateContent xmlns:mc="http://schemas.openxmlformats.org/markup-compatibility/2006">
          <mc:Choice Requires="x14">
            <control shapeId="91161" r:id="rId27" name="Check Box 25">
              <controlPr defaultSize="0" autoFill="0" autoLine="0" autoPict="0">
                <anchor moveWithCells="1">
                  <from>
                    <xdr:col>34</xdr:col>
                    <xdr:colOff>0</xdr:colOff>
                    <xdr:row>22</xdr:row>
                    <xdr:rowOff>200025</xdr:rowOff>
                  </from>
                  <to>
                    <xdr:col>35</xdr:col>
                    <xdr:colOff>171450</xdr:colOff>
                    <xdr:row>24</xdr:row>
                    <xdr:rowOff>47625</xdr:rowOff>
                  </to>
                </anchor>
              </controlPr>
            </control>
          </mc:Choice>
        </mc:AlternateContent>
        <mc:AlternateContent xmlns:mc="http://schemas.openxmlformats.org/markup-compatibility/2006">
          <mc:Choice Requires="x14">
            <control shapeId="91162" r:id="rId28" name="Check Box 26">
              <controlPr defaultSize="0" autoFill="0" autoLine="0" autoPict="0">
                <anchor moveWithCells="1">
                  <from>
                    <xdr:col>30</xdr:col>
                    <xdr:colOff>0</xdr:colOff>
                    <xdr:row>21</xdr:row>
                    <xdr:rowOff>209550</xdr:rowOff>
                  </from>
                  <to>
                    <xdr:col>31</xdr:col>
                    <xdr:colOff>171450</xdr:colOff>
                    <xdr:row>23</xdr:row>
                    <xdr:rowOff>57150</xdr:rowOff>
                  </to>
                </anchor>
              </controlPr>
            </control>
          </mc:Choice>
        </mc:AlternateContent>
        <mc:AlternateContent xmlns:mc="http://schemas.openxmlformats.org/markup-compatibility/2006">
          <mc:Choice Requires="x14">
            <control shapeId="91163" r:id="rId29" name="Check Box 27">
              <controlPr defaultSize="0" autoFill="0" autoLine="0" autoPict="0">
                <anchor moveWithCells="1">
                  <from>
                    <xdr:col>30</xdr:col>
                    <xdr:colOff>0</xdr:colOff>
                    <xdr:row>22</xdr:row>
                    <xdr:rowOff>200025</xdr:rowOff>
                  </from>
                  <to>
                    <xdr:col>31</xdr:col>
                    <xdr:colOff>171450</xdr:colOff>
                    <xdr:row>24</xdr:row>
                    <xdr:rowOff>47625</xdr:rowOff>
                  </to>
                </anchor>
              </controlPr>
            </control>
          </mc:Choice>
        </mc:AlternateContent>
        <mc:AlternateContent xmlns:mc="http://schemas.openxmlformats.org/markup-compatibility/2006">
          <mc:Choice Requires="x14">
            <control shapeId="91164" r:id="rId30" name="Check Box 28">
              <controlPr defaultSize="0" autoFill="0" autoLine="0" autoPict="0">
                <anchor moveWithCells="1">
                  <from>
                    <xdr:col>34</xdr:col>
                    <xdr:colOff>0</xdr:colOff>
                    <xdr:row>24</xdr:row>
                    <xdr:rowOff>209550</xdr:rowOff>
                  </from>
                  <to>
                    <xdr:col>35</xdr:col>
                    <xdr:colOff>171450</xdr:colOff>
                    <xdr:row>26</xdr:row>
                    <xdr:rowOff>57150</xdr:rowOff>
                  </to>
                </anchor>
              </controlPr>
            </control>
          </mc:Choice>
        </mc:AlternateContent>
        <mc:AlternateContent xmlns:mc="http://schemas.openxmlformats.org/markup-compatibility/2006">
          <mc:Choice Requires="x14">
            <control shapeId="91165" r:id="rId31" name="Check Box 29">
              <controlPr defaultSize="0" autoFill="0" autoLine="0" autoPict="0">
                <anchor moveWithCells="1">
                  <from>
                    <xdr:col>34</xdr:col>
                    <xdr:colOff>0</xdr:colOff>
                    <xdr:row>25</xdr:row>
                    <xdr:rowOff>200025</xdr:rowOff>
                  </from>
                  <to>
                    <xdr:col>35</xdr:col>
                    <xdr:colOff>171450</xdr:colOff>
                    <xdr:row>27</xdr:row>
                    <xdr:rowOff>47625</xdr:rowOff>
                  </to>
                </anchor>
              </controlPr>
            </control>
          </mc:Choice>
        </mc:AlternateContent>
        <mc:AlternateContent xmlns:mc="http://schemas.openxmlformats.org/markup-compatibility/2006">
          <mc:Choice Requires="x14">
            <control shapeId="91166" r:id="rId32" name="Check Box 30">
              <controlPr defaultSize="0" autoFill="0" autoLine="0" autoPict="0">
                <anchor moveWithCells="1">
                  <from>
                    <xdr:col>30</xdr:col>
                    <xdr:colOff>0</xdr:colOff>
                    <xdr:row>24</xdr:row>
                    <xdr:rowOff>209550</xdr:rowOff>
                  </from>
                  <to>
                    <xdr:col>31</xdr:col>
                    <xdr:colOff>171450</xdr:colOff>
                    <xdr:row>26</xdr:row>
                    <xdr:rowOff>57150</xdr:rowOff>
                  </to>
                </anchor>
              </controlPr>
            </control>
          </mc:Choice>
        </mc:AlternateContent>
        <mc:AlternateContent xmlns:mc="http://schemas.openxmlformats.org/markup-compatibility/2006">
          <mc:Choice Requires="x14">
            <control shapeId="91167" r:id="rId33" name="Check Box 31">
              <controlPr defaultSize="0" autoFill="0" autoLine="0" autoPict="0">
                <anchor moveWithCells="1">
                  <from>
                    <xdr:col>30</xdr:col>
                    <xdr:colOff>0</xdr:colOff>
                    <xdr:row>25</xdr:row>
                    <xdr:rowOff>200025</xdr:rowOff>
                  </from>
                  <to>
                    <xdr:col>31</xdr:col>
                    <xdr:colOff>171450</xdr:colOff>
                    <xdr:row>27</xdr:row>
                    <xdr:rowOff>47625</xdr:rowOff>
                  </to>
                </anchor>
              </controlPr>
            </control>
          </mc:Choice>
        </mc:AlternateContent>
        <mc:AlternateContent xmlns:mc="http://schemas.openxmlformats.org/markup-compatibility/2006">
          <mc:Choice Requires="x14">
            <control shapeId="91168" r:id="rId34" name="Check Box 32">
              <controlPr defaultSize="0" autoFill="0" autoLine="0" autoPict="0">
                <anchor moveWithCells="1">
                  <from>
                    <xdr:col>34</xdr:col>
                    <xdr:colOff>0</xdr:colOff>
                    <xdr:row>27</xdr:row>
                    <xdr:rowOff>209550</xdr:rowOff>
                  </from>
                  <to>
                    <xdr:col>35</xdr:col>
                    <xdr:colOff>171450</xdr:colOff>
                    <xdr:row>29</xdr:row>
                    <xdr:rowOff>47625</xdr:rowOff>
                  </to>
                </anchor>
              </controlPr>
            </control>
          </mc:Choice>
        </mc:AlternateContent>
        <mc:AlternateContent xmlns:mc="http://schemas.openxmlformats.org/markup-compatibility/2006">
          <mc:Choice Requires="x14">
            <control shapeId="91169" r:id="rId35" name="Check Box 33">
              <controlPr defaultSize="0" autoFill="0" autoLine="0" autoPict="0">
                <anchor moveWithCells="1">
                  <from>
                    <xdr:col>34</xdr:col>
                    <xdr:colOff>0</xdr:colOff>
                    <xdr:row>28</xdr:row>
                    <xdr:rowOff>200025</xdr:rowOff>
                  </from>
                  <to>
                    <xdr:col>35</xdr:col>
                    <xdr:colOff>171450</xdr:colOff>
                    <xdr:row>30</xdr:row>
                    <xdr:rowOff>47625</xdr:rowOff>
                  </to>
                </anchor>
              </controlPr>
            </control>
          </mc:Choice>
        </mc:AlternateContent>
        <mc:AlternateContent xmlns:mc="http://schemas.openxmlformats.org/markup-compatibility/2006">
          <mc:Choice Requires="x14">
            <control shapeId="91170" r:id="rId36" name="Check Box 34">
              <controlPr defaultSize="0" autoFill="0" autoLine="0" autoPict="0">
                <anchor moveWithCells="1">
                  <from>
                    <xdr:col>30</xdr:col>
                    <xdr:colOff>0</xdr:colOff>
                    <xdr:row>27</xdr:row>
                    <xdr:rowOff>209550</xdr:rowOff>
                  </from>
                  <to>
                    <xdr:col>31</xdr:col>
                    <xdr:colOff>171450</xdr:colOff>
                    <xdr:row>29</xdr:row>
                    <xdr:rowOff>47625</xdr:rowOff>
                  </to>
                </anchor>
              </controlPr>
            </control>
          </mc:Choice>
        </mc:AlternateContent>
        <mc:AlternateContent xmlns:mc="http://schemas.openxmlformats.org/markup-compatibility/2006">
          <mc:Choice Requires="x14">
            <control shapeId="91171" r:id="rId37" name="Check Box 35">
              <controlPr defaultSize="0" autoFill="0" autoLine="0" autoPict="0">
                <anchor moveWithCells="1">
                  <from>
                    <xdr:col>30</xdr:col>
                    <xdr:colOff>0</xdr:colOff>
                    <xdr:row>28</xdr:row>
                    <xdr:rowOff>200025</xdr:rowOff>
                  </from>
                  <to>
                    <xdr:col>31</xdr:col>
                    <xdr:colOff>171450</xdr:colOff>
                    <xdr:row>30</xdr:row>
                    <xdr:rowOff>47625</xdr:rowOff>
                  </to>
                </anchor>
              </controlPr>
            </control>
          </mc:Choice>
        </mc:AlternateContent>
        <mc:AlternateContent xmlns:mc="http://schemas.openxmlformats.org/markup-compatibility/2006">
          <mc:Choice Requires="x14">
            <control shapeId="91172" r:id="rId38" name="Check Box 36">
              <controlPr defaultSize="0" autoFill="0" autoLine="0" autoPict="0">
                <anchor moveWithCells="1">
                  <from>
                    <xdr:col>11</xdr:col>
                    <xdr:colOff>0</xdr:colOff>
                    <xdr:row>21</xdr:row>
                    <xdr:rowOff>209550</xdr:rowOff>
                  </from>
                  <to>
                    <xdr:col>12</xdr:col>
                    <xdr:colOff>171450</xdr:colOff>
                    <xdr:row>23</xdr:row>
                    <xdr:rowOff>57150</xdr:rowOff>
                  </to>
                </anchor>
              </controlPr>
            </control>
          </mc:Choice>
        </mc:AlternateContent>
        <mc:AlternateContent xmlns:mc="http://schemas.openxmlformats.org/markup-compatibility/2006">
          <mc:Choice Requires="x14">
            <control shapeId="91173" r:id="rId39" name="Check Box 37">
              <controlPr defaultSize="0" autoFill="0" autoLine="0" autoPict="0">
                <anchor moveWithCells="1">
                  <from>
                    <xdr:col>11</xdr:col>
                    <xdr:colOff>0</xdr:colOff>
                    <xdr:row>22</xdr:row>
                    <xdr:rowOff>200025</xdr:rowOff>
                  </from>
                  <to>
                    <xdr:col>12</xdr:col>
                    <xdr:colOff>171450</xdr:colOff>
                    <xdr:row>24</xdr:row>
                    <xdr:rowOff>47625</xdr:rowOff>
                  </to>
                </anchor>
              </controlPr>
            </control>
          </mc:Choice>
        </mc:AlternateContent>
        <mc:AlternateContent xmlns:mc="http://schemas.openxmlformats.org/markup-compatibility/2006">
          <mc:Choice Requires="x14">
            <control shapeId="91174" r:id="rId40" name="Check Box 38">
              <controlPr defaultSize="0" autoFill="0" autoLine="0" autoPict="0">
                <anchor moveWithCells="1">
                  <from>
                    <xdr:col>11</xdr:col>
                    <xdr:colOff>0</xdr:colOff>
                    <xdr:row>23</xdr:row>
                    <xdr:rowOff>200025</xdr:rowOff>
                  </from>
                  <to>
                    <xdr:col>12</xdr:col>
                    <xdr:colOff>171450</xdr:colOff>
                    <xdr:row>25</xdr:row>
                    <xdr:rowOff>47625</xdr:rowOff>
                  </to>
                </anchor>
              </controlPr>
            </control>
          </mc:Choice>
        </mc:AlternateContent>
        <mc:AlternateContent xmlns:mc="http://schemas.openxmlformats.org/markup-compatibility/2006">
          <mc:Choice Requires="x14">
            <control shapeId="91175" r:id="rId41" name="Check Box 39">
              <controlPr defaultSize="0" autoFill="0" autoLine="0" autoPict="0">
                <anchor moveWithCells="1">
                  <from>
                    <xdr:col>11</xdr:col>
                    <xdr:colOff>0</xdr:colOff>
                    <xdr:row>24</xdr:row>
                    <xdr:rowOff>209550</xdr:rowOff>
                  </from>
                  <to>
                    <xdr:col>12</xdr:col>
                    <xdr:colOff>171450</xdr:colOff>
                    <xdr:row>26</xdr:row>
                    <xdr:rowOff>57150</xdr:rowOff>
                  </to>
                </anchor>
              </controlPr>
            </control>
          </mc:Choice>
        </mc:AlternateContent>
        <mc:AlternateContent xmlns:mc="http://schemas.openxmlformats.org/markup-compatibility/2006">
          <mc:Choice Requires="x14">
            <control shapeId="91176" r:id="rId42" name="Check Box 40">
              <controlPr defaultSize="0" autoFill="0" autoLine="0" autoPict="0">
                <anchor moveWithCells="1">
                  <from>
                    <xdr:col>11</xdr:col>
                    <xdr:colOff>0</xdr:colOff>
                    <xdr:row>25</xdr:row>
                    <xdr:rowOff>200025</xdr:rowOff>
                  </from>
                  <to>
                    <xdr:col>12</xdr:col>
                    <xdr:colOff>171450</xdr:colOff>
                    <xdr:row>27</xdr:row>
                    <xdr:rowOff>47625</xdr:rowOff>
                  </to>
                </anchor>
              </controlPr>
            </control>
          </mc:Choice>
        </mc:AlternateContent>
        <mc:AlternateContent xmlns:mc="http://schemas.openxmlformats.org/markup-compatibility/2006">
          <mc:Choice Requires="x14">
            <control shapeId="91177" r:id="rId43" name="Check Box 41">
              <controlPr defaultSize="0" autoFill="0" autoLine="0" autoPict="0">
                <anchor moveWithCells="1">
                  <from>
                    <xdr:col>11</xdr:col>
                    <xdr:colOff>0</xdr:colOff>
                    <xdr:row>26</xdr:row>
                    <xdr:rowOff>200025</xdr:rowOff>
                  </from>
                  <to>
                    <xdr:col>12</xdr:col>
                    <xdr:colOff>171450</xdr:colOff>
                    <xdr:row>28</xdr:row>
                    <xdr:rowOff>47625</xdr:rowOff>
                  </to>
                </anchor>
              </controlPr>
            </control>
          </mc:Choice>
        </mc:AlternateContent>
        <mc:AlternateContent xmlns:mc="http://schemas.openxmlformats.org/markup-compatibility/2006">
          <mc:Choice Requires="x14">
            <control shapeId="91180" r:id="rId44" name="Check Box 44">
              <controlPr defaultSize="0" autoFill="0" autoLine="0" autoPict="0">
                <anchor moveWithCells="1">
                  <from>
                    <xdr:col>25</xdr:col>
                    <xdr:colOff>200025</xdr:colOff>
                    <xdr:row>27</xdr:row>
                    <xdr:rowOff>209550</xdr:rowOff>
                  </from>
                  <to>
                    <xdr:col>27</xdr:col>
                    <xdr:colOff>171450</xdr:colOff>
                    <xdr:row>29</xdr:row>
                    <xdr:rowOff>47625</xdr:rowOff>
                  </to>
                </anchor>
              </controlPr>
            </control>
          </mc:Choice>
        </mc:AlternateContent>
        <mc:AlternateContent xmlns:mc="http://schemas.openxmlformats.org/markup-compatibility/2006">
          <mc:Choice Requires="x14">
            <control shapeId="91181" r:id="rId45" name="Check Box 45">
              <controlPr defaultSize="0" autoFill="0" autoLine="0" autoPict="0">
                <anchor moveWithCells="1">
                  <from>
                    <xdr:col>25</xdr:col>
                    <xdr:colOff>200025</xdr:colOff>
                    <xdr:row>28</xdr:row>
                    <xdr:rowOff>200025</xdr:rowOff>
                  </from>
                  <to>
                    <xdr:col>27</xdr:col>
                    <xdr:colOff>171450</xdr:colOff>
                    <xdr:row>30</xdr:row>
                    <xdr:rowOff>47625</xdr:rowOff>
                  </to>
                </anchor>
              </controlPr>
            </control>
          </mc:Choice>
        </mc:AlternateContent>
        <mc:AlternateContent xmlns:mc="http://schemas.openxmlformats.org/markup-compatibility/2006">
          <mc:Choice Requires="x14">
            <control shapeId="91182" r:id="rId46" name="Check Box 46">
              <controlPr defaultSize="0" autoFill="0" autoLine="0" autoPict="0">
                <anchor moveWithCells="1">
                  <from>
                    <xdr:col>25</xdr:col>
                    <xdr:colOff>200025</xdr:colOff>
                    <xdr:row>29</xdr:row>
                    <xdr:rowOff>209550</xdr:rowOff>
                  </from>
                  <to>
                    <xdr:col>27</xdr:col>
                    <xdr:colOff>171450</xdr:colOff>
                    <xdr:row>31</xdr:row>
                    <xdr:rowOff>47625</xdr:rowOff>
                  </to>
                </anchor>
              </controlPr>
            </control>
          </mc:Choice>
        </mc:AlternateContent>
        <mc:AlternateContent xmlns:mc="http://schemas.openxmlformats.org/markup-compatibility/2006">
          <mc:Choice Requires="x14">
            <control shapeId="91183" r:id="rId47" name="Check Box 47">
              <controlPr defaultSize="0" autoFill="0" autoLine="0" autoPict="0">
                <anchor moveWithCells="1">
                  <from>
                    <xdr:col>25</xdr:col>
                    <xdr:colOff>200025</xdr:colOff>
                    <xdr:row>30</xdr:row>
                    <xdr:rowOff>200025</xdr:rowOff>
                  </from>
                  <to>
                    <xdr:col>27</xdr:col>
                    <xdr:colOff>171450</xdr:colOff>
                    <xdr:row>32</xdr:row>
                    <xdr:rowOff>47625</xdr:rowOff>
                  </to>
                </anchor>
              </controlPr>
            </control>
          </mc:Choice>
        </mc:AlternateContent>
        <mc:AlternateContent xmlns:mc="http://schemas.openxmlformats.org/markup-compatibility/2006">
          <mc:Choice Requires="x14">
            <control shapeId="91184" r:id="rId48" name="Check Box 48">
              <controlPr defaultSize="0" autoFill="0" autoLine="0" autoPict="0">
                <anchor moveWithCells="1">
                  <from>
                    <xdr:col>25</xdr:col>
                    <xdr:colOff>200025</xdr:colOff>
                    <xdr:row>31</xdr:row>
                    <xdr:rowOff>209550</xdr:rowOff>
                  </from>
                  <to>
                    <xdr:col>27</xdr:col>
                    <xdr:colOff>171450</xdr:colOff>
                    <xdr:row>33</xdr:row>
                    <xdr:rowOff>57150</xdr:rowOff>
                  </to>
                </anchor>
              </controlPr>
            </control>
          </mc:Choice>
        </mc:AlternateContent>
        <mc:AlternateContent xmlns:mc="http://schemas.openxmlformats.org/markup-compatibility/2006">
          <mc:Choice Requires="x14">
            <control shapeId="91185" r:id="rId49" name="Check Box 49">
              <controlPr defaultSize="0" autoFill="0" autoLine="0" autoPict="0">
                <anchor moveWithCells="1">
                  <from>
                    <xdr:col>25</xdr:col>
                    <xdr:colOff>200025</xdr:colOff>
                    <xdr:row>32</xdr:row>
                    <xdr:rowOff>200025</xdr:rowOff>
                  </from>
                  <to>
                    <xdr:col>27</xdr:col>
                    <xdr:colOff>171450</xdr:colOff>
                    <xdr:row>34</xdr:row>
                    <xdr:rowOff>47625</xdr:rowOff>
                  </to>
                </anchor>
              </controlPr>
            </control>
          </mc:Choice>
        </mc:AlternateContent>
        <mc:AlternateContent xmlns:mc="http://schemas.openxmlformats.org/markup-compatibility/2006">
          <mc:Choice Requires="x14">
            <control shapeId="91186" r:id="rId50" name="Check Box 50">
              <controlPr defaultSize="0" autoFill="0" autoLine="0" autoPict="0">
                <anchor moveWithCells="1">
                  <from>
                    <xdr:col>20</xdr:col>
                    <xdr:colOff>190500</xdr:colOff>
                    <xdr:row>27</xdr:row>
                    <xdr:rowOff>209550</xdr:rowOff>
                  </from>
                  <to>
                    <xdr:col>22</xdr:col>
                    <xdr:colOff>161925</xdr:colOff>
                    <xdr:row>29</xdr:row>
                    <xdr:rowOff>47625</xdr:rowOff>
                  </to>
                </anchor>
              </controlPr>
            </control>
          </mc:Choice>
        </mc:AlternateContent>
        <mc:AlternateContent xmlns:mc="http://schemas.openxmlformats.org/markup-compatibility/2006">
          <mc:Choice Requires="x14">
            <control shapeId="91187" r:id="rId51" name="Check Box 51">
              <controlPr defaultSize="0" autoFill="0" autoLine="0" autoPict="0">
                <anchor moveWithCells="1">
                  <from>
                    <xdr:col>20</xdr:col>
                    <xdr:colOff>190500</xdr:colOff>
                    <xdr:row>28</xdr:row>
                    <xdr:rowOff>200025</xdr:rowOff>
                  </from>
                  <to>
                    <xdr:col>22</xdr:col>
                    <xdr:colOff>161925</xdr:colOff>
                    <xdr:row>30</xdr:row>
                    <xdr:rowOff>47625</xdr:rowOff>
                  </to>
                </anchor>
              </controlPr>
            </control>
          </mc:Choice>
        </mc:AlternateContent>
        <mc:AlternateContent xmlns:mc="http://schemas.openxmlformats.org/markup-compatibility/2006">
          <mc:Choice Requires="x14">
            <control shapeId="91188" r:id="rId52" name="Check Box 52">
              <controlPr defaultSize="0" autoFill="0" autoLine="0" autoPict="0">
                <anchor moveWithCells="1">
                  <from>
                    <xdr:col>20</xdr:col>
                    <xdr:colOff>190500</xdr:colOff>
                    <xdr:row>29</xdr:row>
                    <xdr:rowOff>209550</xdr:rowOff>
                  </from>
                  <to>
                    <xdr:col>22</xdr:col>
                    <xdr:colOff>161925</xdr:colOff>
                    <xdr:row>31</xdr:row>
                    <xdr:rowOff>47625</xdr:rowOff>
                  </to>
                </anchor>
              </controlPr>
            </control>
          </mc:Choice>
        </mc:AlternateContent>
        <mc:AlternateContent xmlns:mc="http://schemas.openxmlformats.org/markup-compatibility/2006">
          <mc:Choice Requires="x14">
            <control shapeId="91189" r:id="rId53" name="Check Box 53">
              <controlPr defaultSize="0" autoFill="0" autoLine="0" autoPict="0">
                <anchor moveWithCells="1">
                  <from>
                    <xdr:col>20</xdr:col>
                    <xdr:colOff>190500</xdr:colOff>
                    <xdr:row>30</xdr:row>
                    <xdr:rowOff>200025</xdr:rowOff>
                  </from>
                  <to>
                    <xdr:col>22</xdr:col>
                    <xdr:colOff>161925</xdr:colOff>
                    <xdr:row>32</xdr:row>
                    <xdr:rowOff>47625</xdr:rowOff>
                  </to>
                </anchor>
              </controlPr>
            </control>
          </mc:Choice>
        </mc:AlternateContent>
        <mc:AlternateContent xmlns:mc="http://schemas.openxmlformats.org/markup-compatibility/2006">
          <mc:Choice Requires="x14">
            <control shapeId="91190" r:id="rId54" name="Check Box 54">
              <controlPr defaultSize="0" autoFill="0" autoLine="0" autoPict="0">
                <anchor moveWithCells="1">
                  <from>
                    <xdr:col>20</xdr:col>
                    <xdr:colOff>190500</xdr:colOff>
                    <xdr:row>31</xdr:row>
                    <xdr:rowOff>209550</xdr:rowOff>
                  </from>
                  <to>
                    <xdr:col>22</xdr:col>
                    <xdr:colOff>161925</xdr:colOff>
                    <xdr:row>33</xdr:row>
                    <xdr:rowOff>57150</xdr:rowOff>
                  </to>
                </anchor>
              </controlPr>
            </control>
          </mc:Choice>
        </mc:AlternateContent>
        <mc:AlternateContent xmlns:mc="http://schemas.openxmlformats.org/markup-compatibility/2006">
          <mc:Choice Requires="x14">
            <control shapeId="91191" r:id="rId55" name="Check Box 55">
              <controlPr defaultSize="0" autoFill="0" autoLine="0" autoPict="0">
                <anchor moveWithCells="1">
                  <from>
                    <xdr:col>20</xdr:col>
                    <xdr:colOff>190500</xdr:colOff>
                    <xdr:row>32</xdr:row>
                    <xdr:rowOff>200025</xdr:rowOff>
                  </from>
                  <to>
                    <xdr:col>22</xdr:col>
                    <xdr:colOff>161925</xdr:colOff>
                    <xdr:row>34</xdr:row>
                    <xdr:rowOff>47625</xdr:rowOff>
                  </to>
                </anchor>
              </controlPr>
            </control>
          </mc:Choice>
        </mc:AlternateContent>
        <mc:AlternateContent xmlns:mc="http://schemas.openxmlformats.org/markup-compatibility/2006">
          <mc:Choice Requires="x14">
            <control shapeId="91193" r:id="rId56" name="Check Box 57">
              <controlPr defaultSize="0" autoFill="0" autoLine="0" autoPict="0">
                <anchor moveWithCells="1">
                  <from>
                    <xdr:col>30</xdr:col>
                    <xdr:colOff>0</xdr:colOff>
                    <xdr:row>29</xdr:row>
                    <xdr:rowOff>209550</xdr:rowOff>
                  </from>
                  <to>
                    <xdr:col>31</xdr:col>
                    <xdr:colOff>171450</xdr:colOff>
                    <xdr:row>31</xdr:row>
                    <xdr:rowOff>47625</xdr:rowOff>
                  </to>
                </anchor>
              </controlPr>
            </control>
          </mc:Choice>
        </mc:AlternateContent>
        <mc:AlternateContent xmlns:mc="http://schemas.openxmlformats.org/markup-compatibility/2006">
          <mc:Choice Requires="x14">
            <control shapeId="91194" r:id="rId57" name="Check Box 58">
              <controlPr defaultSize="0" autoFill="0" autoLine="0" autoPict="0">
                <anchor moveWithCells="1">
                  <from>
                    <xdr:col>30</xdr:col>
                    <xdr:colOff>0</xdr:colOff>
                    <xdr:row>30</xdr:row>
                    <xdr:rowOff>200025</xdr:rowOff>
                  </from>
                  <to>
                    <xdr:col>31</xdr:col>
                    <xdr:colOff>171450</xdr:colOff>
                    <xdr:row>32</xdr:row>
                    <xdr:rowOff>47625</xdr:rowOff>
                  </to>
                </anchor>
              </controlPr>
            </control>
          </mc:Choice>
        </mc:AlternateContent>
        <mc:AlternateContent xmlns:mc="http://schemas.openxmlformats.org/markup-compatibility/2006">
          <mc:Choice Requires="x14">
            <control shapeId="91195" r:id="rId58" name="Check Box 59">
              <controlPr defaultSize="0" autoFill="0" autoLine="0" autoPict="0">
                <anchor moveWithCells="1">
                  <from>
                    <xdr:col>30</xdr:col>
                    <xdr:colOff>0</xdr:colOff>
                    <xdr:row>31</xdr:row>
                    <xdr:rowOff>209550</xdr:rowOff>
                  </from>
                  <to>
                    <xdr:col>31</xdr:col>
                    <xdr:colOff>171450</xdr:colOff>
                    <xdr:row>33</xdr:row>
                    <xdr:rowOff>57150</xdr:rowOff>
                  </to>
                </anchor>
              </controlPr>
            </control>
          </mc:Choice>
        </mc:AlternateContent>
        <mc:AlternateContent xmlns:mc="http://schemas.openxmlformats.org/markup-compatibility/2006">
          <mc:Choice Requires="x14">
            <control shapeId="91196" r:id="rId59" name="Check Box 60">
              <controlPr defaultSize="0" autoFill="0" autoLine="0" autoPict="0">
                <anchor moveWithCells="1">
                  <from>
                    <xdr:col>11</xdr:col>
                    <xdr:colOff>190500</xdr:colOff>
                    <xdr:row>33</xdr:row>
                    <xdr:rowOff>209550</xdr:rowOff>
                  </from>
                  <to>
                    <xdr:col>13</xdr:col>
                    <xdr:colOff>161925</xdr:colOff>
                    <xdr:row>35</xdr:row>
                    <xdr:rowOff>57150</xdr:rowOff>
                  </to>
                </anchor>
              </controlPr>
            </control>
          </mc:Choice>
        </mc:AlternateContent>
        <mc:AlternateContent xmlns:mc="http://schemas.openxmlformats.org/markup-compatibility/2006">
          <mc:Choice Requires="x14">
            <control shapeId="91197" r:id="rId60" name="Check Box 61">
              <controlPr defaultSize="0" autoFill="0" autoLine="0" autoPict="0">
                <anchor moveWithCells="1">
                  <from>
                    <xdr:col>11</xdr:col>
                    <xdr:colOff>190500</xdr:colOff>
                    <xdr:row>34</xdr:row>
                    <xdr:rowOff>200025</xdr:rowOff>
                  </from>
                  <to>
                    <xdr:col>13</xdr:col>
                    <xdr:colOff>161925</xdr:colOff>
                    <xdr:row>36</xdr:row>
                    <xdr:rowOff>47625</xdr:rowOff>
                  </to>
                </anchor>
              </controlPr>
            </control>
          </mc:Choice>
        </mc:AlternateContent>
        <mc:AlternateContent xmlns:mc="http://schemas.openxmlformats.org/markup-compatibility/2006">
          <mc:Choice Requires="x14">
            <control shapeId="91198" r:id="rId61" name="Check Box 62">
              <controlPr defaultSize="0" autoFill="0" autoLine="0" autoPict="0">
                <anchor moveWithCells="1">
                  <from>
                    <xdr:col>34</xdr:col>
                    <xdr:colOff>0</xdr:colOff>
                    <xdr:row>35</xdr:row>
                    <xdr:rowOff>209550</xdr:rowOff>
                  </from>
                  <to>
                    <xdr:col>35</xdr:col>
                    <xdr:colOff>171450</xdr:colOff>
                    <xdr:row>37</xdr:row>
                    <xdr:rowOff>47625</xdr:rowOff>
                  </to>
                </anchor>
              </controlPr>
            </control>
          </mc:Choice>
        </mc:AlternateContent>
        <mc:AlternateContent xmlns:mc="http://schemas.openxmlformats.org/markup-compatibility/2006">
          <mc:Choice Requires="x14">
            <control shapeId="91199" r:id="rId62" name="Check Box 63">
              <controlPr defaultSize="0" autoFill="0" autoLine="0" autoPict="0">
                <anchor moveWithCells="1">
                  <from>
                    <xdr:col>34</xdr:col>
                    <xdr:colOff>0</xdr:colOff>
                    <xdr:row>36</xdr:row>
                    <xdr:rowOff>200025</xdr:rowOff>
                  </from>
                  <to>
                    <xdr:col>35</xdr:col>
                    <xdr:colOff>171450</xdr:colOff>
                    <xdr:row>38</xdr:row>
                    <xdr:rowOff>47625</xdr:rowOff>
                  </to>
                </anchor>
              </controlPr>
            </control>
          </mc:Choice>
        </mc:AlternateContent>
        <mc:AlternateContent xmlns:mc="http://schemas.openxmlformats.org/markup-compatibility/2006">
          <mc:Choice Requires="x14">
            <control shapeId="91200" r:id="rId63" name="Check Box 64">
              <controlPr defaultSize="0" autoFill="0" autoLine="0" autoPict="0">
                <anchor moveWithCells="1">
                  <from>
                    <xdr:col>30</xdr:col>
                    <xdr:colOff>0</xdr:colOff>
                    <xdr:row>35</xdr:row>
                    <xdr:rowOff>209550</xdr:rowOff>
                  </from>
                  <to>
                    <xdr:col>31</xdr:col>
                    <xdr:colOff>171450</xdr:colOff>
                    <xdr:row>37</xdr:row>
                    <xdr:rowOff>47625</xdr:rowOff>
                  </to>
                </anchor>
              </controlPr>
            </control>
          </mc:Choice>
        </mc:AlternateContent>
        <mc:AlternateContent xmlns:mc="http://schemas.openxmlformats.org/markup-compatibility/2006">
          <mc:Choice Requires="x14">
            <control shapeId="91201" r:id="rId64" name="Check Box 65">
              <controlPr defaultSize="0" autoFill="0" autoLine="0" autoPict="0">
                <anchor moveWithCells="1">
                  <from>
                    <xdr:col>30</xdr:col>
                    <xdr:colOff>0</xdr:colOff>
                    <xdr:row>36</xdr:row>
                    <xdr:rowOff>200025</xdr:rowOff>
                  </from>
                  <to>
                    <xdr:col>31</xdr:col>
                    <xdr:colOff>171450</xdr:colOff>
                    <xdr:row>38</xdr:row>
                    <xdr:rowOff>47625</xdr:rowOff>
                  </to>
                </anchor>
              </controlPr>
            </control>
          </mc:Choice>
        </mc:AlternateContent>
        <mc:AlternateContent xmlns:mc="http://schemas.openxmlformats.org/markup-compatibility/2006">
          <mc:Choice Requires="x14">
            <control shapeId="91202" r:id="rId65" name="Check Box 66">
              <controlPr defaultSize="0" autoFill="0" autoLine="0" autoPict="0">
                <anchor moveWithCells="1">
                  <from>
                    <xdr:col>34</xdr:col>
                    <xdr:colOff>0</xdr:colOff>
                    <xdr:row>37</xdr:row>
                    <xdr:rowOff>209550</xdr:rowOff>
                  </from>
                  <to>
                    <xdr:col>35</xdr:col>
                    <xdr:colOff>171450</xdr:colOff>
                    <xdr:row>39</xdr:row>
                    <xdr:rowOff>47625</xdr:rowOff>
                  </to>
                </anchor>
              </controlPr>
            </control>
          </mc:Choice>
        </mc:AlternateContent>
        <mc:AlternateContent xmlns:mc="http://schemas.openxmlformats.org/markup-compatibility/2006">
          <mc:Choice Requires="x14">
            <control shapeId="91203" r:id="rId66" name="Check Box 67">
              <controlPr defaultSize="0" autoFill="0" autoLine="0" autoPict="0">
                <anchor moveWithCells="1">
                  <from>
                    <xdr:col>34</xdr:col>
                    <xdr:colOff>0</xdr:colOff>
                    <xdr:row>38</xdr:row>
                    <xdr:rowOff>200025</xdr:rowOff>
                  </from>
                  <to>
                    <xdr:col>35</xdr:col>
                    <xdr:colOff>171450</xdr:colOff>
                    <xdr:row>40</xdr:row>
                    <xdr:rowOff>47625</xdr:rowOff>
                  </to>
                </anchor>
              </controlPr>
            </control>
          </mc:Choice>
        </mc:AlternateContent>
        <mc:AlternateContent xmlns:mc="http://schemas.openxmlformats.org/markup-compatibility/2006">
          <mc:Choice Requires="x14">
            <control shapeId="91204" r:id="rId67" name="Check Box 68">
              <controlPr defaultSize="0" autoFill="0" autoLine="0" autoPict="0">
                <anchor moveWithCells="1">
                  <from>
                    <xdr:col>30</xdr:col>
                    <xdr:colOff>0</xdr:colOff>
                    <xdr:row>37</xdr:row>
                    <xdr:rowOff>209550</xdr:rowOff>
                  </from>
                  <to>
                    <xdr:col>31</xdr:col>
                    <xdr:colOff>171450</xdr:colOff>
                    <xdr:row>39</xdr:row>
                    <xdr:rowOff>47625</xdr:rowOff>
                  </to>
                </anchor>
              </controlPr>
            </control>
          </mc:Choice>
        </mc:AlternateContent>
        <mc:AlternateContent xmlns:mc="http://schemas.openxmlformats.org/markup-compatibility/2006">
          <mc:Choice Requires="x14">
            <control shapeId="91206" r:id="rId68" name="Check Box 70">
              <controlPr defaultSize="0" autoFill="0" autoLine="0" autoPict="0">
                <anchor moveWithCells="1">
                  <from>
                    <xdr:col>26</xdr:col>
                    <xdr:colOff>0</xdr:colOff>
                    <xdr:row>35</xdr:row>
                    <xdr:rowOff>209550</xdr:rowOff>
                  </from>
                  <to>
                    <xdr:col>27</xdr:col>
                    <xdr:colOff>171450</xdr:colOff>
                    <xdr:row>37</xdr:row>
                    <xdr:rowOff>47625</xdr:rowOff>
                  </to>
                </anchor>
              </controlPr>
            </control>
          </mc:Choice>
        </mc:AlternateContent>
        <mc:AlternateContent xmlns:mc="http://schemas.openxmlformats.org/markup-compatibility/2006">
          <mc:Choice Requires="x14">
            <control shapeId="91207" r:id="rId69" name="Check Box 71">
              <controlPr defaultSize="0" autoFill="0" autoLine="0" autoPict="0">
                <anchor moveWithCells="1">
                  <from>
                    <xdr:col>20</xdr:col>
                    <xdr:colOff>190500</xdr:colOff>
                    <xdr:row>35</xdr:row>
                    <xdr:rowOff>209550</xdr:rowOff>
                  </from>
                  <to>
                    <xdr:col>22</xdr:col>
                    <xdr:colOff>161925</xdr:colOff>
                    <xdr:row>37</xdr:row>
                    <xdr:rowOff>47625</xdr:rowOff>
                  </to>
                </anchor>
              </controlPr>
            </control>
          </mc:Choice>
        </mc:AlternateContent>
        <mc:AlternateContent xmlns:mc="http://schemas.openxmlformats.org/markup-compatibility/2006">
          <mc:Choice Requires="x14">
            <control shapeId="91209" r:id="rId70" name="Check Box 73">
              <controlPr defaultSize="0" autoFill="0" autoLine="0" autoPict="0">
                <anchor moveWithCells="1">
                  <from>
                    <xdr:col>11</xdr:col>
                    <xdr:colOff>190500</xdr:colOff>
                    <xdr:row>38</xdr:row>
                    <xdr:rowOff>200025</xdr:rowOff>
                  </from>
                  <to>
                    <xdr:col>13</xdr:col>
                    <xdr:colOff>161925</xdr:colOff>
                    <xdr:row>40</xdr:row>
                    <xdr:rowOff>47625</xdr:rowOff>
                  </to>
                </anchor>
              </controlPr>
            </control>
          </mc:Choice>
        </mc:AlternateContent>
        <mc:AlternateContent xmlns:mc="http://schemas.openxmlformats.org/markup-compatibility/2006">
          <mc:Choice Requires="x14">
            <control shapeId="91210" r:id="rId71" name="Check Box 74">
              <controlPr defaultSize="0" autoFill="0" autoLine="0" autoPict="0">
                <anchor moveWithCells="1">
                  <from>
                    <xdr:col>24</xdr:col>
                    <xdr:colOff>0</xdr:colOff>
                    <xdr:row>38</xdr:row>
                    <xdr:rowOff>200025</xdr:rowOff>
                  </from>
                  <to>
                    <xdr:col>25</xdr:col>
                    <xdr:colOff>171450</xdr:colOff>
                    <xdr:row>40</xdr:row>
                    <xdr:rowOff>47625</xdr:rowOff>
                  </to>
                </anchor>
              </controlPr>
            </control>
          </mc:Choice>
        </mc:AlternateContent>
        <mc:AlternateContent xmlns:mc="http://schemas.openxmlformats.org/markup-compatibility/2006">
          <mc:Choice Requires="x14">
            <control shapeId="91211" r:id="rId72" name="Check Box 75">
              <controlPr defaultSize="0" autoFill="0" autoLine="0" autoPict="0">
                <anchor moveWithCells="1">
                  <from>
                    <xdr:col>34</xdr:col>
                    <xdr:colOff>0</xdr:colOff>
                    <xdr:row>44</xdr:row>
                    <xdr:rowOff>219075</xdr:rowOff>
                  </from>
                  <to>
                    <xdr:col>35</xdr:col>
                    <xdr:colOff>171450</xdr:colOff>
                    <xdr:row>46</xdr:row>
                    <xdr:rowOff>66675</xdr:rowOff>
                  </to>
                </anchor>
              </controlPr>
            </control>
          </mc:Choice>
        </mc:AlternateContent>
        <mc:AlternateContent xmlns:mc="http://schemas.openxmlformats.org/markup-compatibility/2006">
          <mc:Choice Requires="x14">
            <control shapeId="91212" r:id="rId73" name="Check Box 76">
              <controlPr defaultSize="0" autoFill="0" autoLine="0" autoPict="0">
                <anchor moveWithCells="1">
                  <from>
                    <xdr:col>34</xdr:col>
                    <xdr:colOff>0</xdr:colOff>
                    <xdr:row>45</xdr:row>
                    <xdr:rowOff>209550</xdr:rowOff>
                  </from>
                  <to>
                    <xdr:col>35</xdr:col>
                    <xdr:colOff>171450</xdr:colOff>
                    <xdr:row>47</xdr:row>
                    <xdr:rowOff>57150</xdr:rowOff>
                  </to>
                </anchor>
              </controlPr>
            </control>
          </mc:Choice>
        </mc:AlternateContent>
        <mc:AlternateContent xmlns:mc="http://schemas.openxmlformats.org/markup-compatibility/2006">
          <mc:Choice Requires="x14">
            <control shapeId="91213" r:id="rId74" name="Check Box 77">
              <controlPr defaultSize="0" autoFill="0" autoLine="0" autoPict="0">
                <anchor moveWithCells="1">
                  <from>
                    <xdr:col>34</xdr:col>
                    <xdr:colOff>0</xdr:colOff>
                    <xdr:row>52</xdr:row>
                    <xdr:rowOff>209550</xdr:rowOff>
                  </from>
                  <to>
                    <xdr:col>35</xdr:col>
                    <xdr:colOff>171450</xdr:colOff>
                    <xdr:row>54</xdr:row>
                    <xdr:rowOff>57150</xdr:rowOff>
                  </to>
                </anchor>
              </controlPr>
            </control>
          </mc:Choice>
        </mc:AlternateContent>
        <mc:AlternateContent xmlns:mc="http://schemas.openxmlformats.org/markup-compatibility/2006">
          <mc:Choice Requires="x14">
            <control shapeId="91214" r:id="rId75" name="Check Box 78">
              <controlPr defaultSize="0" autoFill="0" autoLine="0" autoPict="0">
                <anchor moveWithCells="1">
                  <from>
                    <xdr:col>34</xdr:col>
                    <xdr:colOff>0</xdr:colOff>
                    <xdr:row>53</xdr:row>
                    <xdr:rowOff>209550</xdr:rowOff>
                  </from>
                  <to>
                    <xdr:col>35</xdr:col>
                    <xdr:colOff>171450</xdr:colOff>
                    <xdr:row>55</xdr:row>
                    <xdr:rowOff>47625</xdr:rowOff>
                  </to>
                </anchor>
              </controlPr>
            </control>
          </mc:Choice>
        </mc:AlternateContent>
        <mc:AlternateContent xmlns:mc="http://schemas.openxmlformats.org/markup-compatibility/2006">
          <mc:Choice Requires="x14">
            <control shapeId="91215" r:id="rId76" name="Check Box 79">
              <controlPr defaultSize="0" autoFill="0" autoLine="0" autoPict="0">
                <anchor moveWithCells="1">
                  <from>
                    <xdr:col>24</xdr:col>
                    <xdr:colOff>0</xdr:colOff>
                    <xdr:row>52</xdr:row>
                    <xdr:rowOff>209550</xdr:rowOff>
                  </from>
                  <to>
                    <xdr:col>25</xdr:col>
                    <xdr:colOff>171450</xdr:colOff>
                    <xdr:row>54</xdr:row>
                    <xdr:rowOff>57150</xdr:rowOff>
                  </to>
                </anchor>
              </controlPr>
            </control>
          </mc:Choice>
        </mc:AlternateContent>
        <mc:AlternateContent xmlns:mc="http://schemas.openxmlformats.org/markup-compatibility/2006">
          <mc:Choice Requires="x14">
            <control shapeId="91216" r:id="rId77" name="Check Box 80">
              <controlPr defaultSize="0" autoFill="0" autoLine="0" autoPict="0">
                <anchor moveWithCells="1">
                  <from>
                    <xdr:col>24</xdr:col>
                    <xdr:colOff>0</xdr:colOff>
                    <xdr:row>53</xdr:row>
                    <xdr:rowOff>209550</xdr:rowOff>
                  </from>
                  <to>
                    <xdr:col>25</xdr:col>
                    <xdr:colOff>171450</xdr:colOff>
                    <xdr:row>55</xdr:row>
                    <xdr:rowOff>47625</xdr:rowOff>
                  </to>
                </anchor>
              </controlPr>
            </control>
          </mc:Choice>
        </mc:AlternateContent>
        <mc:AlternateContent xmlns:mc="http://schemas.openxmlformats.org/markup-compatibility/2006">
          <mc:Choice Requires="x14">
            <control shapeId="91217" r:id="rId78" name="Check Box 81">
              <controlPr defaultSize="0" autoFill="0" autoLine="0" autoPict="0">
                <anchor moveWithCells="1">
                  <from>
                    <xdr:col>24</xdr:col>
                    <xdr:colOff>0</xdr:colOff>
                    <xdr:row>54</xdr:row>
                    <xdr:rowOff>209550</xdr:rowOff>
                  </from>
                  <to>
                    <xdr:col>25</xdr:col>
                    <xdr:colOff>171450</xdr:colOff>
                    <xdr:row>56</xdr:row>
                    <xdr:rowOff>57150</xdr:rowOff>
                  </to>
                </anchor>
              </controlPr>
            </control>
          </mc:Choice>
        </mc:AlternateContent>
        <mc:AlternateContent xmlns:mc="http://schemas.openxmlformats.org/markup-compatibility/2006">
          <mc:Choice Requires="x14">
            <control shapeId="91218" r:id="rId79" name="Check Box 82">
              <controlPr defaultSize="0" autoFill="0" autoLine="0" autoPict="0">
                <anchor moveWithCells="1">
                  <from>
                    <xdr:col>24</xdr:col>
                    <xdr:colOff>0</xdr:colOff>
                    <xdr:row>55</xdr:row>
                    <xdr:rowOff>209550</xdr:rowOff>
                  </from>
                  <to>
                    <xdr:col>25</xdr:col>
                    <xdr:colOff>171450</xdr:colOff>
                    <xdr:row>57</xdr:row>
                    <xdr:rowOff>47625</xdr:rowOff>
                  </to>
                </anchor>
              </controlPr>
            </control>
          </mc:Choice>
        </mc:AlternateContent>
        <mc:AlternateContent xmlns:mc="http://schemas.openxmlformats.org/markup-compatibility/2006">
          <mc:Choice Requires="x14">
            <control shapeId="91219" r:id="rId80" name="Check Box 83">
              <controlPr defaultSize="0" autoFill="0" autoLine="0" autoPict="0">
                <anchor moveWithCells="1">
                  <from>
                    <xdr:col>24</xdr:col>
                    <xdr:colOff>0</xdr:colOff>
                    <xdr:row>56</xdr:row>
                    <xdr:rowOff>209550</xdr:rowOff>
                  </from>
                  <to>
                    <xdr:col>25</xdr:col>
                    <xdr:colOff>171450</xdr:colOff>
                    <xdr:row>58</xdr:row>
                    <xdr:rowOff>47625</xdr:rowOff>
                  </to>
                </anchor>
              </controlPr>
            </control>
          </mc:Choice>
        </mc:AlternateContent>
        <mc:AlternateContent xmlns:mc="http://schemas.openxmlformats.org/markup-compatibility/2006">
          <mc:Choice Requires="x14">
            <control shapeId="91220" r:id="rId81" name="Check Box 84">
              <controlPr defaultSize="0" autoFill="0" autoLine="0" autoPict="0">
                <anchor moveWithCells="1">
                  <from>
                    <xdr:col>15</xdr:col>
                    <xdr:colOff>190500</xdr:colOff>
                    <xdr:row>52</xdr:row>
                    <xdr:rowOff>209550</xdr:rowOff>
                  </from>
                  <to>
                    <xdr:col>17</xdr:col>
                    <xdr:colOff>161925</xdr:colOff>
                    <xdr:row>54</xdr:row>
                    <xdr:rowOff>57150</xdr:rowOff>
                  </to>
                </anchor>
              </controlPr>
            </control>
          </mc:Choice>
        </mc:AlternateContent>
        <mc:AlternateContent xmlns:mc="http://schemas.openxmlformats.org/markup-compatibility/2006">
          <mc:Choice Requires="x14">
            <control shapeId="91221" r:id="rId82" name="Check Box 85">
              <controlPr defaultSize="0" autoFill="0" autoLine="0" autoPict="0">
                <anchor moveWithCells="1">
                  <from>
                    <xdr:col>15</xdr:col>
                    <xdr:colOff>190500</xdr:colOff>
                    <xdr:row>53</xdr:row>
                    <xdr:rowOff>209550</xdr:rowOff>
                  </from>
                  <to>
                    <xdr:col>17</xdr:col>
                    <xdr:colOff>161925</xdr:colOff>
                    <xdr:row>55</xdr:row>
                    <xdr:rowOff>47625</xdr:rowOff>
                  </to>
                </anchor>
              </controlPr>
            </control>
          </mc:Choice>
        </mc:AlternateContent>
        <mc:AlternateContent xmlns:mc="http://schemas.openxmlformats.org/markup-compatibility/2006">
          <mc:Choice Requires="x14">
            <control shapeId="91222" r:id="rId83" name="Check Box 86">
              <controlPr defaultSize="0" autoFill="0" autoLine="0" autoPict="0">
                <anchor moveWithCells="1">
                  <from>
                    <xdr:col>15</xdr:col>
                    <xdr:colOff>190500</xdr:colOff>
                    <xdr:row>54</xdr:row>
                    <xdr:rowOff>209550</xdr:rowOff>
                  </from>
                  <to>
                    <xdr:col>17</xdr:col>
                    <xdr:colOff>161925</xdr:colOff>
                    <xdr:row>56</xdr:row>
                    <xdr:rowOff>57150</xdr:rowOff>
                  </to>
                </anchor>
              </controlPr>
            </control>
          </mc:Choice>
        </mc:AlternateContent>
        <mc:AlternateContent xmlns:mc="http://schemas.openxmlformats.org/markup-compatibility/2006">
          <mc:Choice Requires="x14">
            <control shapeId="91223" r:id="rId84" name="Check Box 87">
              <controlPr defaultSize="0" autoFill="0" autoLine="0" autoPict="0">
                <anchor moveWithCells="1">
                  <from>
                    <xdr:col>15</xdr:col>
                    <xdr:colOff>190500</xdr:colOff>
                    <xdr:row>55</xdr:row>
                    <xdr:rowOff>209550</xdr:rowOff>
                  </from>
                  <to>
                    <xdr:col>17</xdr:col>
                    <xdr:colOff>161925</xdr:colOff>
                    <xdr:row>57</xdr:row>
                    <xdr:rowOff>47625</xdr:rowOff>
                  </to>
                </anchor>
              </controlPr>
            </control>
          </mc:Choice>
        </mc:AlternateContent>
        <mc:AlternateContent xmlns:mc="http://schemas.openxmlformats.org/markup-compatibility/2006">
          <mc:Choice Requires="x14">
            <control shapeId="91224" r:id="rId85" name="Check Box 88">
              <controlPr defaultSize="0" autoFill="0" autoLine="0" autoPict="0">
                <anchor moveWithCells="1">
                  <from>
                    <xdr:col>15</xdr:col>
                    <xdr:colOff>190500</xdr:colOff>
                    <xdr:row>56</xdr:row>
                    <xdr:rowOff>209550</xdr:rowOff>
                  </from>
                  <to>
                    <xdr:col>17</xdr:col>
                    <xdr:colOff>161925</xdr:colOff>
                    <xdr:row>58</xdr:row>
                    <xdr:rowOff>47625</xdr:rowOff>
                  </to>
                </anchor>
              </controlPr>
            </control>
          </mc:Choice>
        </mc:AlternateContent>
        <mc:AlternateContent xmlns:mc="http://schemas.openxmlformats.org/markup-compatibility/2006">
          <mc:Choice Requires="x14">
            <control shapeId="91225" r:id="rId86" name="Check Box 89">
              <controlPr defaultSize="0" autoFill="0" autoLine="0" autoPict="0">
                <anchor moveWithCells="1">
                  <from>
                    <xdr:col>7</xdr:col>
                    <xdr:colOff>0</xdr:colOff>
                    <xdr:row>52</xdr:row>
                    <xdr:rowOff>209550</xdr:rowOff>
                  </from>
                  <to>
                    <xdr:col>8</xdr:col>
                    <xdr:colOff>171450</xdr:colOff>
                    <xdr:row>54</xdr:row>
                    <xdr:rowOff>57150</xdr:rowOff>
                  </to>
                </anchor>
              </controlPr>
            </control>
          </mc:Choice>
        </mc:AlternateContent>
        <mc:AlternateContent xmlns:mc="http://schemas.openxmlformats.org/markup-compatibility/2006">
          <mc:Choice Requires="x14">
            <control shapeId="91226" r:id="rId87" name="Check Box 90">
              <controlPr defaultSize="0" autoFill="0" autoLine="0" autoPict="0">
                <anchor moveWithCells="1">
                  <from>
                    <xdr:col>7</xdr:col>
                    <xdr:colOff>0</xdr:colOff>
                    <xdr:row>53</xdr:row>
                    <xdr:rowOff>209550</xdr:rowOff>
                  </from>
                  <to>
                    <xdr:col>8</xdr:col>
                    <xdr:colOff>171450</xdr:colOff>
                    <xdr:row>55</xdr:row>
                    <xdr:rowOff>47625</xdr:rowOff>
                  </to>
                </anchor>
              </controlPr>
            </control>
          </mc:Choice>
        </mc:AlternateContent>
        <mc:AlternateContent xmlns:mc="http://schemas.openxmlformats.org/markup-compatibility/2006">
          <mc:Choice Requires="x14">
            <control shapeId="91227" r:id="rId88" name="Check Box 91">
              <controlPr defaultSize="0" autoFill="0" autoLine="0" autoPict="0">
                <anchor moveWithCells="1">
                  <from>
                    <xdr:col>7</xdr:col>
                    <xdr:colOff>0</xdr:colOff>
                    <xdr:row>54</xdr:row>
                    <xdr:rowOff>209550</xdr:rowOff>
                  </from>
                  <to>
                    <xdr:col>8</xdr:col>
                    <xdr:colOff>171450</xdr:colOff>
                    <xdr:row>56</xdr:row>
                    <xdr:rowOff>57150</xdr:rowOff>
                  </to>
                </anchor>
              </controlPr>
            </control>
          </mc:Choice>
        </mc:AlternateContent>
        <mc:AlternateContent xmlns:mc="http://schemas.openxmlformats.org/markup-compatibility/2006">
          <mc:Choice Requires="x14">
            <control shapeId="91228" r:id="rId89" name="Check Box 92">
              <controlPr defaultSize="0" autoFill="0" autoLine="0" autoPict="0">
                <anchor moveWithCells="1">
                  <from>
                    <xdr:col>7</xdr:col>
                    <xdr:colOff>0</xdr:colOff>
                    <xdr:row>55</xdr:row>
                    <xdr:rowOff>209550</xdr:rowOff>
                  </from>
                  <to>
                    <xdr:col>8</xdr:col>
                    <xdr:colOff>171450</xdr:colOff>
                    <xdr:row>57</xdr:row>
                    <xdr:rowOff>47625</xdr:rowOff>
                  </to>
                </anchor>
              </controlPr>
            </control>
          </mc:Choice>
        </mc:AlternateContent>
        <mc:AlternateContent xmlns:mc="http://schemas.openxmlformats.org/markup-compatibility/2006">
          <mc:Choice Requires="x14">
            <control shapeId="91229" r:id="rId90" name="Check Box 93">
              <controlPr defaultSize="0" autoFill="0" autoLine="0" autoPict="0">
                <anchor moveWithCells="1">
                  <from>
                    <xdr:col>7</xdr:col>
                    <xdr:colOff>0</xdr:colOff>
                    <xdr:row>56</xdr:row>
                    <xdr:rowOff>209550</xdr:rowOff>
                  </from>
                  <to>
                    <xdr:col>8</xdr:col>
                    <xdr:colOff>171450</xdr:colOff>
                    <xdr:row>58</xdr:row>
                    <xdr:rowOff>47625</xdr:rowOff>
                  </to>
                </anchor>
              </controlPr>
            </control>
          </mc:Choice>
        </mc:AlternateContent>
        <mc:AlternateContent xmlns:mc="http://schemas.openxmlformats.org/markup-compatibility/2006">
          <mc:Choice Requires="x14">
            <control shapeId="91230" r:id="rId91" name="Check Box 94">
              <controlPr defaultSize="0" autoFill="0" autoLine="0" autoPict="0">
                <anchor moveWithCells="1">
                  <from>
                    <xdr:col>7</xdr:col>
                    <xdr:colOff>190500</xdr:colOff>
                    <xdr:row>58</xdr:row>
                    <xdr:rowOff>209550</xdr:rowOff>
                  </from>
                  <to>
                    <xdr:col>9</xdr:col>
                    <xdr:colOff>161925</xdr:colOff>
                    <xdr:row>60</xdr:row>
                    <xdr:rowOff>57150</xdr:rowOff>
                  </to>
                </anchor>
              </controlPr>
            </control>
          </mc:Choice>
        </mc:AlternateContent>
        <mc:AlternateContent xmlns:mc="http://schemas.openxmlformats.org/markup-compatibility/2006">
          <mc:Choice Requires="x14">
            <control shapeId="91231" r:id="rId92" name="Check Box 95">
              <controlPr defaultSize="0" autoFill="0" autoLine="0" autoPict="0">
                <anchor moveWithCells="1">
                  <from>
                    <xdr:col>7</xdr:col>
                    <xdr:colOff>190500</xdr:colOff>
                    <xdr:row>59</xdr:row>
                    <xdr:rowOff>209550</xdr:rowOff>
                  </from>
                  <to>
                    <xdr:col>9</xdr:col>
                    <xdr:colOff>161925</xdr:colOff>
                    <xdr:row>61</xdr:row>
                    <xdr:rowOff>47625</xdr:rowOff>
                  </to>
                </anchor>
              </controlPr>
            </control>
          </mc:Choice>
        </mc:AlternateContent>
        <mc:AlternateContent xmlns:mc="http://schemas.openxmlformats.org/markup-compatibility/2006">
          <mc:Choice Requires="x14">
            <control shapeId="91232" r:id="rId93" name="Check Box 96">
              <controlPr defaultSize="0" autoFill="0" autoLine="0" autoPict="0">
                <anchor moveWithCells="1">
                  <from>
                    <xdr:col>7</xdr:col>
                    <xdr:colOff>190500</xdr:colOff>
                    <xdr:row>60</xdr:row>
                    <xdr:rowOff>209550</xdr:rowOff>
                  </from>
                  <to>
                    <xdr:col>9</xdr:col>
                    <xdr:colOff>161925</xdr:colOff>
                    <xdr:row>62</xdr:row>
                    <xdr:rowOff>57150</xdr:rowOff>
                  </to>
                </anchor>
              </controlPr>
            </control>
          </mc:Choice>
        </mc:AlternateContent>
        <mc:AlternateContent xmlns:mc="http://schemas.openxmlformats.org/markup-compatibility/2006">
          <mc:Choice Requires="x14">
            <control shapeId="91233" r:id="rId94" name="Check Box 97">
              <controlPr defaultSize="0" autoFill="0" autoLine="0" autoPict="0">
                <anchor moveWithCells="1">
                  <from>
                    <xdr:col>7</xdr:col>
                    <xdr:colOff>190500</xdr:colOff>
                    <xdr:row>61</xdr:row>
                    <xdr:rowOff>209550</xdr:rowOff>
                  </from>
                  <to>
                    <xdr:col>9</xdr:col>
                    <xdr:colOff>161925</xdr:colOff>
                    <xdr:row>63</xdr:row>
                    <xdr:rowOff>47625</xdr:rowOff>
                  </to>
                </anchor>
              </controlPr>
            </control>
          </mc:Choice>
        </mc:AlternateContent>
        <mc:AlternateContent xmlns:mc="http://schemas.openxmlformats.org/markup-compatibility/2006">
          <mc:Choice Requires="x14">
            <control shapeId="91234" r:id="rId95" name="Check Box 98">
              <controlPr defaultSize="0" autoFill="0" autoLine="0" autoPict="0">
                <anchor moveWithCells="1">
                  <from>
                    <xdr:col>17</xdr:col>
                    <xdr:colOff>0</xdr:colOff>
                    <xdr:row>58</xdr:row>
                    <xdr:rowOff>209550</xdr:rowOff>
                  </from>
                  <to>
                    <xdr:col>18</xdr:col>
                    <xdr:colOff>171450</xdr:colOff>
                    <xdr:row>60</xdr:row>
                    <xdr:rowOff>57150</xdr:rowOff>
                  </to>
                </anchor>
              </controlPr>
            </control>
          </mc:Choice>
        </mc:AlternateContent>
        <mc:AlternateContent xmlns:mc="http://schemas.openxmlformats.org/markup-compatibility/2006">
          <mc:Choice Requires="x14">
            <control shapeId="91235" r:id="rId96" name="Check Box 99">
              <controlPr defaultSize="0" autoFill="0" autoLine="0" autoPict="0">
                <anchor moveWithCells="1">
                  <from>
                    <xdr:col>17</xdr:col>
                    <xdr:colOff>0</xdr:colOff>
                    <xdr:row>59</xdr:row>
                    <xdr:rowOff>209550</xdr:rowOff>
                  </from>
                  <to>
                    <xdr:col>18</xdr:col>
                    <xdr:colOff>171450</xdr:colOff>
                    <xdr:row>61</xdr:row>
                    <xdr:rowOff>47625</xdr:rowOff>
                  </to>
                </anchor>
              </controlPr>
            </control>
          </mc:Choice>
        </mc:AlternateContent>
        <mc:AlternateContent xmlns:mc="http://schemas.openxmlformats.org/markup-compatibility/2006">
          <mc:Choice Requires="x14">
            <control shapeId="91236" r:id="rId97" name="Check Box 100">
              <controlPr defaultSize="0" autoFill="0" autoLine="0" autoPict="0">
                <anchor moveWithCells="1">
                  <from>
                    <xdr:col>17</xdr:col>
                    <xdr:colOff>0</xdr:colOff>
                    <xdr:row>60</xdr:row>
                    <xdr:rowOff>209550</xdr:rowOff>
                  </from>
                  <to>
                    <xdr:col>18</xdr:col>
                    <xdr:colOff>171450</xdr:colOff>
                    <xdr:row>62</xdr:row>
                    <xdr:rowOff>57150</xdr:rowOff>
                  </to>
                </anchor>
              </controlPr>
            </control>
          </mc:Choice>
        </mc:AlternateContent>
        <mc:AlternateContent xmlns:mc="http://schemas.openxmlformats.org/markup-compatibility/2006">
          <mc:Choice Requires="x14">
            <control shapeId="91237" r:id="rId98" name="Check Box 101">
              <controlPr defaultSize="0" autoFill="0" autoLine="0" autoPict="0">
                <anchor moveWithCells="1">
                  <from>
                    <xdr:col>17</xdr:col>
                    <xdr:colOff>0</xdr:colOff>
                    <xdr:row>61</xdr:row>
                    <xdr:rowOff>209550</xdr:rowOff>
                  </from>
                  <to>
                    <xdr:col>18</xdr:col>
                    <xdr:colOff>171450</xdr:colOff>
                    <xdr:row>63</xdr:row>
                    <xdr:rowOff>47625</xdr:rowOff>
                  </to>
                </anchor>
              </controlPr>
            </control>
          </mc:Choice>
        </mc:AlternateContent>
        <mc:AlternateContent xmlns:mc="http://schemas.openxmlformats.org/markup-compatibility/2006">
          <mc:Choice Requires="x14">
            <control shapeId="91238" r:id="rId99" name="Check Box 102">
              <controlPr defaultSize="0" autoFill="0" autoLine="0" autoPict="0">
                <anchor moveWithCells="1">
                  <from>
                    <xdr:col>25</xdr:col>
                    <xdr:colOff>0</xdr:colOff>
                    <xdr:row>58</xdr:row>
                    <xdr:rowOff>209550</xdr:rowOff>
                  </from>
                  <to>
                    <xdr:col>26</xdr:col>
                    <xdr:colOff>171450</xdr:colOff>
                    <xdr:row>60</xdr:row>
                    <xdr:rowOff>57150</xdr:rowOff>
                  </to>
                </anchor>
              </controlPr>
            </control>
          </mc:Choice>
        </mc:AlternateContent>
        <mc:AlternateContent xmlns:mc="http://schemas.openxmlformats.org/markup-compatibility/2006">
          <mc:Choice Requires="x14">
            <control shapeId="91239" r:id="rId100" name="Check Box 103">
              <controlPr defaultSize="0" autoFill="0" autoLine="0" autoPict="0">
                <anchor moveWithCells="1">
                  <from>
                    <xdr:col>25</xdr:col>
                    <xdr:colOff>0</xdr:colOff>
                    <xdr:row>59</xdr:row>
                    <xdr:rowOff>209550</xdr:rowOff>
                  </from>
                  <to>
                    <xdr:col>26</xdr:col>
                    <xdr:colOff>171450</xdr:colOff>
                    <xdr:row>61</xdr:row>
                    <xdr:rowOff>47625</xdr:rowOff>
                  </to>
                </anchor>
              </controlPr>
            </control>
          </mc:Choice>
        </mc:AlternateContent>
        <mc:AlternateContent xmlns:mc="http://schemas.openxmlformats.org/markup-compatibility/2006">
          <mc:Choice Requires="x14">
            <control shapeId="91240" r:id="rId101" name="Check Box 104">
              <controlPr defaultSize="0" autoFill="0" autoLine="0" autoPict="0">
                <anchor moveWithCells="1">
                  <from>
                    <xdr:col>25</xdr:col>
                    <xdr:colOff>0</xdr:colOff>
                    <xdr:row>60</xdr:row>
                    <xdr:rowOff>209550</xdr:rowOff>
                  </from>
                  <to>
                    <xdr:col>26</xdr:col>
                    <xdr:colOff>171450</xdr:colOff>
                    <xdr:row>62</xdr:row>
                    <xdr:rowOff>57150</xdr:rowOff>
                  </to>
                </anchor>
              </controlPr>
            </control>
          </mc:Choice>
        </mc:AlternateContent>
        <mc:AlternateContent xmlns:mc="http://schemas.openxmlformats.org/markup-compatibility/2006">
          <mc:Choice Requires="x14">
            <control shapeId="91241" r:id="rId102" name="Check Box 105">
              <controlPr defaultSize="0" autoFill="0" autoLine="0" autoPict="0">
                <anchor moveWithCells="1">
                  <from>
                    <xdr:col>25</xdr:col>
                    <xdr:colOff>0</xdr:colOff>
                    <xdr:row>61</xdr:row>
                    <xdr:rowOff>209550</xdr:rowOff>
                  </from>
                  <to>
                    <xdr:col>26</xdr:col>
                    <xdr:colOff>171450</xdr:colOff>
                    <xdr:row>63</xdr:row>
                    <xdr:rowOff>47625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dimension ref="A1:AV49"/>
  <sheetViews>
    <sheetView showGridLines="0" view="pageBreakPreview" zoomScaleNormal="100" zoomScaleSheetLayoutView="100" workbookViewId="0">
      <selection activeCell="Q8" sqref="Q8:AQ8"/>
    </sheetView>
  </sheetViews>
  <sheetFormatPr defaultColWidth="9" defaultRowHeight="13.5"/>
  <cols>
    <col min="1" max="43" width="2.625" style="161" customWidth="1"/>
    <col min="44" max="44" width="37" style="161" bestFit="1" customWidth="1"/>
    <col min="45" max="46" width="9" style="161" customWidth="1"/>
    <col min="47" max="16384" width="9" style="161"/>
  </cols>
  <sheetData>
    <row r="1" spans="1:48" ht="12" customHeight="1">
      <c r="A1" s="228"/>
      <c r="B1" s="225"/>
      <c r="C1" s="225"/>
      <c r="D1" s="225"/>
      <c r="E1" s="225"/>
      <c r="F1" s="225"/>
      <c r="G1" s="225"/>
      <c r="H1" s="225"/>
      <c r="I1" s="225"/>
      <c r="J1" s="225"/>
      <c r="L1" s="225"/>
      <c r="M1" s="225"/>
      <c r="N1" s="225"/>
      <c r="O1" s="225"/>
      <c r="P1" s="225"/>
      <c r="Q1" s="225"/>
      <c r="R1" s="225"/>
      <c r="S1" s="225"/>
      <c r="T1" s="225"/>
      <c r="U1" s="225"/>
      <c r="V1" s="225"/>
      <c r="W1" s="225"/>
      <c r="X1" s="225"/>
      <c r="Y1" s="225"/>
      <c r="Z1" s="225"/>
      <c r="AA1" s="225"/>
      <c r="AB1" s="225"/>
      <c r="AC1" s="225"/>
      <c r="AD1" s="225"/>
      <c r="AE1" s="225"/>
      <c r="AF1" s="225"/>
      <c r="AG1" s="225"/>
      <c r="AH1" s="225"/>
      <c r="AI1" s="225"/>
      <c r="AJ1" s="225"/>
      <c r="AK1" s="225"/>
      <c r="AL1" s="225"/>
      <c r="AM1" s="225"/>
      <c r="AN1" s="225"/>
      <c r="AO1" s="225"/>
      <c r="AP1" s="225"/>
      <c r="AQ1" s="225"/>
    </row>
    <row r="2" spans="1:48" ht="22.5" customHeight="1">
      <c r="A2" s="59" t="s">
        <v>874</v>
      </c>
      <c r="C2" s="225"/>
      <c r="D2" s="225"/>
      <c r="E2" s="225"/>
      <c r="F2" s="225"/>
      <c r="G2" s="225"/>
      <c r="H2" s="225"/>
      <c r="I2" s="225"/>
      <c r="J2" s="225"/>
      <c r="K2" s="184"/>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row>
    <row r="3" spans="1:48" ht="22.5" customHeight="1">
      <c r="A3" s="783" t="s">
        <v>734</v>
      </c>
      <c r="B3" s="784"/>
      <c r="C3" s="784"/>
      <c r="D3" s="784"/>
      <c r="E3" s="784"/>
      <c r="F3" s="784"/>
      <c r="G3" s="785"/>
      <c r="H3" s="786" t="str">
        <f>IF('質疑等連絡票（適判）'!H5="","質疑連絡票に記載がありません",'質疑等連絡票（適判）'!H5)</f>
        <v>質疑連絡票に記載がありません</v>
      </c>
      <c r="I3" s="787"/>
      <c r="J3" s="787"/>
      <c r="K3" s="787"/>
      <c r="L3" s="787"/>
      <c r="M3" s="787"/>
      <c r="N3" s="787"/>
      <c r="O3" s="787"/>
      <c r="P3" s="787"/>
      <c r="Q3" s="787"/>
      <c r="R3" s="787"/>
      <c r="S3" s="787"/>
      <c r="T3" s="787"/>
      <c r="U3" s="787"/>
      <c r="V3" s="787"/>
      <c r="W3" s="787"/>
      <c r="X3" s="787"/>
      <c r="Y3" s="787"/>
      <c r="Z3" s="787"/>
      <c r="AA3" s="787"/>
      <c r="AB3" s="787"/>
      <c r="AC3" s="787"/>
      <c r="AD3" s="787"/>
      <c r="AE3" s="787"/>
      <c r="AF3" s="787"/>
      <c r="AG3" s="787"/>
      <c r="AH3" s="787"/>
      <c r="AI3" s="787"/>
      <c r="AJ3" s="787"/>
      <c r="AK3" s="787"/>
      <c r="AL3" s="787"/>
      <c r="AM3" s="787"/>
      <c r="AN3" s="787"/>
      <c r="AO3" s="787"/>
      <c r="AP3" s="787"/>
      <c r="AQ3" s="788"/>
    </row>
    <row r="4" spans="1:48" ht="22.5" customHeight="1">
      <c r="A4" s="761" t="s">
        <v>735</v>
      </c>
      <c r="B4" s="761"/>
      <c r="C4" s="761"/>
      <c r="D4" s="761"/>
      <c r="E4" s="761"/>
      <c r="F4" s="761"/>
      <c r="G4" s="761"/>
      <c r="H4" s="762" t="str">
        <f>計画書!U17</f>
        <v>２面を記入して下さい</v>
      </c>
      <c r="I4" s="754"/>
      <c r="J4" s="754"/>
      <c r="K4" s="754"/>
      <c r="L4" s="754"/>
      <c r="M4" s="754"/>
      <c r="N4" s="754"/>
      <c r="O4" s="754"/>
      <c r="P4" s="754"/>
      <c r="Q4" s="754"/>
      <c r="R4" s="754"/>
      <c r="S4" s="754"/>
      <c r="T4" s="754"/>
      <c r="U4" s="754"/>
      <c r="V4" s="754"/>
      <c r="W4" s="754"/>
      <c r="X4" s="754"/>
      <c r="Y4" s="754"/>
      <c r="Z4" s="754"/>
      <c r="AA4" s="754"/>
      <c r="AB4" s="754"/>
      <c r="AC4" s="754"/>
      <c r="AD4" s="754"/>
      <c r="AE4" s="754"/>
      <c r="AF4" s="754"/>
      <c r="AG4" s="754"/>
      <c r="AH4" s="754"/>
      <c r="AI4" s="754"/>
      <c r="AJ4" s="754"/>
      <c r="AK4" s="754"/>
      <c r="AL4" s="754"/>
      <c r="AM4" s="754"/>
      <c r="AN4" s="754"/>
      <c r="AO4" s="754"/>
      <c r="AP4" s="754"/>
      <c r="AQ4" s="763"/>
    </row>
    <row r="5" spans="1:48" ht="6.75" customHeight="1">
      <c r="A5" s="228"/>
      <c r="B5" s="225"/>
      <c r="C5" s="225"/>
      <c r="D5" s="225"/>
      <c r="E5" s="225"/>
      <c r="F5" s="225"/>
      <c r="G5" s="225"/>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5"/>
      <c r="AG5" s="225"/>
      <c r="AH5" s="225"/>
      <c r="AI5" s="225"/>
      <c r="AJ5" s="225"/>
      <c r="AK5" s="225"/>
      <c r="AL5" s="225"/>
      <c r="AM5" s="225"/>
      <c r="AN5" s="225"/>
      <c r="AO5" s="225"/>
      <c r="AP5" s="225"/>
      <c r="AQ5" s="225"/>
    </row>
    <row r="6" spans="1:48" s="172" customFormat="1" ht="14.45" customHeight="1">
      <c r="A6" s="227" t="s">
        <v>875</v>
      </c>
      <c r="B6" s="212"/>
      <c r="C6" s="212"/>
      <c r="D6" s="212"/>
      <c r="E6" s="212"/>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212"/>
      <c r="AK6" s="212"/>
      <c r="AL6" s="212"/>
      <c r="AM6" s="212"/>
      <c r="AN6" s="212"/>
      <c r="AO6" s="212"/>
      <c r="AP6" s="212"/>
      <c r="AQ6" s="212"/>
    </row>
    <row r="7" spans="1:48" s="172" customFormat="1" ht="14.45" customHeight="1" thickBot="1">
      <c r="A7" s="226" t="s">
        <v>876</v>
      </c>
      <c r="B7" s="343"/>
      <c r="C7" s="202" t="s">
        <v>877</v>
      </c>
      <c r="D7" s="202"/>
      <c r="E7" s="202"/>
      <c r="F7" s="202"/>
      <c r="G7" s="202"/>
      <c r="H7" s="343"/>
      <c r="I7" s="202" t="s">
        <v>878</v>
      </c>
      <c r="J7" s="202"/>
      <c r="K7" s="202"/>
      <c r="L7" s="202"/>
      <c r="M7" s="202"/>
      <c r="N7" s="202"/>
      <c r="O7" s="202"/>
      <c r="P7" s="202"/>
      <c r="Q7" s="202"/>
      <c r="R7" s="202"/>
      <c r="S7" s="202"/>
      <c r="T7" s="202" t="s">
        <v>876</v>
      </c>
      <c r="U7" s="343"/>
      <c r="V7" s="202" t="s">
        <v>879</v>
      </c>
      <c r="W7" s="202"/>
      <c r="X7" s="202"/>
      <c r="Y7" s="202"/>
      <c r="Z7" s="202" t="s">
        <v>221</v>
      </c>
      <c r="AA7" s="202"/>
      <c r="AB7" s="212"/>
      <c r="AC7" s="212"/>
      <c r="AD7" s="212"/>
      <c r="AE7" s="212"/>
      <c r="AF7" s="212"/>
      <c r="AG7" s="212"/>
      <c r="AH7" s="212"/>
      <c r="AI7" s="212"/>
      <c r="AJ7" s="212"/>
      <c r="AK7" s="212"/>
      <c r="AL7" s="212"/>
      <c r="AM7" s="212"/>
      <c r="AN7" s="212"/>
      <c r="AO7" s="212"/>
      <c r="AP7" s="212"/>
      <c r="AQ7" s="212"/>
      <c r="AR7" s="212"/>
      <c r="AS7" s="212"/>
      <c r="AT7" s="212"/>
      <c r="AU7" s="212"/>
      <c r="AV7" s="212"/>
    </row>
    <row r="8" spans="1:48" ht="25.5" customHeight="1" thickBot="1">
      <c r="A8" s="882" t="s">
        <v>880</v>
      </c>
      <c r="B8" s="883"/>
      <c r="C8" s="883"/>
      <c r="D8" s="883"/>
      <c r="E8" s="883"/>
      <c r="F8" s="883"/>
      <c r="G8" s="883"/>
      <c r="H8" s="883"/>
      <c r="I8" s="883"/>
      <c r="J8" s="883"/>
      <c r="K8" s="883"/>
      <c r="L8" s="883"/>
      <c r="M8" s="883"/>
      <c r="N8" s="883"/>
      <c r="O8" s="883"/>
      <c r="P8" s="884"/>
      <c r="Q8" s="885"/>
      <c r="R8" s="886"/>
      <c r="S8" s="886"/>
      <c r="T8" s="886"/>
      <c r="U8" s="886"/>
      <c r="V8" s="886"/>
      <c r="W8" s="886"/>
      <c r="X8" s="886"/>
      <c r="Y8" s="886"/>
      <c r="Z8" s="886"/>
      <c r="AA8" s="886"/>
      <c r="AB8" s="886"/>
      <c r="AC8" s="886"/>
      <c r="AD8" s="886"/>
      <c r="AE8" s="886"/>
      <c r="AF8" s="886"/>
      <c r="AG8" s="886"/>
      <c r="AH8" s="886"/>
      <c r="AI8" s="886"/>
      <c r="AJ8" s="886"/>
      <c r="AK8" s="886"/>
      <c r="AL8" s="886"/>
      <c r="AM8" s="886"/>
      <c r="AN8" s="886"/>
      <c r="AO8" s="886"/>
      <c r="AP8" s="886"/>
      <c r="AQ8" s="887"/>
      <c r="AS8" s="183"/>
      <c r="AT8" s="183"/>
    </row>
    <row r="9" spans="1:48" ht="16.5" customHeight="1" thickBot="1">
      <c r="A9" s="188" t="s">
        <v>881</v>
      </c>
      <c r="B9" s="225"/>
      <c r="C9" s="225"/>
      <c r="D9" s="225"/>
      <c r="E9" s="225"/>
      <c r="F9" s="225"/>
      <c r="G9" s="225"/>
      <c r="H9" s="225"/>
      <c r="I9" s="225"/>
      <c r="J9" s="225"/>
      <c r="K9" s="225"/>
      <c r="L9" s="225"/>
      <c r="M9" s="225"/>
      <c r="N9" s="225"/>
      <c r="O9" s="225"/>
      <c r="P9" s="225"/>
      <c r="Q9" s="225"/>
      <c r="R9" s="225"/>
      <c r="S9" s="225"/>
      <c r="T9" s="225"/>
      <c r="U9" s="225"/>
      <c r="V9" s="225"/>
      <c r="W9" s="225"/>
      <c r="X9" s="225"/>
      <c r="Y9" s="225"/>
      <c r="Z9" s="225"/>
      <c r="AA9" s="225"/>
      <c r="AB9" s="225"/>
      <c r="AC9" s="225"/>
      <c r="AD9" s="225"/>
      <c r="AE9" s="225"/>
      <c r="AF9" s="225"/>
      <c r="AG9" s="225"/>
      <c r="AH9" s="225"/>
      <c r="AI9" s="225"/>
      <c r="AJ9" s="225"/>
      <c r="AK9" s="225"/>
      <c r="AL9" s="225"/>
      <c r="AM9" s="225"/>
      <c r="AN9" s="225"/>
      <c r="AO9" s="225"/>
      <c r="AP9" s="225"/>
      <c r="AQ9" s="225"/>
      <c r="AS9" s="183"/>
      <c r="AT9" s="211"/>
    </row>
    <row r="10" spans="1:48" ht="16.5" customHeight="1">
      <c r="A10" s="888" t="s">
        <v>882</v>
      </c>
      <c r="B10" s="889"/>
      <c r="C10" s="892" t="s">
        <v>883</v>
      </c>
      <c r="D10" s="889"/>
      <c r="E10" s="889"/>
      <c r="F10" s="893"/>
      <c r="G10" s="896" t="s">
        <v>884</v>
      </c>
      <c r="H10" s="897"/>
      <c r="I10" s="897"/>
      <c r="J10" s="897"/>
      <c r="K10" s="897"/>
      <c r="L10" s="897"/>
      <c r="M10" s="897"/>
      <c r="N10" s="897"/>
      <c r="O10" s="897"/>
      <c r="P10" s="897"/>
      <c r="Q10" s="897"/>
      <c r="R10" s="897"/>
      <c r="S10" s="897"/>
      <c r="T10" s="897"/>
      <c r="U10" s="897"/>
      <c r="V10" s="897"/>
      <c r="W10" s="897"/>
      <c r="X10" s="897"/>
      <c r="Y10" s="897"/>
      <c r="Z10" s="897"/>
      <c r="AA10" s="897"/>
      <c r="AB10" s="897"/>
      <c r="AC10" s="897"/>
      <c r="AD10" s="897"/>
      <c r="AE10" s="897"/>
      <c r="AF10" s="897"/>
      <c r="AG10" s="897"/>
      <c r="AH10" s="897"/>
      <c r="AI10" s="897"/>
      <c r="AJ10" s="897"/>
      <c r="AK10" s="897"/>
      <c r="AL10" s="897"/>
      <c r="AM10" s="898"/>
      <c r="AN10" s="892" t="s">
        <v>885</v>
      </c>
      <c r="AO10" s="889"/>
      <c r="AP10" s="889"/>
      <c r="AQ10" s="899"/>
      <c r="AS10" s="183"/>
      <c r="AT10" s="211"/>
    </row>
    <row r="11" spans="1:48" ht="16.5" customHeight="1" thickBot="1">
      <c r="A11" s="890"/>
      <c r="B11" s="891"/>
      <c r="C11" s="894"/>
      <c r="D11" s="891"/>
      <c r="E11" s="891"/>
      <c r="F11" s="895"/>
      <c r="G11" s="901" t="s">
        <v>886</v>
      </c>
      <c r="H11" s="902"/>
      <c r="I11" s="902"/>
      <c r="J11" s="902"/>
      <c r="K11" s="903"/>
      <c r="L11" s="901" t="s">
        <v>887</v>
      </c>
      <c r="M11" s="902"/>
      <c r="N11" s="902"/>
      <c r="O11" s="902"/>
      <c r="P11" s="902"/>
      <c r="Q11" s="902"/>
      <c r="R11" s="902"/>
      <c r="S11" s="902"/>
      <c r="T11" s="902"/>
      <c r="U11" s="902"/>
      <c r="V11" s="902"/>
      <c r="W11" s="902"/>
      <c r="X11" s="902"/>
      <c r="Y11" s="902"/>
      <c r="Z11" s="902"/>
      <c r="AA11" s="902"/>
      <c r="AB11" s="902"/>
      <c r="AC11" s="902"/>
      <c r="AD11" s="902"/>
      <c r="AE11" s="902"/>
      <c r="AF11" s="902"/>
      <c r="AG11" s="902"/>
      <c r="AH11" s="902"/>
      <c r="AI11" s="903"/>
      <c r="AJ11" s="904" t="s">
        <v>888</v>
      </c>
      <c r="AK11" s="905"/>
      <c r="AL11" s="905"/>
      <c r="AM11" s="906"/>
      <c r="AN11" s="891"/>
      <c r="AO11" s="891"/>
      <c r="AP11" s="891"/>
      <c r="AQ11" s="900"/>
      <c r="AS11" s="183"/>
      <c r="AT11" s="211"/>
    </row>
    <row r="12" spans="1:48" ht="16.5" customHeight="1" thickTop="1">
      <c r="A12" s="835" t="s">
        <v>889</v>
      </c>
      <c r="B12" s="836"/>
      <c r="C12" s="841" t="s">
        <v>890</v>
      </c>
      <c r="D12" s="842"/>
      <c r="E12" s="842"/>
      <c r="F12" s="843"/>
      <c r="G12" s="850" t="s">
        <v>891</v>
      </c>
      <c r="H12" s="851"/>
      <c r="I12" s="851"/>
      <c r="J12" s="851"/>
      <c r="K12" s="852"/>
      <c r="L12" s="224" t="s">
        <v>892</v>
      </c>
      <c r="M12" s="165"/>
      <c r="N12" s="165"/>
      <c r="O12" s="165"/>
      <c r="P12" s="165"/>
      <c r="Q12" s="165"/>
      <c r="R12" s="165"/>
      <c r="S12" s="165"/>
      <c r="T12" s="165"/>
      <c r="U12" s="165"/>
      <c r="V12" s="165"/>
      <c r="W12" s="165"/>
      <c r="X12" s="165"/>
      <c r="Y12" s="165"/>
      <c r="Z12" s="165"/>
      <c r="AA12" s="165"/>
      <c r="AB12" s="165"/>
      <c r="AC12" s="165"/>
      <c r="AD12" s="165"/>
      <c r="AE12" s="165"/>
      <c r="AF12" s="165"/>
      <c r="AG12" s="172"/>
      <c r="AH12" s="172"/>
      <c r="AI12" s="196"/>
      <c r="AJ12" s="343"/>
      <c r="AK12" s="194" t="s">
        <v>893</v>
      </c>
      <c r="AL12" s="194"/>
      <c r="AM12" s="200"/>
      <c r="AN12" s="203"/>
      <c r="AO12" s="172"/>
      <c r="AP12" s="172"/>
      <c r="AQ12" s="195"/>
      <c r="AS12" s="183"/>
      <c r="AT12" s="211"/>
    </row>
    <row r="13" spans="1:48" ht="16.5" customHeight="1">
      <c r="A13" s="837"/>
      <c r="B13" s="838"/>
      <c r="C13" s="844"/>
      <c r="D13" s="845"/>
      <c r="E13" s="845"/>
      <c r="F13" s="846"/>
      <c r="G13" s="853"/>
      <c r="H13" s="854"/>
      <c r="I13" s="854"/>
      <c r="J13" s="854"/>
      <c r="K13" s="855"/>
      <c r="L13" s="203" t="s">
        <v>894</v>
      </c>
      <c r="M13" s="172"/>
      <c r="N13" s="172"/>
      <c r="O13" s="219"/>
      <c r="P13" s="219"/>
      <c r="Q13" s="219"/>
      <c r="R13" s="219"/>
      <c r="S13" s="172"/>
      <c r="T13" s="172"/>
      <c r="U13" s="172"/>
      <c r="V13" s="172"/>
      <c r="W13" s="172"/>
      <c r="X13" s="172"/>
      <c r="Y13" s="218"/>
      <c r="Z13" s="218"/>
      <c r="AA13" s="218"/>
      <c r="AB13" s="218"/>
      <c r="AC13" s="172"/>
      <c r="AD13" s="172"/>
      <c r="AE13" s="172"/>
      <c r="AF13" s="172"/>
      <c r="AG13" s="172"/>
      <c r="AH13" s="172"/>
      <c r="AI13" s="200"/>
      <c r="AJ13" s="343"/>
      <c r="AK13" s="194" t="s">
        <v>895</v>
      </c>
      <c r="AL13" s="194"/>
      <c r="AM13" s="200"/>
      <c r="AN13" s="203"/>
      <c r="AO13" s="172"/>
      <c r="AP13" s="172"/>
      <c r="AQ13" s="195"/>
      <c r="AS13" s="183"/>
      <c r="AT13" s="211"/>
    </row>
    <row r="14" spans="1:48" ht="16.5" customHeight="1">
      <c r="A14" s="837"/>
      <c r="B14" s="838"/>
      <c r="C14" s="844"/>
      <c r="D14" s="845"/>
      <c r="E14" s="845"/>
      <c r="F14" s="846"/>
      <c r="G14" s="217"/>
      <c r="H14" s="216"/>
      <c r="I14" s="216"/>
      <c r="J14" s="216"/>
      <c r="K14" s="215"/>
      <c r="L14" s="203" t="s">
        <v>896</v>
      </c>
      <c r="M14" s="172"/>
      <c r="N14" s="172"/>
      <c r="O14" s="212"/>
      <c r="P14" s="212"/>
      <c r="Q14" s="212"/>
      <c r="R14" s="212"/>
      <c r="S14" s="172"/>
      <c r="T14" s="172"/>
      <c r="U14" s="172"/>
      <c r="V14" s="172"/>
      <c r="W14" s="172"/>
      <c r="X14" s="172"/>
      <c r="Y14" s="225"/>
      <c r="Z14" s="225"/>
      <c r="AA14" s="225"/>
      <c r="AB14" s="225"/>
      <c r="AC14" s="172"/>
      <c r="AD14" s="172"/>
      <c r="AE14" s="172"/>
      <c r="AF14" s="172"/>
      <c r="AG14" s="172"/>
      <c r="AH14" s="172"/>
      <c r="AI14" s="200"/>
      <c r="AJ14" s="343"/>
      <c r="AK14" s="194" t="s">
        <v>897</v>
      </c>
      <c r="AL14" s="194"/>
      <c r="AM14" s="200"/>
      <c r="AN14" s="203"/>
      <c r="AO14" s="172"/>
      <c r="AP14" s="172"/>
      <c r="AQ14" s="195"/>
      <c r="AS14" s="183"/>
      <c r="AT14" s="211"/>
    </row>
    <row r="15" spans="1:48" ht="16.5" customHeight="1">
      <c r="A15" s="837"/>
      <c r="B15" s="838"/>
      <c r="C15" s="844"/>
      <c r="D15" s="845"/>
      <c r="E15" s="845"/>
      <c r="F15" s="846"/>
      <c r="G15" s="856" t="s">
        <v>898</v>
      </c>
      <c r="H15" s="857"/>
      <c r="I15" s="857"/>
      <c r="J15" s="857"/>
      <c r="K15" s="858"/>
      <c r="L15" s="224" t="s">
        <v>899</v>
      </c>
      <c r="M15" s="223"/>
      <c r="N15" s="223"/>
      <c r="O15" s="223"/>
      <c r="P15" s="223"/>
      <c r="Q15" s="222"/>
      <c r="R15" s="165"/>
      <c r="S15" s="165"/>
      <c r="T15" s="220"/>
      <c r="U15" s="221"/>
      <c r="V15" s="220"/>
      <c r="W15" s="220"/>
      <c r="X15" s="220"/>
      <c r="Y15" s="220"/>
      <c r="Z15" s="220"/>
      <c r="AA15" s="220"/>
      <c r="AB15" s="220"/>
      <c r="AC15" s="220"/>
      <c r="AD15" s="220"/>
      <c r="AE15" s="220"/>
      <c r="AF15" s="220"/>
      <c r="AG15" s="220"/>
      <c r="AH15" s="220"/>
      <c r="AI15" s="204"/>
      <c r="AJ15" s="343"/>
      <c r="AK15" s="194" t="s">
        <v>900</v>
      </c>
      <c r="AL15" s="194"/>
      <c r="AM15" s="200"/>
      <c r="AN15" s="203"/>
      <c r="AO15" s="172"/>
      <c r="AP15" s="172"/>
      <c r="AQ15" s="195"/>
      <c r="AS15" s="183"/>
      <c r="AT15" s="211"/>
    </row>
    <row r="16" spans="1:48" ht="16.5" customHeight="1">
      <c r="A16" s="837"/>
      <c r="B16" s="838"/>
      <c r="C16" s="844"/>
      <c r="D16" s="845"/>
      <c r="E16" s="845"/>
      <c r="F16" s="846"/>
      <c r="G16" s="853"/>
      <c r="H16" s="854"/>
      <c r="I16" s="854"/>
      <c r="J16" s="854"/>
      <c r="K16" s="855"/>
      <c r="L16" s="203" t="s">
        <v>894</v>
      </c>
      <c r="M16" s="172"/>
      <c r="N16" s="172"/>
      <c r="O16" s="219"/>
      <c r="P16" s="219"/>
      <c r="Q16" s="219"/>
      <c r="R16" s="219"/>
      <c r="S16" s="172"/>
      <c r="T16" s="202"/>
      <c r="U16" s="172"/>
      <c r="V16" s="172"/>
      <c r="W16" s="172"/>
      <c r="X16" s="218"/>
      <c r="Y16" s="218"/>
      <c r="Z16" s="218"/>
      <c r="AA16" s="218"/>
      <c r="AB16" s="172"/>
      <c r="AC16" s="202"/>
      <c r="AD16" s="202"/>
      <c r="AE16" s="201"/>
      <c r="AF16" s="201"/>
      <c r="AG16" s="201"/>
      <c r="AH16" s="201"/>
      <c r="AI16" s="200"/>
      <c r="AJ16" s="343"/>
      <c r="AK16" s="194" t="s">
        <v>901</v>
      </c>
      <c r="AL16" s="194"/>
      <c r="AM16" s="200"/>
      <c r="AN16" s="203"/>
      <c r="AO16" s="457"/>
      <c r="AP16" s="172" t="s">
        <v>902</v>
      </c>
      <c r="AQ16" s="195"/>
      <c r="AS16" s="183"/>
      <c r="AT16" s="211"/>
    </row>
    <row r="17" spans="1:46" ht="16.5" customHeight="1">
      <c r="A17" s="837"/>
      <c r="B17" s="838"/>
      <c r="C17" s="847"/>
      <c r="D17" s="848"/>
      <c r="E17" s="848"/>
      <c r="F17" s="849"/>
      <c r="G17" s="217"/>
      <c r="H17" s="216"/>
      <c r="I17" s="216"/>
      <c r="J17" s="216"/>
      <c r="K17" s="215"/>
      <c r="L17" s="172" t="s">
        <v>903</v>
      </c>
      <c r="M17" s="172"/>
      <c r="N17" s="172"/>
      <c r="O17" s="214"/>
      <c r="P17" s="214"/>
      <c r="Q17" s="214"/>
      <c r="R17" s="214"/>
      <c r="S17" s="172"/>
      <c r="T17" s="202"/>
      <c r="U17" s="172"/>
      <c r="V17" s="172"/>
      <c r="W17" s="172"/>
      <c r="X17" s="213"/>
      <c r="Y17" s="213"/>
      <c r="Z17" s="213"/>
      <c r="AA17" s="213"/>
      <c r="AB17" s="172"/>
      <c r="AC17" s="202"/>
      <c r="AD17" s="202"/>
      <c r="AE17" s="201"/>
      <c r="AF17" s="201"/>
      <c r="AG17" s="201"/>
      <c r="AH17" s="201"/>
      <c r="AI17" s="200"/>
      <c r="AJ17" s="343"/>
      <c r="AK17" s="194"/>
      <c r="AL17" s="194"/>
      <c r="AM17" s="200"/>
      <c r="AN17" s="203"/>
      <c r="AO17" s="212"/>
      <c r="AP17" s="172"/>
      <c r="AQ17" s="195"/>
      <c r="AS17" s="183"/>
      <c r="AT17" s="211"/>
    </row>
    <row r="18" spans="1:46" ht="16.5" customHeight="1">
      <c r="A18" s="837"/>
      <c r="B18" s="838"/>
      <c r="C18" s="859" t="s">
        <v>904</v>
      </c>
      <c r="D18" s="860"/>
      <c r="E18" s="860"/>
      <c r="F18" s="861"/>
      <c r="G18" s="868" t="s">
        <v>905</v>
      </c>
      <c r="H18" s="869"/>
      <c r="I18" s="869"/>
      <c r="J18" s="869"/>
      <c r="K18" s="870"/>
      <c r="L18" s="460"/>
      <c r="M18" s="210" t="s">
        <v>906</v>
      </c>
      <c r="N18" s="209"/>
      <c r="O18" s="209"/>
      <c r="P18" s="209"/>
      <c r="Q18" s="209"/>
      <c r="R18" s="209"/>
      <c r="S18" s="209"/>
      <c r="T18" s="460"/>
      <c r="U18" s="198" t="s">
        <v>907</v>
      </c>
      <c r="V18" s="209"/>
      <c r="W18" s="209"/>
      <c r="X18" s="209"/>
      <c r="Y18" s="209"/>
      <c r="Z18" s="209"/>
      <c r="AA18" s="209"/>
      <c r="AB18" s="208"/>
      <c r="AC18" s="208"/>
      <c r="AD18" s="198"/>
      <c r="AE18" s="198"/>
      <c r="AF18" s="198"/>
      <c r="AG18" s="198"/>
      <c r="AH18" s="198"/>
      <c r="AI18" s="197"/>
      <c r="AJ18" s="344"/>
      <c r="AK18" s="205"/>
      <c r="AL18" s="205"/>
      <c r="AM18" s="207"/>
      <c r="AN18" s="203"/>
      <c r="AO18" s="172"/>
      <c r="AP18" s="172"/>
      <c r="AQ18" s="195"/>
      <c r="AS18" s="183"/>
      <c r="AT18" s="183"/>
    </row>
    <row r="19" spans="1:46" ht="16.5" customHeight="1">
      <c r="A19" s="837"/>
      <c r="B19" s="838"/>
      <c r="C19" s="862"/>
      <c r="D19" s="863"/>
      <c r="E19" s="863"/>
      <c r="F19" s="864"/>
      <c r="G19" s="871" t="s">
        <v>908</v>
      </c>
      <c r="H19" s="872"/>
      <c r="I19" s="872"/>
      <c r="J19" s="872"/>
      <c r="K19" s="873"/>
      <c r="L19" s="458"/>
      <c r="M19" s="202" t="s">
        <v>909</v>
      </c>
      <c r="N19" s="206"/>
      <c r="O19" s="194"/>
      <c r="P19" s="194"/>
      <c r="Q19" s="194"/>
      <c r="R19" s="194"/>
      <c r="S19" s="194"/>
      <c r="W19" s="194"/>
      <c r="X19" s="194"/>
      <c r="Y19" s="194"/>
      <c r="Z19" s="194"/>
      <c r="AA19" s="194"/>
      <c r="AB19" s="205"/>
      <c r="AC19" s="205"/>
      <c r="AD19" s="205"/>
      <c r="AE19" s="205"/>
      <c r="AF19" s="205"/>
      <c r="AG19" s="205"/>
      <c r="AH19" s="205"/>
      <c r="AI19" s="204"/>
      <c r="AJ19" s="343"/>
      <c r="AK19" s="194" t="s">
        <v>910</v>
      </c>
      <c r="AL19" s="194"/>
      <c r="AM19" s="200"/>
      <c r="AN19" s="203"/>
      <c r="AO19" s="172"/>
      <c r="AP19" s="172"/>
      <c r="AQ19" s="195"/>
      <c r="AS19" s="183"/>
      <c r="AT19" s="183"/>
    </row>
    <row r="20" spans="1:46" ht="16.5" customHeight="1">
      <c r="A20" s="837"/>
      <c r="B20" s="838"/>
      <c r="C20" s="862"/>
      <c r="D20" s="863"/>
      <c r="E20" s="863"/>
      <c r="F20" s="864"/>
      <c r="G20" s="874"/>
      <c r="H20" s="875"/>
      <c r="I20" s="875"/>
      <c r="J20" s="875"/>
      <c r="K20" s="876"/>
      <c r="L20" s="458"/>
      <c r="M20" s="202" t="s">
        <v>911</v>
      </c>
      <c r="N20" s="172"/>
      <c r="O20" s="201"/>
      <c r="P20" s="201"/>
      <c r="Q20" s="201"/>
      <c r="R20" s="201"/>
      <c r="S20" s="201"/>
      <c r="T20" s="201"/>
      <c r="U20" s="201"/>
      <c r="V20" s="201"/>
      <c r="W20" s="201"/>
      <c r="X20" s="201"/>
      <c r="Y20" s="201"/>
      <c r="Z20" s="201"/>
      <c r="AA20" s="201"/>
      <c r="AB20" s="201"/>
      <c r="AC20" s="201"/>
      <c r="AD20" s="201"/>
      <c r="AE20" s="201"/>
      <c r="AF20" s="201"/>
      <c r="AG20" s="201"/>
      <c r="AH20" s="201"/>
      <c r="AI20" s="196"/>
      <c r="AJ20" s="345"/>
      <c r="AK20" s="194" t="s">
        <v>897</v>
      </c>
      <c r="AL20" s="194"/>
      <c r="AM20" s="200"/>
      <c r="AN20" s="203"/>
      <c r="AO20" s="172"/>
      <c r="AP20" s="172"/>
      <c r="AQ20" s="195"/>
      <c r="AS20" s="183"/>
      <c r="AT20" s="182"/>
    </row>
    <row r="21" spans="1:46" ht="16.5" customHeight="1">
      <c r="A21" s="837"/>
      <c r="B21" s="838"/>
      <c r="C21" s="862"/>
      <c r="D21" s="863"/>
      <c r="E21" s="863"/>
      <c r="F21" s="864"/>
      <c r="G21" s="877"/>
      <c r="H21" s="878"/>
      <c r="I21" s="878"/>
      <c r="J21" s="878"/>
      <c r="K21" s="879"/>
      <c r="L21" s="458"/>
      <c r="M21" s="202" t="s">
        <v>912</v>
      </c>
      <c r="N21" s="172"/>
      <c r="O21" s="201"/>
      <c r="P21" s="201"/>
      <c r="Q21" s="201"/>
      <c r="R21" s="201"/>
      <c r="S21" s="201"/>
      <c r="T21" s="201"/>
      <c r="U21" s="201"/>
      <c r="V21" s="201"/>
      <c r="W21" s="201"/>
      <c r="X21" s="201"/>
      <c r="Y21" s="201"/>
      <c r="Z21" s="201"/>
      <c r="AA21" s="201"/>
      <c r="AB21" s="201"/>
      <c r="AC21" s="201"/>
      <c r="AD21" s="201"/>
      <c r="AE21" s="201"/>
      <c r="AF21" s="201"/>
      <c r="AG21" s="201"/>
      <c r="AH21" s="201"/>
      <c r="AI21" s="196"/>
      <c r="AJ21" s="345"/>
      <c r="AK21" s="194"/>
      <c r="AL21" s="194"/>
      <c r="AM21" s="200"/>
      <c r="AN21" s="172"/>
      <c r="AO21" s="172"/>
      <c r="AP21" s="172"/>
      <c r="AQ21" s="195"/>
      <c r="AS21" s="183"/>
      <c r="AT21" s="182"/>
    </row>
    <row r="22" spans="1:46" ht="16.5" customHeight="1">
      <c r="A22" s="837"/>
      <c r="B22" s="838"/>
      <c r="C22" s="862"/>
      <c r="D22" s="863"/>
      <c r="E22" s="863"/>
      <c r="F22" s="864"/>
      <c r="G22" s="880" t="s">
        <v>913</v>
      </c>
      <c r="H22" s="880"/>
      <c r="I22" s="880"/>
      <c r="J22" s="880"/>
      <c r="K22" s="880"/>
      <c r="L22" s="461"/>
      <c r="M22" s="198" t="s">
        <v>914</v>
      </c>
      <c r="N22" s="198"/>
      <c r="O22" s="198"/>
      <c r="P22" s="198"/>
      <c r="Q22" s="198"/>
      <c r="R22" s="198"/>
      <c r="S22" s="199"/>
      <c r="T22" s="198"/>
      <c r="U22" s="198"/>
      <c r="V22" s="198"/>
      <c r="W22" s="198"/>
      <c r="X22" s="198"/>
      <c r="Y22" s="198"/>
      <c r="Z22" s="198"/>
      <c r="AA22" s="198"/>
      <c r="AB22" s="198"/>
      <c r="AC22" s="198"/>
      <c r="AD22" s="198"/>
      <c r="AE22" s="198"/>
      <c r="AF22" s="198"/>
      <c r="AG22" s="198"/>
      <c r="AH22" s="198"/>
      <c r="AI22" s="197"/>
      <c r="AJ22" s="458"/>
      <c r="AK22" s="172" t="s">
        <v>900</v>
      </c>
      <c r="AL22" s="172"/>
      <c r="AM22" s="196"/>
      <c r="AN22" s="172"/>
      <c r="AO22" s="172"/>
      <c r="AP22" s="172"/>
      <c r="AQ22" s="195"/>
      <c r="AS22" s="183"/>
      <c r="AT22" s="182"/>
    </row>
    <row r="23" spans="1:46" ht="16.5" customHeight="1">
      <c r="A23" s="837"/>
      <c r="B23" s="838"/>
      <c r="C23" s="862"/>
      <c r="D23" s="863"/>
      <c r="E23" s="863"/>
      <c r="F23" s="864"/>
      <c r="G23" s="880"/>
      <c r="H23" s="880"/>
      <c r="I23" s="880"/>
      <c r="J23" s="880"/>
      <c r="K23" s="880"/>
      <c r="L23" s="458"/>
      <c r="M23" s="172" t="s">
        <v>915</v>
      </c>
      <c r="AJ23" s="458"/>
      <c r="AK23" s="194" t="s">
        <v>901</v>
      </c>
      <c r="AM23" s="168"/>
      <c r="AQ23" s="167"/>
      <c r="AS23" s="183"/>
      <c r="AT23" s="182"/>
    </row>
    <row r="24" spans="1:46" ht="16.5" customHeight="1" thickBot="1">
      <c r="A24" s="839"/>
      <c r="B24" s="840"/>
      <c r="C24" s="865"/>
      <c r="D24" s="866"/>
      <c r="E24" s="866"/>
      <c r="F24" s="867"/>
      <c r="G24" s="881"/>
      <c r="H24" s="881"/>
      <c r="I24" s="881"/>
      <c r="J24" s="881"/>
      <c r="K24" s="881"/>
      <c r="L24" s="192"/>
      <c r="M24" s="459"/>
      <c r="N24" s="193" t="s">
        <v>916</v>
      </c>
      <c r="O24" s="190"/>
      <c r="P24" s="190"/>
      <c r="Q24" s="190"/>
      <c r="R24" s="190"/>
      <c r="S24" s="190"/>
      <c r="T24" s="190"/>
      <c r="U24" s="459"/>
      <c r="V24" s="190" t="s">
        <v>917</v>
      </c>
      <c r="W24" s="190"/>
      <c r="X24" s="190"/>
      <c r="Y24" s="190"/>
      <c r="Z24" s="190"/>
      <c r="AA24" s="190"/>
      <c r="AB24" s="190"/>
      <c r="AC24" s="190"/>
      <c r="AD24" s="190"/>
      <c r="AE24" s="190"/>
      <c r="AF24" s="190"/>
      <c r="AG24" s="190"/>
      <c r="AH24" s="190"/>
      <c r="AI24" s="190"/>
      <c r="AJ24" s="192"/>
      <c r="AK24" s="190"/>
      <c r="AL24" s="190"/>
      <c r="AM24" s="191"/>
      <c r="AN24" s="190"/>
      <c r="AO24" s="190"/>
      <c r="AP24" s="190"/>
      <c r="AQ24" s="189"/>
      <c r="AS24" s="183"/>
      <c r="AT24" s="182"/>
    </row>
    <row r="25" spans="1:46" ht="16.5" customHeight="1" thickBot="1">
      <c r="A25" s="188" t="s">
        <v>918</v>
      </c>
      <c r="AS25" s="183"/>
      <c r="AT25" s="182"/>
    </row>
    <row r="26" spans="1:46" ht="16.5" customHeight="1">
      <c r="A26" s="824" t="s">
        <v>919</v>
      </c>
      <c r="B26" s="825"/>
      <c r="C26" s="825" t="s">
        <v>920</v>
      </c>
      <c r="D26" s="825"/>
      <c r="E26" s="825"/>
      <c r="F26" s="828" t="s">
        <v>921</v>
      </c>
      <c r="G26" s="828"/>
      <c r="H26" s="828"/>
      <c r="I26" s="828"/>
      <c r="J26" s="828"/>
      <c r="K26" s="828"/>
      <c r="L26" s="828"/>
      <c r="M26" s="828"/>
      <c r="N26" s="828"/>
      <c r="O26" s="828"/>
      <c r="P26" s="828"/>
      <c r="Q26" s="828"/>
      <c r="R26" s="828"/>
      <c r="S26" s="828"/>
      <c r="T26" s="828"/>
      <c r="U26" s="828"/>
      <c r="V26" s="828"/>
      <c r="W26" s="828"/>
      <c r="X26" s="828"/>
      <c r="Y26" s="828"/>
      <c r="Z26" s="828"/>
      <c r="AA26" s="828"/>
      <c r="AB26" s="828"/>
      <c r="AC26" s="828"/>
      <c r="AD26" s="828"/>
      <c r="AE26" s="828"/>
      <c r="AF26" s="828"/>
      <c r="AG26" s="828"/>
      <c r="AH26" s="828"/>
      <c r="AI26" s="828"/>
      <c r="AJ26" s="828"/>
      <c r="AK26" s="828"/>
      <c r="AL26" s="828"/>
      <c r="AM26" s="828"/>
      <c r="AN26" s="829" t="s">
        <v>885</v>
      </c>
      <c r="AO26" s="829"/>
      <c r="AP26" s="829"/>
      <c r="AQ26" s="830"/>
      <c r="AS26" s="183"/>
      <c r="AT26" s="182"/>
    </row>
    <row r="27" spans="1:46" ht="16.5" customHeight="1">
      <c r="A27" s="826"/>
      <c r="B27" s="827"/>
      <c r="C27" s="827"/>
      <c r="D27" s="827"/>
      <c r="E27" s="827"/>
      <c r="F27" s="833" t="s">
        <v>886</v>
      </c>
      <c r="G27" s="833"/>
      <c r="H27" s="833"/>
      <c r="I27" s="833"/>
      <c r="J27" s="833"/>
      <c r="K27" s="833"/>
      <c r="L27" s="833" t="s">
        <v>922</v>
      </c>
      <c r="M27" s="833"/>
      <c r="N27" s="833"/>
      <c r="O27" s="833"/>
      <c r="P27" s="833"/>
      <c r="Q27" s="833"/>
      <c r="R27" s="833"/>
      <c r="S27" s="833"/>
      <c r="T27" s="833"/>
      <c r="U27" s="833"/>
      <c r="V27" s="833"/>
      <c r="W27" s="833"/>
      <c r="X27" s="833"/>
      <c r="Y27" s="833"/>
      <c r="Z27" s="833"/>
      <c r="AA27" s="833"/>
      <c r="AB27" s="833"/>
      <c r="AC27" s="833"/>
      <c r="AD27" s="833"/>
      <c r="AE27" s="833"/>
      <c r="AF27" s="833"/>
      <c r="AG27" s="833"/>
      <c r="AH27" s="833"/>
      <c r="AI27" s="833"/>
      <c r="AJ27" s="834" t="s">
        <v>888</v>
      </c>
      <c r="AK27" s="834"/>
      <c r="AL27" s="834"/>
      <c r="AM27" s="834"/>
      <c r="AN27" s="831"/>
      <c r="AO27" s="831"/>
      <c r="AP27" s="831"/>
      <c r="AQ27" s="832"/>
      <c r="AS27" s="183"/>
      <c r="AT27" s="182"/>
    </row>
    <row r="28" spans="1:46" ht="16.5" customHeight="1">
      <c r="A28" s="798" t="s">
        <v>923</v>
      </c>
      <c r="B28" s="799"/>
      <c r="C28" s="799"/>
      <c r="D28" s="799"/>
      <c r="E28" s="800"/>
      <c r="F28" s="179" t="s">
        <v>924</v>
      </c>
      <c r="G28" s="166"/>
      <c r="H28" s="166"/>
      <c r="I28" s="166"/>
      <c r="J28" s="166"/>
      <c r="K28" s="171"/>
      <c r="L28" s="464"/>
      <c r="M28" s="166" t="s">
        <v>925</v>
      </c>
      <c r="N28" s="166"/>
      <c r="O28" s="166"/>
      <c r="P28" s="166"/>
      <c r="Q28" s="166"/>
      <c r="R28" s="185"/>
      <c r="S28" s="187"/>
      <c r="T28" s="186"/>
      <c r="U28" s="186"/>
      <c r="V28" s="186"/>
      <c r="W28" s="186"/>
      <c r="X28" s="185"/>
      <c r="Y28" s="166"/>
      <c r="Z28" s="166"/>
      <c r="AA28" s="166"/>
      <c r="AB28" s="166"/>
      <c r="AC28" s="166"/>
      <c r="AD28" s="166"/>
      <c r="AE28" s="166"/>
      <c r="AF28" s="166"/>
      <c r="AG28" s="166"/>
      <c r="AH28" s="166"/>
      <c r="AI28" s="171"/>
      <c r="AJ28" s="467"/>
      <c r="AK28" s="166" t="s">
        <v>897</v>
      </c>
      <c r="AL28" s="166"/>
      <c r="AM28" s="171"/>
      <c r="AN28" s="166"/>
      <c r="AO28" s="166"/>
      <c r="AP28" s="166"/>
      <c r="AQ28" s="164"/>
      <c r="AR28" s="184"/>
      <c r="AS28" s="183"/>
      <c r="AT28" s="182"/>
    </row>
    <row r="29" spans="1:46" ht="16.5" customHeight="1">
      <c r="A29" s="801"/>
      <c r="B29" s="802"/>
      <c r="C29" s="802"/>
      <c r="D29" s="802"/>
      <c r="E29" s="803"/>
      <c r="F29" s="173"/>
      <c r="G29" s="163"/>
      <c r="H29" s="163"/>
      <c r="I29" s="163"/>
      <c r="J29" s="163"/>
      <c r="K29" s="170"/>
      <c r="L29" s="465"/>
      <c r="M29" s="163" t="s">
        <v>926</v>
      </c>
      <c r="N29" s="163"/>
      <c r="O29" s="163"/>
      <c r="P29" s="163"/>
      <c r="Q29" s="163"/>
      <c r="R29" s="163"/>
      <c r="S29" s="163"/>
      <c r="T29" s="163"/>
      <c r="U29" s="163"/>
      <c r="V29" s="163"/>
      <c r="W29" s="163"/>
      <c r="X29" s="163"/>
      <c r="Y29" s="163"/>
      <c r="Z29" s="163"/>
      <c r="AA29" s="163"/>
      <c r="AB29" s="163"/>
      <c r="AC29" s="163"/>
      <c r="AD29" s="163"/>
      <c r="AE29" s="163"/>
      <c r="AF29" s="163"/>
      <c r="AG29" s="163"/>
      <c r="AH29" s="163"/>
      <c r="AI29" s="170"/>
      <c r="AJ29" s="468"/>
      <c r="AK29" s="163" t="s">
        <v>927</v>
      </c>
      <c r="AL29" s="163"/>
      <c r="AM29" s="170"/>
      <c r="AN29" s="169"/>
      <c r="AQ29" s="167"/>
    </row>
    <row r="30" spans="1:46" ht="16.5" customHeight="1">
      <c r="A30" s="798" t="s">
        <v>928</v>
      </c>
      <c r="B30" s="799"/>
      <c r="C30" s="799"/>
      <c r="D30" s="799"/>
      <c r="E30" s="800"/>
      <c r="F30" s="179" t="s">
        <v>929</v>
      </c>
      <c r="K30" s="171"/>
      <c r="L30" s="462"/>
      <c r="M30" s="166" t="s">
        <v>925</v>
      </c>
      <c r="N30" s="166"/>
      <c r="O30" s="166"/>
      <c r="P30" s="166"/>
      <c r="Q30" s="166"/>
      <c r="R30" s="166"/>
      <c r="S30" s="166"/>
      <c r="T30" s="166"/>
      <c r="U30" s="166"/>
      <c r="V30" s="166"/>
      <c r="W30" s="166"/>
      <c r="X30" s="166"/>
      <c r="Y30" s="166"/>
      <c r="Z30" s="166"/>
      <c r="AA30" s="166"/>
      <c r="AB30" s="166"/>
      <c r="AC30" s="178"/>
      <c r="AD30" s="166"/>
      <c r="AE30" s="166"/>
      <c r="AF30" s="166"/>
      <c r="AG30" s="166"/>
      <c r="AH30" s="166"/>
      <c r="AI30" s="171"/>
      <c r="AJ30" s="343"/>
      <c r="AK30" s="161" t="s">
        <v>893</v>
      </c>
      <c r="AM30" s="171"/>
      <c r="AO30" s="457"/>
      <c r="AP30" s="172" t="s">
        <v>902</v>
      </c>
      <c r="AQ30" s="167"/>
    </row>
    <row r="31" spans="1:46" ht="16.5" customHeight="1">
      <c r="A31" s="804"/>
      <c r="B31" s="805"/>
      <c r="C31" s="805"/>
      <c r="D31" s="805"/>
      <c r="E31" s="806"/>
      <c r="F31" s="169"/>
      <c r="L31" s="466"/>
      <c r="M31" s="181" t="s">
        <v>930</v>
      </c>
      <c r="N31" s="181"/>
      <c r="O31" s="181"/>
      <c r="P31" s="181"/>
      <c r="Q31" s="181"/>
      <c r="R31" s="181"/>
      <c r="S31" s="181"/>
      <c r="T31" s="181"/>
      <c r="U31" s="181"/>
      <c r="V31" s="181"/>
      <c r="W31" s="181"/>
      <c r="X31" s="181"/>
      <c r="Y31" s="181"/>
      <c r="Z31" s="181"/>
      <c r="AA31" s="181"/>
      <c r="AB31" s="181"/>
      <c r="AC31" s="181"/>
      <c r="AD31" s="181"/>
      <c r="AE31" s="181"/>
      <c r="AF31" s="181"/>
      <c r="AG31" s="181"/>
      <c r="AH31" s="181"/>
      <c r="AI31" s="180"/>
      <c r="AJ31" s="343"/>
      <c r="AK31" s="161" t="s">
        <v>895</v>
      </c>
      <c r="AM31" s="168"/>
      <c r="AQ31" s="167"/>
    </row>
    <row r="32" spans="1:46" ht="16.5" customHeight="1">
      <c r="A32" s="801"/>
      <c r="B32" s="802"/>
      <c r="C32" s="802"/>
      <c r="D32" s="802"/>
      <c r="E32" s="803"/>
      <c r="F32" s="173"/>
      <c r="G32" s="163"/>
      <c r="H32" s="163"/>
      <c r="I32" s="163"/>
      <c r="J32" s="163"/>
      <c r="K32" s="163"/>
      <c r="L32" s="465"/>
      <c r="M32" s="163" t="s">
        <v>931</v>
      </c>
      <c r="N32" s="163"/>
      <c r="O32" s="163"/>
      <c r="P32" s="163"/>
      <c r="Q32" s="163"/>
      <c r="R32" s="163"/>
      <c r="S32" s="163"/>
      <c r="T32" s="163"/>
      <c r="U32" s="163"/>
      <c r="V32" s="163"/>
      <c r="W32" s="163"/>
      <c r="X32" s="163"/>
      <c r="Y32" s="163"/>
      <c r="Z32" s="163"/>
      <c r="AA32" s="163"/>
      <c r="AB32" s="163"/>
      <c r="AC32" s="163"/>
      <c r="AD32" s="163"/>
      <c r="AE32" s="163"/>
      <c r="AF32" s="163"/>
      <c r="AG32" s="163"/>
      <c r="AH32" s="163"/>
      <c r="AI32" s="163"/>
      <c r="AJ32" s="173"/>
      <c r="AK32" s="163"/>
      <c r="AL32" s="163"/>
      <c r="AM32" s="170"/>
      <c r="AN32" s="163"/>
      <c r="AO32" s="163"/>
      <c r="AP32" s="163"/>
      <c r="AQ32" s="162"/>
    </row>
    <row r="33" spans="1:43" ht="16.5" customHeight="1">
      <c r="A33" s="807" t="s">
        <v>932</v>
      </c>
      <c r="B33" s="808"/>
      <c r="C33" s="809" t="s">
        <v>933</v>
      </c>
      <c r="D33" s="810"/>
      <c r="E33" s="811"/>
      <c r="F33" s="179" t="s">
        <v>934</v>
      </c>
      <c r="G33" s="166"/>
      <c r="H33" s="166"/>
      <c r="I33" s="166"/>
      <c r="J33" s="166"/>
      <c r="K33" s="171"/>
      <c r="L33" s="462"/>
      <c r="M33" s="166" t="s">
        <v>925</v>
      </c>
      <c r="N33" s="166"/>
      <c r="O33" s="166"/>
      <c r="P33" s="166"/>
      <c r="Q33" s="166"/>
      <c r="R33" s="166"/>
      <c r="S33" s="166"/>
      <c r="T33" s="166"/>
      <c r="U33" s="166"/>
      <c r="V33" s="166"/>
      <c r="W33" s="166"/>
      <c r="X33" s="166"/>
      <c r="Y33" s="166"/>
      <c r="Z33" s="166"/>
      <c r="AA33" s="166"/>
      <c r="AB33" s="166"/>
      <c r="AC33" s="178"/>
      <c r="AD33" s="166"/>
      <c r="AE33" s="166"/>
      <c r="AF33" s="166"/>
      <c r="AG33" s="166"/>
      <c r="AH33" s="166"/>
      <c r="AI33" s="166"/>
      <c r="AJ33" s="462"/>
      <c r="AK33" s="166" t="s">
        <v>935</v>
      </c>
      <c r="AL33" s="166"/>
      <c r="AM33" s="171"/>
      <c r="AN33" s="179"/>
      <c r="AO33" s="166"/>
      <c r="AP33" s="166"/>
      <c r="AQ33" s="164"/>
    </row>
    <row r="34" spans="1:43" ht="16.5" customHeight="1">
      <c r="A34" s="807"/>
      <c r="B34" s="808"/>
      <c r="C34" s="812"/>
      <c r="D34" s="813"/>
      <c r="E34" s="814"/>
      <c r="F34" s="169"/>
      <c r="K34" s="168"/>
      <c r="L34" s="463"/>
      <c r="M34" s="421" t="s">
        <v>936</v>
      </c>
      <c r="N34" s="175"/>
      <c r="O34" s="175"/>
      <c r="P34" s="175"/>
      <c r="Q34" s="175"/>
      <c r="R34" s="175"/>
      <c r="S34" s="175"/>
      <c r="T34" s="175"/>
      <c r="U34" s="175"/>
      <c r="V34" s="175"/>
      <c r="W34" s="175"/>
      <c r="X34" s="175"/>
      <c r="Y34" s="175"/>
      <c r="Z34" s="176"/>
      <c r="AA34" s="175"/>
      <c r="AB34" s="175"/>
      <c r="AD34" s="175"/>
      <c r="AE34" s="175"/>
      <c r="AF34" s="175"/>
      <c r="AG34" s="175"/>
      <c r="AH34" s="175"/>
      <c r="AI34" s="174"/>
      <c r="AJ34" s="458"/>
      <c r="AK34" s="161" t="s">
        <v>901</v>
      </c>
      <c r="AM34" s="168"/>
      <c r="AN34" s="169"/>
      <c r="AQ34" s="167"/>
    </row>
    <row r="35" spans="1:43" ht="16.5" customHeight="1">
      <c r="A35" s="807"/>
      <c r="B35" s="808"/>
      <c r="C35" s="812"/>
      <c r="D35" s="813"/>
      <c r="E35" s="814"/>
      <c r="F35" s="179" t="s">
        <v>937</v>
      </c>
      <c r="G35" s="166"/>
      <c r="H35" s="166"/>
      <c r="I35" s="166"/>
      <c r="J35" s="166"/>
      <c r="K35" s="171"/>
      <c r="L35" s="462"/>
      <c r="M35" s="166" t="s">
        <v>925</v>
      </c>
      <c r="N35" s="166"/>
      <c r="O35" s="166"/>
      <c r="P35" s="166"/>
      <c r="Q35" s="166"/>
      <c r="R35" s="166"/>
      <c r="S35" s="166"/>
      <c r="T35" s="166"/>
      <c r="U35" s="166"/>
      <c r="V35" s="166"/>
      <c r="W35" s="166"/>
      <c r="X35" s="166"/>
      <c r="Y35" s="166"/>
      <c r="Z35" s="166"/>
      <c r="AA35" s="166"/>
      <c r="AB35" s="166"/>
      <c r="AC35" s="178"/>
      <c r="AD35" s="166"/>
      <c r="AE35" s="166"/>
      <c r="AF35" s="166"/>
      <c r="AG35" s="166"/>
      <c r="AH35" s="166"/>
      <c r="AI35" s="166"/>
      <c r="AJ35" s="458"/>
      <c r="AK35" s="161" t="s">
        <v>938</v>
      </c>
      <c r="AM35" s="168"/>
      <c r="AN35" s="169"/>
      <c r="AO35" s="172"/>
      <c r="AP35" s="172"/>
      <c r="AQ35" s="167"/>
    </row>
    <row r="36" spans="1:43" ht="16.5" customHeight="1">
      <c r="A36" s="807"/>
      <c r="B36" s="808"/>
      <c r="C36" s="812"/>
      <c r="D36" s="813"/>
      <c r="E36" s="814"/>
      <c r="F36" s="173"/>
      <c r="G36" s="163"/>
      <c r="H36" s="163"/>
      <c r="I36" s="163"/>
      <c r="J36" s="163"/>
      <c r="K36" s="170"/>
      <c r="L36" s="463"/>
      <c r="M36" s="421" t="s">
        <v>936</v>
      </c>
      <c r="N36" s="175"/>
      <c r="O36" s="175"/>
      <c r="P36" s="175"/>
      <c r="Q36" s="175"/>
      <c r="R36" s="175"/>
      <c r="S36" s="175"/>
      <c r="T36" s="175"/>
      <c r="U36" s="175"/>
      <c r="V36" s="175"/>
      <c r="W36" s="175"/>
      <c r="X36" s="175"/>
      <c r="Y36" s="175"/>
      <c r="Z36" s="176"/>
      <c r="AA36" s="175"/>
      <c r="AB36" s="175"/>
      <c r="AD36" s="175"/>
      <c r="AE36" s="175"/>
      <c r="AF36" s="175"/>
      <c r="AG36" s="175"/>
      <c r="AH36" s="175"/>
      <c r="AI36" s="174"/>
      <c r="AJ36" s="458"/>
      <c r="AK36" s="161" t="s">
        <v>897</v>
      </c>
      <c r="AM36" s="168"/>
      <c r="AN36" s="169"/>
      <c r="AO36" s="457"/>
      <c r="AP36" s="172" t="s">
        <v>902</v>
      </c>
      <c r="AQ36" s="167"/>
    </row>
    <row r="37" spans="1:43" ht="16.5" customHeight="1">
      <c r="A37" s="807"/>
      <c r="B37" s="808"/>
      <c r="C37" s="812"/>
      <c r="D37" s="813"/>
      <c r="E37" s="814"/>
      <c r="F37" s="169" t="s">
        <v>939</v>
      </c>
      <c r="K37" s="168"/>
      <c r="L37" s="458"/>
      <c r="M37" s="420" t="s">
        <v>925</v>
      </c>
      <c r="AC37" s="178"/>
      <c r="AJ37" s="458"/>
      <c r="AK37" s="161" t="s">
        <v>940</v>
      </c>
      <c r="AM37" s="168"/>
      <c r="AN37" s="169"/>
      <c r="AO37" s="172"/>
      <c r="AP37" s="172"/>
      <c r="AQ37" s="167"/>
    </row>
    <row r="38" spans="1:43" ht="16.5" customHeight="1">
      <c r="A38" s="807"/>
      <c r="B38" s="808"/>
      <c r="C38" s="812"/>
      <c r="D38" s="813"/>
      <c r="E38" s="814"/>
      <c r="F38" s="169"/>
      <c r="K38" s="168"/>
      <c r="L38" s="463"/>
      <c r="M38" s="177" t="s">
        <v>936</v>
      </c>
      <c r="N38" s="175"/>
      <c r="O38" s="175"/>
      <c r="P38" s="175"/>
      <c r="Q38" s="175"/>
      <c r="R38" s="175"/>
      <c r="S38" s="175"/>
      <c r="T38" s="175"/>
      <c r="U38" s="175"/>
      <c r="V38" s="175"/>
      <c r="W38" s="175"/>
      <c r="X38" s="175"/>
      <c r="Y38" s="175"/>
      <c r="Z38" s="176"/>
      <c r="AA38" s="175"/>
      <c r="AB38" s="175"/>
      <c r="AD38" s="175"/>
      <c r="AE38" s="175"/>
      <c r="AF38" s="175"/>
      <c r="AG38" s="175"/>
      <c r="AH38" s="175"/>
      <c r="AI38" s="174"/>
      <c r="AJ38" s="458"/>
      <c r="AK38" s="161" t="s">
        <v>941</v>
      </c>
      <c r="AM38" s="168"/>
      <c r="AN38" s="169"/>
      <c r="AQ38" s="167"/>
    </row>
    <row r="39" spans="1:43" ht="16.5" customHeight="1">
      <c r="A39" s="807"/>
      <c r="B39" s="808"/>
      <c r="C39" s="812"/>
      <c r="D39" s="813"/>
      <c r="E39" s="814"/>
      <c r="F39" s="179" t="s">
        <v>942</v>
      </c>
      <c r="G39" s="166"/>
      <c r="H39" s="166"/>
      <c r="I39" s="166"/>
      <c r="J39" s="166"/>
      <c r="K39" s="171"/>
      <c r="L39" s="462"/>
      <c r="M39" s="166" t="s">
        <v>925</v>
      </c>
      <c r="N39" s="166"/>
      <c r="O39" s="166"/>
      <c r="P39" s="166"/>
      <c r="Q39" s="166"/>
      <c r="R39" s="166"/>
      <c r="S39" s="166"/>
      <c r="T39" s="166"/>
      <c r="U39" s="166"/>
      <c r="V39" s="166"/>
      <c r="W39" s="166"/>
      <c r="X39" s="166"/>
      <c r="Y39" s="166"/>
      <c r="Z39" s="166"/>
      <c r="AA39" s="166"/>
      <c r="AB39" s="166"/>
      <c r="AC39" s="178"/>
      <c r="AD39" s="166"/>
      <c r="AE39" s="166"/>
      <c r="AF39" s="166"/>
      <c r="AG39" s="166"/>
      <c r="AH39" s="166"/>
      <c r="AI39" s="166"/>
      <c r="AJ39" s="169"/>
      <c r="AM39" s="168"/>
      <c r="AN39" s="169"/>
      <c r="AQ39" s="167"/>
    </row>
    <row r="40" spans="1:43" ht="16.5" customHeight="1">
      <c r="A40" s="807"/>
      <c r="B40" s="808"/>
      <c r="C40" s="812"/>
      <c r="D40" s="813"/>
      <c r="E40" s="814"/>
      <c r="F40" s="173"/>
      <c r="G40" s="163"/>
      <c r="H40" s="163"/>
      <c r="I40" s="163"/>
      <c r="J40" s="163"/>
      <c r="K40" s="170"/>
      <c r="L40" s="463"/>
      <c r="M40" s="419" t="s">
        <v>936</v>
      </c>
      <c r="N40" s="175"/>
      <c r="O40" s="175"/>
      <c r="P40" s="175"/>
      <c r="Q40" s="175"/>
      <c r="R40" s="175"/>
      <c r="S40" s="175"/>
      <c r="T40" s="175"/>
      <c r="U40" s="175"/>
      <c r="V40" s="175"/>
      <c r="W40" s="175"/>
      <c r="X40" s="175"/>
      <c r="Y40" s="175"/>
      <c r="Z40" s="176"/>
      <c r="AA40" s="175"/>
      <c r="AB40" s="175"/>
      <c r="AD40" s="175"/>
      <c r="AE40" s="175"/>
      <c r="AF40" s="175"/>
      <c r="AG40" s="175"/>
      <c r="AH40" s="175"/>
      <c r="AI40" s="174"/>
      <c r="AJ40" s="169"/>
      <c r="AM40" s="168"/>
      <c r="AN40" s="169"/>
      <c r="AQ40" s="167"/>
    </row>
    <row r="41" spans="1:43" ht="16.5" customHeight="1">
      <c r="A41" s="807"/>
      <c r="B41" s="808"/>
      <c r="C41" s="812"/>
      <c r="D41" s="813"/>
      <c r="E41" s="814"/>
      <c r="F41" s="169" t="s">
        <v>943</v>
      </c>
      <c r="K41" s="168"/>
      <c r="L41" s="458"/>
      <c r="M41" s="178" t="s">
        <v>925</v>
      </c>
      <c r="AC41" s="178"/>
      <c r="AJ41" s="169"/>
      <c r="AM41" s="168"/>
      <c r="AN41" s="169"/>
      <c r="AQ41" s="167"/>
    </row>
    <row r="42" spans="1:43" ht="16.5" customHeight="1">
      <c r="A42" s="807"/>
      <c r="B42" s="808"/>
      <c r="C42" s="812"/>
      <c r="D42" s="813"/>
      <c r="E42" s="814"/>
      <c r="F42" s="169"/>
      <c r="K42" s="168"/>
      <c r="L42" s="463"/>
      <c r="M42" s="177" t="s">
        <v>936</v>
      </c>
      <c r="N42" s="175"/>
      <c r="O42" s="175"/>
      <c r="P42" s="175"/>
      <c r="Q42" s="175"/>
      <c r="R42" s="175"/>
      <c r="S42" s="175"/>
      <c r="T42" s="175"/>
      <c r="U42" s="175"/>
      <c r="V42" s="175"/>
      <c r="W42" s="175"/>
      <c r="X42" s="175"/>
      <c r="Y42" s="175"/>
      <c r="Z42" s="176"/>
      <c r="AA42" s="175"/>
      <c r="AB42" s="175"/>
      <c r="AD42" s="175"/>
      <c r="AE42" s="175"/>
      <c r="AF42" s="175"/>
      <c r="AG42" s="175"/>
      <c r="AH42" s="175"/>
      <c r="AI42" s="174"/>
      <c r="AJ42" s="169"/>
      <c r="AM42" s="168"/>
      <c r="AN42" s="169"/>
      <c r="AQ42" s="167"/>
    </row>
    <row r="43" spans="1:43" ht="16.5" customHeight="1">
      <c r="A43" s="807"/>
      <c r="B43" s="808"/>
      <c r="C43" s="812"/>
      <c r="D43" s="813"/>
      <c r="E43" s="814"/>
      <c r="F43" s="818" t="s">
        <v>944</v>
      </c>
      <c r="G43" s="819"/>
      <c r="H43" s="819"/>
      <c r="I43" s="819"/>
      <c r="J43" s="819"/>
      <c r="K43" s="820"/>
      <c r="L43" s="462"/>
      <c r="M43" s="166" t="s">
        <v>925</v>
      </c>
      <c r="N43" s="166"/>
      <c r="O43" s="166"/>
      <c r="P43" s="166"/>
      <c r="Q43" s="166"/>
      <c r="R43" s="166"/>
      <c r="S43" s="166"/>
      <c r="T43" s="166"/>
      <c r="U43" s="166"/>
      <c r="V43" s="166"/>
      <c r="W43" s="166"/>
      <c r="X43" s="166"/>
      <c r="Y43" s="166"/>
      <c r="Z43" s="166"/>
      <c r="AA43" s="166"/>
      <c r="AB43" s="166"/>
      <c r="AC43" s="166"/>
      <c r="AD43" s="166"/>
      <c r="AE43" s="166"/>
      <c r="AF43" s="166"/>
      <c r="AG43" s="166"/>
      <c r="AH43" s="166"/>
      <c r="AI43" s="166"/>
      <c r="AJ43" s="169"/>
      <c r="AM43" s="168"/>
      <c r="AN43" s="169"/>
      <c r="AQ43" s="167"/>
    </row>
    <row r="44" spans="1:43" ht="16.5" customHeight="1">
      <c r="A44" s="807"/>
      <c r="B44" s="808"/>
      <c r="C44" s="812"/>
      <c r="D44" s="813"/>
      <c r="E44" s="814"/>
      <c r="F44" s="821"/>
      <c r="G44" s="822"/>
      <c r="H44" s="822"/>
      <c r="I44" s="822"/>
      <c r="J44" s="822"/>
      <c r="K44" s="823"/>
      <c r="L44" s="17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9"/>
      <c r="AM44" s="168"/>
      <c r="AN44" s="169"/>
      <c r="AQ44" s="167"/>
    </row>
    <row r="45" spans="1:43" ht="16.5" customHeight="1">
      <c r="A45" s="807"/>
      <c r="B45" s="808"/>
      <c r="C45" s="812"/>
      <c r="D45" s="813"/>
      <c r="E45" s="814"/>
      <c r="F45" s="818" t="s">
        <v>945</v>
      </c>
      <c r="G45" s="819"/>
      <c r="H45" s="819"/>
      <c r="I45" s="819"/>
      <c r="J45" s="819"/>
      <c r="K45" s="820"/>
      <c r="L45" s="458"/>
      <c r="M45" s="161" t="s">
        <v>925</v>
      </c>
      <c r="AJ45" s="169"/>
      <c r="AM45" s="168"/>
      <c r="AN45" s="169"/>
      <c r="AQ45" s="167"/>
    </row>
    <row r="46" spans="1:43" ht="16.5" customHeight="1">
      <c r="A46" s="807"/>
      <c r="B46" s="808"/>
      <c r="C46" s="815"/>
      <c r="D46" s="816"/>
      <c r="E46" s="817"/>
      <c r="F46" s="821"/>
      <c r="G46" s="822"/>
      <c r="H46" s="822"/>
      <c r="I46" s="822"/>
      <c r="J46" s="822"/>
      <c r="K46" s="823"/>
      <c r="L46" s="173"/>
      <c r="M46" s="163"/>
      <c r="N46" s="163"/>
      <c r="O46" s="163"/>
      <c r="P46" s="163"/>
      <c r="Q46" s="163"/>
      <c r="R46" s="163"/>
      <c r="S46" s="163"/>
      <c r="T46" s="163"/>
      <c r="U46" s="163"/>
      <c r="V46" s="163"/>
      <c r="W46" s="163"/>
      <c r="X46" s="163"/>
      <c r="Y46" s="163"/>
      <c r="Z46" s="163"/>
      <c r="AA46" s="163"/>
      <c r="AB46" s="163"/>
      <c r="AC46" s="163"/>
      <c r="AD46" s="163"/>
      <c r="AE46" s="163"/>
      <c r="AF46" s="163"/>
      <c r="AG46" s="163"/>
      <c r="AH46" s="163"/>
      <c r="AI46" s="163"/>
      <c r="AJ46" s="173"/>
      <c r="AK46" s="163"/>
      <c r="AL46" s="163"/>
      <c r="AM46" s="170"/>
      <c r="AN46" s="173"/>
      <c r="AO46" s="163"/>
      <c r="AP46" s="163"/>
      <c r="AQ46" s="162"/>
    </row>
    <row r="47" spans="1:43" ht="16.5" customHeight="1">
      <c r="A47" s="789" t="s">
        <v>946</v>
      </c>
      <c r="B47" s="790"/>
      <c r="C47" s="790"/>
      <c r="D47" s="790"/>
      <c r="E47" s="790"/>
      <c r="F47" s="790"/>
      <c r="G47" s="790"/>
      <c r="H47" s="790"/>
      <c r="I47" s="790"/>
      <c r="J47" s="790"/>
      <c r="K47" s="791"/>
      <c r="L47" s="462"/>
      <c r="M47" s="166" t="s">
        <v>947</v>
      </c>
      <c r="N47" s="166"/>
      <c r="O47" s="166"/>
      <c r="P47" s="166"/>
      <c r="Q47" s="166"/>
      <c r="R47" s="166"/>
      <c r="S47" s="166"/>
      <c r="T47" s="166"/>
      <c r="U47" s="166"/>
      <c r="V47" s="166"/>
      <c r="W47" s="166"/>
      <c r="X47" s="166"/>
      <c r="Y47" s="166"/>
      <c r="Z47" s="166"/>
      <c r="AA47" s="166"/>
      <c r="AB47" s="166"/>
      <c r="AC47" s="166"/>
      <c r="AD47" s="166"/>
      <c r="AE47" s="166"/>
      <c r="AF47" s="166"/>
      <c r="AG47" s="166"/>
      <c r="AH47" s="166"/>
      <c r="AI47" s="171"/>
      <c r="AJ47" s="179"/>
      <c r="AK47" s="166"/>
      <c r="AL47" s="166"/>
      <c r="AM47" s="171"/>
      <c r="AN47" s="179"/>
      <c r="AO47" s="166"/>
      <c r="AP47" s="166"/>
      <c r="AQ47" s="171"/>
    </row>
    <row r="48" spans="1:43" ht="16.5" customHeight="1">
      <c r="A48" s="792"/>
      <c r="B48" s="793"/>
      <c r="C48" s="793"/>
      <c r="D48" s="793"/>
      <c r="E48" s="793"/>
      <c r="F48" s="793"/>
      <c r="G48" s="793"/>
      <c r="H48" s="793"/>
      <c r="I48" s="793"/>
      <c r="J48" s="793"/>
      <c r="K48" s="794"/>
      <c r="L48" s="458"/>
      <c r="M48" s="161" t="s">
        <v>948</v>
      </c>
      <c r="AI48" s="168"/>
      <c r="AJ48" s="169"/>
      <c r="AM48" s="168"/>
      <c r="AN48" s="169"/>
      <c r="AQ48" s="168"/>
    </row>
    <row r="49" spans="1:43" ht="16.5" customHeight="1">
      <c r="A49" s="795"/>
      <c r="B49" s="796"/>
      <c r="C49" s="796"/>
      <c r="D49" s="796"/>
      <c r="E49" s="796"/>
      <c r="F49" s="796"/>
      <c r="G49" s="796"/>
      <c r="H49" s="796"/>
      <c r="I49" s="796"/>
      <c r="J49" s="796"/>
      <c r="K49" s="797"/>
      <c r="L49" s="465"/>
      <c r="M49" s="163" t="s">
        <v>949</v>
      </c>
      <c r="N49" s="163"/>
      <c r="O49" s="163"/>
      <c r="P49" s="163"/>
      <c r="Q49" s="163"/>
      <c r="R49" s="163"/>
      <c r="S49" s="163"/>
      <c r="T49" s="163"/>
      <c r="U49" s="163"/>
      <c r="V49" s="163"/>
      <c r="W49" s="163"/>
      <c r="X49" s="163"/>
      <c r="Y49" s="163"/>
      <c r="Z49" s="163"/>
      <c r="AA49" s="163"/>
      <c r="AB49" s="163"/>
      <c r="AC49" s="163"/>
      <c r="AD49" s="163"/>
      <c r="AE49" s="163"/>
      <c r="AF49" s="163"/>
      <c r="AG49" s="163"/>
      <c r="AH49" s="163"/>
      <c r="AI49" s="170"/>
      <c r="AJ49" s="173"/>
      <c r="AK49" s="163"/>
      <c r="AL49" s="163"/>
      <c r="AM49" s="170"/>
      <c r="AN49" s="173"/>
      <c r="AO49" s="163"/>
      <c r="AP49" s="163"/>
      <c r="AQ49" s="170"/>
    </row>
  </sheetData>
  <sheetProtection algorithmName="SHA-512" hashValue="4tkbRS8hemHMDeIxwkzRBgw8AOa+jD3EEU9Ookg6t2wD5CV/tIA/avRSp+6JX2V41KpBFAI9Js1MCM/9LXHkiw==" saltValue="J+h+pEp7f+PNixj/K/bHRA==" spinCount="100000" sheet="1" selectLockedCells="1"/>
  <mergeCells count="35">
    <mergeCell ref="A8:P8"/>
    <mergeCell ref="Q8:AQ8"/>
    <mergeCell ref="A10:B11"/>
    <mergeCell ref="C10:F11"/>
    <mergeCell ref="G10:AM10"/>
    <mergeCell ref="AN10:AQ11"/>
    <mergeCell ref="G11:K11"/>
    <mergeCell ref="L11:AI11"/>
    <mergeCell ref="AJ11:AM11"/>
    <mergeCell ref="L27:AI27"/>
    <mergeCell ref="AJ27:AM27"/>
    <mergeCell ref="A12:B24"/>
    <mergeCell ref="C12:F17"/>
    <mergeCell ref="G12:K13"/>
    <mergeCell ref="G15:K16"/>
    <mergeCell ref="C18:F24"/>
    <mergeCell ref="G18:K18"/>
    <mergeCell ref="G19:K21"/>
    <mergeCell ref="G22:K24"/>
    <mergeCell ref="A3:G3"/>
    <mergeCell ref="A4:G4"/>
    <mergeCell ref="H3:AQ3"/>
    <mergeCell ref="H4:AQ4"/>
    <mergeCell ref="A47:K49"/>
    <mergeCell ref="A28:E29"/>
    <mergeCell ref="A30:E32"/>
    <mergeCell ref="A33:B46"/>
    <mergeCell ref="C33:E46"/>
    <mergeCell ref="F43:K44"/>
    <mergeCell ref="F45:K46"/>
    <mergeCell ref="A26:B27"/>
    <mergeCell ref="C26:E27"/>
    <mergeCell ref="F26:AM26"/>
    <mergeCell ref="AN26:AQ27"/>
    <mergeCell ref="F27:K27"/>
  </mergeCells>
  <phoneticPr fontId="63"/>
  <conditionalFormatting sqref="AO30 AK23 N19:O19 M24:N24 AI19 M15:AI15 U7 B7 H7 U24 AO16:AO17 AO36 AJ12:AM21 AJ28:AJ31">
    <cfRule type="expression" dxfId="2" priority="6" stopIfTrue="1">
      <formula>#REF!=TRUE</formula>
    </cfRule>
  </conditionalFormatting>
  <conditionalFormatting sqref="O13:R13 Y13:AB13 O16:R17 X16:AA17 S28:W28">
    <cfRule type="containsErrors" dxfId="1" priority="4">
      <formula>ISERROR(O13)</formula>
    </cfRule>
  </conditionalFormatting>
  <conditionalFormatting sqref="L18:M18 T18">
    <cfRule type="expression" dxfId="0" priority="3" stopIfTrue="1">
      <formula>#REF!=TRUE</formula>
    </cfRule>
  </conditionalFormatting>
  <pageMargins left="0.70866141732283472" right="0.19685039370078741" top="0.39370078740157483" bottom="0.19685039370078741" header="0.39370078740157483" footer="0.39370078740157483"/>
  <pageSetup paperSize="9" scale="83" fitToHeight="0"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985" r:id="rId4" name="Check Box 4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6" r:id="rId5" name="Check Box 4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7" r:id="rId6" name="Check Box 4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8" r:id="rId7" name="Check Box 4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9" r:id="rId8" name="Check Box 4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0" r:id="rId9" name="Check Box 4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1" r:id="rId10" name="Check Box 4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2" r:id="rId11" name="Check Box 4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3" r:id="rId12" name="Check Box 4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4" r:id="rId13" name="Check Box 5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5" r:id="rId14" name="Check Box 5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6" r:id="rId15" name="Check Box 5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7" r:id="rId16" name="Check Box 5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8" r:id="rId17" name="Check Box 5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9" r:id="rId18" name="Check Box 5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0" r:id="rId19" name="Check Box 5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1" r:id="rId20" name="Check Box 5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2" r:id="rId21" name="Check Box 5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3" r:id="rId22" name="Check Box 5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4" r:id="rId23" name="Check Box 6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5" r:id="rId24" name="Check Box 6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6" r:id="rId25" name="Check Box 6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7" r:id="rId26" name="Check Box 6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8" r:id="rId27" name="Check Box 6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9" r:id="rId28" name="Check Box 6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0" r:id="rId29" name="Check Box 6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1" r:id="rId30" name="Check Box 6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2" r:id="rId31" name="Check Box 6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3" r:id="rId32" name="Check Box 6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4" r:id="rId33" name="Check Box 7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7" r:id="rId34" name="Check Box 7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8" r:id="rId35" name="Check Box 7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9" r:id="rId36" name="Check Box 7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0" r:id="rId37" name="Check Box 7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1" r:id="rId38" name="Check Box 7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2" r:id="rId39" name="Check Box 7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3" r:id="rId40" name="Check Box 7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4" r:id="rId41" name="Check Box 8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5" r:id="rId42" name="Check Box 8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6" r:id="rId43" name="Check Box 8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7" r:id="rId44" name="Check Box 8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8" r:id="rId45" name="Check Box 8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9" r:id="rId46" name="Check Box 8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0" r:id="rId47" name="Check Box 8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1" r:id="rId48" name="Check Box 8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2" r:id="rId49" name="Check Box 8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3" r:id="rId50" name="Check Box 8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4" r:id="rId51" name="Check Box 9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5" r:id="rId52" name="Check Box 9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6" r:id="rId53" name="Check Box 92">
              <controlPr defaultSize="0" autoFill="0" autoLine="0" autoPict="0">
                <anchor moveWithCells="1">
                  <from>
                    <xdr:col>0</xdr:col>
                    <xdr:colOff>200025</xdr:colOff>
                    <xdr:row>5</xdr:row>
                    <xdr:rowOff>133350</xdr:rowOff>
                  </from>
                  <to>
                    <xdr:col>2</xdr:col>
                    <xdr:colOff>104775</xdr:colOff>
                    <xdr:row>7</xdr:row>
                    <xdr:rowOff>19050</xdr:rowOff>
                  </to>
                </anchor>
              </controlPr>
            </control>
          </mc:Choice>
        </mc:AlternateContent>
        <mc:AlternateContent xmlns:mc="http://schemas.openxmlformats.org/markup-compatibility/2006">
          <mc:Choice Requires="x14">
            <control shapeId="83037" r:id="rId54" name="Check Box 93">
              <controlPr defaultSize="0" autoFill="0" autoLine="0" autoPict="0">
                <anchor moveWithCells="1">
                  <from>
                    <xdr:col>6</xdr:col>
                    <xdr:colOff>200025</xdr:colOff>
                    <xdr:row>5</xdr:row>
                    <xdr:rowOff>133350</xdr:rowOff>
                  </from>
                  <to>
                    <xdr:col>8</xdr:col>
                    <xdr:colOff>104775</xdr:colOff>
                    <xdr:row>7</xdr:row>
                    <xdr:rowOff>19050</xdr:rowOff>
                  </to>
                </anchor>
              </controlPr>
            </control>
          </mc:Choice>
        </mc:AlternateContent>
        <mc:AlternateContent xmlns:mc="http://schemas.openxmlformats.org/markup-compatibility/2006">
          <mc:Choice Requires="x14">
            <control shapeId="83038" r:id="rId55" name="Check Box 94">
              <controlPr defaultSize="0" autoFill="0" autoLine="0" autoPict="0">
                <anchor moveWithCells="1">
                  <from>
                    <xdr:col>19</xdr:col>
                    <xdr:colOff>200025</xdr:colOff>
                    <xdr:row>5</xdr:row>
                    <xdr:rowOff>133350</xdr:rowOff>
                  </from>
                  <to>
                    <xdr:col>21</xdr:col>
                    <xdr:colOff>104775</xdr:colOff>
                    <xdr:row>7</xdr:row>
                    <xdr:rowOff>19050</xdr:rowOff>
                  </to>
                </anchor>
              </controlPr>
            </control>
          </mc:Choice>
        </mc:AlternateContent>
        <mc:AlternateContent xmlns:mc="http://schemas.openxmlformats.org/markup-compatibility/2006">
          <mc:Choice Requires="x14">
            <control shapeId="83039" r:id="rId56" name="Check Box 95">
              <controlPr defaultSize="0" autoFill="0" autoLine="0" autoPict="0">
                <anchor moveWithCells="1">
                  <from>
                    <xdr:col>34</xdr:col>
                    <xdr:colOff>190500</xdr:colOff>
                    <xdr:row>10</xdr:row>
                    <xdr:rowOff>209550</xdr:rowOff>
                  </from>
                  <to>
                    <xdr:col>36</xdr:col>
                    <xdr:colOff>95250</xdr:colOff>
                    <xdr:row>12</xdr:row>
                    <xdr:rowOff>28575</xdr:rowOff>
                  </to>
                </anchor>
              </controlPr>
            </control>
          </mc:Choice>
        </mc:AlternateContent>
        <mc:AlternateContent xmlns:mc="http://schemas.openxmlformats.org/markup-compatibility/2006">
          <mc:Choice Requires="x14">
            <control shapeId="83040" r:id="rId57" name="Check Box 96">
              <controlPr defaultSize="0" autoFill="0" autoLine="0" autoPict="0">
                <anchor moveWithCells="1">
                  <from>
                    <xdr:col>34</xdr:col>
                    <xdr:colOff>190500</xdr:colOff>
                    <xdr:row>11</xdr:row>
                    <xdr:rowOff>209550</xdr:rowOff>
                  </from>
                  <to>
                    <xdr:col>36</xdr:col>
                    <xdr:colOff>95250</xdr:colOff>
                    <xdr:row>13</xdr:row>
                    <xdr:rowOff>28575</xdr:rowOff>
                  </to>
                </anchor>
              </controlPr>
            </control>
          </mc:Choice>
        </mc:AlternateContent>
        <mc:AlternateContent xmlns:mc="http://schemas.openxmlformats.org/markup-compatibility/2006">
          <mc:Choice Requires="x14">
            <control shapeId="83041" r:id="rId58" name="Check Box 97">
              <controlPr defaultSize="0" autoFill="0" autoLine="0" autoPict="0">
                <anchor moveWithCells="1">
                  <from>
                    <xdr:col>34</xdr:col>
                    <xdr:colOff>190500</xdr:colOff>
                    <xdr:row>12</xdr:row>
                    <xdr:rowOff>200025</xdr:rowOff>
                  </from>
                  <to>
                    <xdr:col>36</xdr:col>
                    <xdr:colOff>95250</xdr:colOff>
                    <xdr:row>14</xdr:row>
                    <xdr:rowOff>19050</xdr:rowOff>
                  </to>
                </anchor>
              </controlPr>
            </control>
          </mc:Choice>
        </mc:AlternateContent>
        <mc:AlternateContent xmlns:mc="http://schemas.openxmlformats.org/markup-compatibility/2006">
          <mc:Choice Requires="x14">
            <control shapeId="83042" r:id="rId59" name="Check Box 98">
              <controlPr defaultSize="0" autoFill="0" autoLine="0" autoPict="0">
                <anchor moveWithCells="1">
                  <from>
                    <xdr:col>34</xdr:col>
                    <xdr:colOff>190500</xdr:colOff>
                    <xdr:row>13</xdr:row>
                    <xdr:rowOff>200025</xdr:rowOff>
                  </from>
                  <to>
                    <xdr:col>36</xdr:col>
                    <xdr:colOff>95250</xdr:colOff>
                    <xdr:row>15</xdr:row>
                    <xdr:rowOff>19050</xdr:rowOff>
                  </to>
                </anchor>
              </controlPr>
            </control>
          </mc:Choice>
        </mc:AlternateContent>
        <mc:AlternateContent xmlns:mc="http://schemas.openxmlformats.org/markup-compatibility/2006">
          <mc:Choice Requires="x14">
            <control shapeId="83043" r:id="rId60" name="Check Box 99">
              <controlPr defaultSize="0" autoFill="0" autoLine="0" autoPict="0">
                <anchor moveWithCells="1">
                  <from>
                    <xdr:col>34</xdr:col>
                    <xdr:colOff>190500</xdr:colOff>
                    <xdr:row>14</xdr:row>
                    <xdr:rowOff>200025</xdr:rowOff>
                  </from>
                  <to>
                    <xdr:col>36</xdr:col>
                    <xdr:colOff>95250</xdr:colOff>
                    <xdr:row>16</xdr:row>
                    <xdr:rowOff>28575</xdr:rowOff>
                  </to>
                </anchor>
              </controlPr>
            </control>
          </mc:Choice>
        </mc:AlternateContent>
        <mc:AlternateContent xmlns:mc="http://schemas.openxmlformats.org/markup-compatibility/2006">
          <mc:Choice Requires="x14">
            <control shapeId="83046" r:id="rId61" name="Check Box 102">
              <controlPr defaultSize="0" autoFill="0" autoLine="0" autoPict="0">
                <anchor moveWithCells="1">
                  <from>
                    <xdr:col>10</xdr:col>
                    <xdr:colOff>190500</xdr:colOff>
                    <xdr:row>16</xdr:row>
                    <xdr:rowOff>190500</xdr:rowOff>
                  </from>
                  <to>
                    <xdr:col>12</xdr:col>
                    <xdr:colOff>95250</xdr:colOff>
                    <xdr:row>18</xdr:row>
                    <xdr:rowOff>19050</xdr:rowOff>
                  </to>
                </anchor>
              </controlPr>
            </control>
          </mc:Choice>
        </mc:AlternateContent>
        <mc:AlternateContent xmlns:mc="http://schemas.openxmlformats.org/markup-compatibility/2006">
          <mc:Choice Requires="x14">
            <control shapeId="83047" r:id="rId62" name="Check Box 103">
              <controlPr defaultSize="0" autoFill="0" autoLine="0" autoPict="0">
                <anchor moveWithCells="1">
                  <from>
                    <xdr:col>10</xdr:col>
                    <xdr:colOff>190500</xdr:colOff>
                    <xdr:row>17</xdr:row>
                    <xdr:rowOff>190500</xdr:rowOff>
                  </from>
                  <to>
                    <xdr:col>12</xdr:col>
                    <xdr:colOff>95250</xdr:colOff>
                    <xdr:row>19</xdr:row>
                    <xdr:rowOff>19050</xdr:rowOff>
                  </to>
                </anchor>
              </controlPr>
            </control>
          </mc:Choice>
        </mc:AlternateContent>
        <mc:AlternateContent xmlns:mc="http://schemas.openxmlformats.org/markup-compatibility/2006">
          <mc:Choice Requires="x14">
            <control shapeId="83048" r:id="rId63" name="Check Box 104">
              <controlPr defaultSize="0" autoFill="0" autoLine="0" autoPict="0">
                <anchor moveWithCells="1">
                  <from>
                    <xdr:col>10</xdr:col>
                    <xdr:colOff>190500</xdr:colOff>
                    <xdr:row>18</xdr:row>
                    <xdr:rowOff>180975</xdr:rowOff>
                  </from>
                  <to>
                    <xdr:col>12</xdr:col>
                    <xdr:colOff>95250</xdr:colOff>
                    <xdr:row>20</xdr:row>
                    <xdr:rowOff>0</xdr:rowOff>
                  </to>
                </anchor>
              </controlPr>
            </control>
          </mc:Choice>
        </mc:AlternateContent>
        <mc:AlternateContent xmlns:mc="http://schemas.openxmlformats.org/markup-compatibility/2006">
          <mc:Choice Requires="x14">
            <control shapeId="83049" r:id="rId64" name="Check Box 105">
              <controlPr defaultSize="0" autoFill="0" autoLine="0" autoPict="0">
                <anchor moveWithCells="1">
                  <from>
                    <xdr:col>10</xdr:col>
                    <xdr:colOff>190500</xdr:colOff>
                    <xdr:row>19</xdr:row>
                    <xdr:rowOff>180975</xdr:rowOff>
                  </from>
                  <to>
                    <xdr:col>12</xdr:col>
                    <xdr:colOff>95250</xdr:colOff>
                    <xdr:row>21</xdr:row>
                    <xdr:rowOff>0</xdr:rowOff>
                  </to>
                </anchor>
              </controlPr>
            </control>
          </mc:Choice>
        </mc:AlternateContent>
        <mc:AlternateContent xmlns:mc="http://schemas.openxmlformats.org/markup-compatibility/2006">
          <mc:Choice Requires="x14">
            <control shapeId="83050" r:id="rId65" name="Check Box 106">
              <controlPr defaultSize="0" autoFill="0" autoLine="0" autoPict="0">
                <anchor moveWithCells="1">
                  <from>
                    <xdr:col>10</xdr:col>
                    <xdr:colOff>190500</xdr:colOff>
                    <xdr:row>20</xdr:row>
                    <xdr:rowOff>190500</xdr:rowOff>
                  </from>
                  <to>
                    <xdr:col>12</xdr:col>
                    <xdr:colOff>95250</xdr:colOff>
                    <xdr:row>22</xdr:row>
                    <xdr:rowOff>9525</xdr:rowOff>
                  </to>
                </anchor>
              </controlPr>
            </control>
          </mc:Choice>
        </mc:AlternateContent>
        <mc:AlternateContent xmlns:mc="http://schemas.openxmlformats.org/markup-compatibility/2006">
          <mc:Choice Requires="x14">
            <control shapeId="83051" r:id="rId66" name="Check Box 107">
              <controlPr defaultSize="0" autoFill="0" autoLine="0" autoPict="0">
                <anchor moveWithCells="1">
                  <from>
                    <xdr:col>18</xdr:col>
                    <xdr:colOff>200025</xdr:colOff>
                    <xdr:row>16</xdr:row>
                    <xdr:rowOff>190500</xdr:rowOff>
                  </from>
                  <to>
                    <xdr:col>20</xdr:col>
                    <xdr:colOff>104775</xdr:colOff>
                    <xdr:row>18</xdr:row>
                    <xdr:rowOff>19050</xdr:rowOff>
                  </to>
                </anchor>
              </controlPr>
            </control>
          </mc:Choice>
        </mc:AlternateContent>
        <mc:AlternateContent xmlns:mc="http://schemas.openxmlformats.org/markup-compatibility/2006">
          <mc:Choice Requires="x14">
            <control shapeId="83052" r:id="rId67" name="Check Box 108">
              <controlPr defaultSize="0" autoFill="0" autoLine="0" autoPict="0">
                <anchor moveWithCells="1">
                  <from>
                    <xdr:col>10</xdr:col>
                    <xdr:colOff>190500</xdr:colOff>
                    <xdr:row>21</xdr:row>
                    <xdr:rowOff>200025</xdr:rowOff>
                  </from>
                  <to>
                    <xdr:col>12</xdr:col>
                    <xdr:colOff>95250</xdr:colOff>
                    <xdr:row>23</xdr:row>
                    <xdr:rowOff>28575</xdr:rowOff>
                  </to>
                </anchor>
              </controlPr>
            </control>
          </mc:Choice>
        </mc:AlternateContent>
        <mc:AlternateContent xmlns:mc="http://schemas.openxmlformats.org/markup-compatibility/2006">
          <mc:Choice Requires="x14">
            <control shapeId="83053" r:id="rId68" name="Check Box 109">
              <controlPr defaultSize="0" autoFill="0" autoLine="0" autoPict="0">
                <anchor moveWithCells="1">
                  <from>
                    <xdr:col>11</xdr:col>
                    <xdr:colOff>190500</xdr:colOff>
                    <xdr:row>22</xdr:row>
                    <xdr:rowOff>190500</xdr:rowOff>
                  </from>
                  <to>
                    <xdr:col>13</xdr:col>
                    <xdr:colOff>95250</xdr:colOff>
                    <xdr:row>24</xdr:row>
                    <xdr:rowOff>19050</xdr:rowOff>
                  </to>
                </anchor>
              </controlPr>
            </control>
          </mc:Choice>
        </mc:AlternateContent>
        <mc:AlternateContent xmlns:mc="http://schemas.openxmlformats.org/markup-compatibility/2006">
          <mc:Choice Requires="x14">
            <control shapeId="83054" r:id="rId69" name="Check Box 110">
              <controlPr defaultSize="0" autoFill="0" autoLine="0" autoPict="0">
                <anchor moveWithCells="1">
                  <from>
                    <xdr:col>19</xdr:col>
                    <xdr:colOff>190500</xdr:colOff>
                    <xdr:row>22</xdr:row>
                    <xdr:rowOff>190500</xdr:rowOff>
                  </from>
                  <to>
                    <xdr:col>21</xdr:col>
                    <xdr:colOff>95250</xdr:colOff>
                    <xdr:row>24</xdr:row>
                    <xdr:rowOff>19050</xdr:rowOff>
                  </to>
                </anchor>
              </controlPr>
            </control>
          </mc:Choice>
        </mc:AlternateContent>
        <mc:AlternateContent xmlns:mc="http://schemas.openxmlformats.org/markup-compatibility/2006">
          <mc:Choice Requires="x14">
            <control shapeId="83056" r:id="rId70" name="Check Box 112">
              <controlPr defaultSize="0" autoFill="0" autoLine="0" autoPict="0">
                <anchor moveWithCells="1">
                  <from>
                    <xdr:col>34</xdr:col>
                    <xdr:colOff>190500</xdr:colOff>
                    <xdr:row>17</xdr:row>
                    <xdr:rowOff>209550</xdr:rowOff>
                  </from>
                  <to>
                    <xdr:col>36</xdr:col>
                    <xdr:colOff>95250</xdr:colOff>
                    <xdr:row>19</xdr:row>
                    <xdr:rowOff>28575</xdr:rowOff>
                  </to>
                </anchor>
              </controlPr>
            </control>
          </mc:Choice>
        </mc:AlternateContent>
        <mc:AlternateContent xmlns:mc="http://schemas.openxmlformats.org/markup-compatibility/2006">
          <mc:Choice Requires="x14">
            <control shapeId="83057" r:id="rId71" name="Check Box 113">
              <controlPr defaultSize="0" autoFill="0" autoLine="0" autoPict="0">
                <anchor moveWithCells="1">
                  <from>
                    <xdr:col>34</xdr:col>
                    <xdr:colOff>190500</xdr:colOff>
                    <xdr:row>18</xdr:row>
                    <xdr:rowOff>209550</xdr:rowOff>
                  </from>
                  <to>
                    <xdr:col>36</xdr:col>
                    <xdr:colOff>95250</xdr:colOff>
                    <xdr:row>20</xdr:row>
                    <xdr:rowOff>28575</xdr:rowOff>
                  </to>
                </anchor>
              </controlPr>
            </control>
          </mc:Choice>
        </mc:AlternateContent>
        <mc:AlternateContent xmlns:mc="http://schemas.openxmlformats.org/markup-compatibility/2006">
          <mc:Choice Requires="x14">
            <control shapeId="83058" r:id="rId72" name="Check Box 114">
              <controlPr defaultSize="0" autoFill="0" autoLine="0" autoPict="0">
                <anchor moveWithCells="1">
                  <from>
                    <xdr:col>34</xdr:col>
                    <xdr:colOff>190500</xdr:colOff>
                    <xdr:row>20</xdr:row>
                    <xdr:rowOff>209550</xdr:rowOff>
                  </from>
                  <to>
                    <xdr:col>36</xdr:col>
                    <xdr:colOff>95250</xdr:colOff>
                    <xdr:row>22</xdr:row>
                    <xdr:rowOff>28575</xdr:rowOff>
                  </to>
                </anchor>
              </controlPr>
            </control>
          </mc:Choice>
        </mc:AlternateContent>
        <mc:AlternateContent xmlns:mc="http://schemas.openxmlformats.org/markup-compatibility/2006">
          <mc:Choice Requires="x14">
            <control shapeId="83059" r:id="rId73" name="Check Box 115">
              <controlPr defaultSize="0" autoFill="0" autoLine="0" autoPict="0">
                <anchor moveWithCells="1">
                  <from>
                    <xdr:col>34</xdr:col>
                    <xdr:colOff>190500</xdr:colOff>
                    <xdr:row>21</xdr:row>
                    <xdr:rowOff>209550</xdr:rowOff>
                  </from>
                  <to>
                    <xdr:col>36</xdr:col>
                    <xdr:colOff>95250</xdr:colOff>
                    <xdr:row>23</xdr:row>
                    <xdr:rowOff>28575</xdr:rowOff>
                  </to>
                </anchor>
              </controlPr>
            </control>
          </mc:Choice>
        </mc:AlternateContent>
        <mc:AlternateContent xmlns:mc="http://schemas.openxmlformats.org/markup-compatibility/2006">
          <mc:Choice Requires="x14">
            <control shapeId="83060" r:id="rId74" name="Check Box 116">
              <controlPr defaultSize="0" autoFill="0" autoLine="0" autoPict="0">
                <anchor moveWithCells="1">
                  <from>
                    <xdr:col>10</xdr:col>
                    <xdr:colOff>190500</xdr:colOff>
                    <xdr:row>26</xdr:row>
                    <xdr:rowOff>200025</xdr:rowOff>
                  </from>
                  <to>
                    <xdr:col>12</xdr:col>
                    <xdr:colOff>95250</xdr:colOff>
                    <xdr:row>28</xdr:row>
                    <xdr:rowOff>28575</xdr:rowOff>
                  </to>
                </anchor>
              </controlPr>
            </control>
          </mc:Choice>
        </mc:AlternateContent>
        <mc:AlternateContent xmlns:mc="http://schemas.openxmlformats.org/markup-compatibility/2006">
          <mc:Choice Requires="x14">
            <control shapeId="83061" r:id="rId75" name="Check Box 117">
              <controlPr defaultSize="0" autoFill="0" autoLine="0" autoPict="0">
                <anchor moveWithCells="1">
                  <from>
                    <xdr:col>10</xdr:col>
                    <xdr:colOff>190500</xdr:colOff>
                    <xdr:row>27</xdr:row>
                    <xdr:rowOff>200025</xdr:rowOff>
                  </from>
                  <to>
                    <xdr:col>12</xdr:col>
                    <xdr:colOff>95250</xdr:colOff>
                    <xdr:row>29</xdr:row>
                    <xdr:rowOff>28575</xdr:rowOff>
                  </to>
                </anchor>
              </controlPr>
            </control>
          </mc:Choice>
        </mc:AlternateContent>
        <mc:AlternateContent xmlns:mc="http://schemas.openxmlformats.org/markup-compatibility/2006">
          <mc:Choice Requires="x14">
            <control shapeId="83062" r:id="rId76" name="Check Box 118">
              <controlPr defaultSize="0" autoFill="0" autoLine="0" autoPict="0">
                <anchor moveWithCells="1">
                  <from>
                    <xdr:col>10</xdr:col>
                    <xdr:colOff>190500</xdr:colOff>
                    <xdr:row>28</xdr:row>
                    <xdr:rowOff>190500</xdr:rowOff>
                  </from>
                  <to>
                    <xdr:col>12</xdr:col>
                    <xdr:colOff>95250</xdr:colOff>
                    <xdr:row>30</xdr:row>
                    <xdr:rowOff>9525</xdr:rowOff>
                  </to>
                </anchor>
              </controlPr>
            </control>
          </mc:Choice>
        </mc:AlternateContent>
        <mc:AlternateContent xmlns:mc="http://schemas.openxmlformats.org/markup-compatibility/2006">
          <mc:Choice Requires="x14">
            <control shapeId="83063" r:id="rId77" name="Check Box 119">
              <controlPr defaultSize="0" autoFill="0" autoLine="0" autoPict="0">
                <anchor moveWithCells="1">
                  <from>
                    <xdr:col>10</xdr:col>
                    <xdr:colOff>190500</xdr:colOff>
                    <xdr:row>29</xdr:row>
                    <xdr:rowOff>190500</xdr:rowOff>
                  </from>
                  <to>
                    <xdr:col>12</xdr:col>
                    <xdr:colOff>95250</xdr:colOff>
                    <xdr:row>31</xdr:row>
                    <xdr:rowOff>9525</xdr:rowOff>
                  </to>
                </anchor>
              </controlPr>
            </control>
          </mc:Choice>
        </mc:AlternateContent>
        <mc:AlternateContent xmlns:mc="http://schemas.openxmlformats.org/markup-compatibility/2006">
          <mc:Choice Requires="x14">
            <control shapeId="83064" r:id="rId78" name="Check Box 120">
              <controlPr defaultSize="0" autoFill="0" autoLine="0" autoPict="0">
                <anchor moveWithCells="1">
                  <from>
                    <xdr:col>10</xdr:col>
                    <xdr:colOff>190500</xdr:colOff>
                    <xdr:row>30</xdr:row>
                    <xdr:rowOff>190500</xdr:rowOff>
                  </from>
                  <to>
                    <xdr:col>12</xdr:col>
                    <xdr:colOff>95250</xdr:colOff>
                    <xdr:row>32</xdr:row>
                    <xdr:rowOff>19050</xdr:rowOff>
                  </to>
                </anchor>
              </controlPr>
            </control>
          </mc:Choice>
        </mc:AlternateContent>
        <mc:AlternateContent xmlns:mc="http://schemas.openxmlformats.org/markup-compatibility/2006">
          <mc:Choice Requires="x14">
            <control shapeId="83065" r:id="rId79" name="Check Box 121">
              <controlPr defaultSize="0" autoFill="0" autoLine="0" autoPict="0">
                <anchor moveWithCells="1">
                  <from>
                    <xdr:col>10</xdr:col>
                    <xdr:colOff>190500</xdr:colOff>
                    <xdr:row>32</xdr:row>
                    <xdr:rowOff>0</xdr:rowOff>
                  </from>
                  <to>
                    <xdr:col>12</xdr:col>
                    <xdr:colOff>95250</xdr:colOff>
                    <xdr:row>33</xdr:row>
                    <xdr:rowOff>38100</xdr:rowOff>
                  </to>
                </anchor>
              </controlPr>
            </control>
          </mc:Choice>
        </mc:AlternateContent>
        <mc:AlternateContent xmlns:mc="http://schemas.openxmlformats.org/markup-compatibility/2006">
          <mc:Choice Requires="x14">
            <control shapeId="83066" r:id="rId80" name="Check Box 122">
              <controlPr defaultSize="0" autoFill="0" autoLine="0" autoPict="0">
                <anchor moveWithCells="1">
                  <from>
                    <xdr:col>10</xdr:col>
                    <xdr:colOff>190500</xdr:colOff>
                    <xdr:row>32</xdr:row>
                    <xdr:rowOff>200025</xdr:rowOff>
                  </from>
                  <to>
                    <xdr:col>12</xdr:col>
                    <xdr:colOff>95250</xdr:colOff>
                    <xdr:row>34</xdr:row>
                    <xdr:rowOff>28575</xdr:rowOff>
                  </to>
                </anchor>
              </controlPr>
            </control>
          </mc:Choice>
        </mc:AlternateContent>
        <mc:AlternateContent xmlns:mc="http://schemas.openxmlformats.org/markup-compatibility/2006">
          <mc:Choice Requires="x14">
            <control shapeId="83067" r:id="rId81" name="Check Box 123">
              <controlPr defaultSize="0" autoFill="0" autoLine="0" autoPict="0">
                <anchor moveWithCells="1">
                  <from>
                    <xdr:col>10</xdr:col>
                    <xdr:colOff>190500</xdr:colOff>
                    <xdr:row>33</xdr:row>
                    <xdr:rowOff>200025</xdr:rowOff>
                  </from>
                  <to>
                    <xdr:col>12</xdr:col>
                    <xdr:colOff>95250</xdr:colOff>
                    <xdr:row>35</xdr:row>
                    <xdr:rowOff>28575</xdr:rowOff>
                  </to>
                </anchor>
              </controlPr>
            </control>
          </mc:Choice>
        </mc:AlternateContent>
        <mc:AlternateContent xmlns:mc="http://schemas.openxmlformats.org/markup-compatibility/2006">
          <mc:Choice Requires="x14">
            <control shapeId="83068" r:id="rId82" name="Check Box 124">
              <controlPr defaultSize="0" autoFill="0" autoLine="0" autoPict="0">
                <anchor moveWithCells="1">
                  <from>
                    <xdr:col>10</xdr:col>
                    <xdr:colOff>190500</xdr:colOff>
                    <xdr:row>34</xdr:row>
                    <xdr:rowOff>190500</xdr:rowOff>
                  </from>
                  <to>
                    <xdr:col>12</xdr:col>
                    <xdr:colOff>95250</xdr:colOff>
                    <xdr:row>36</xdr:row>
                    <xdr:rowOff>9525</xdr:rowOff>
                  </to>
                </anchor>
              </controlPr>
            </control>
          </mc:Choice>
        </mc:AlternateContent>
        <mc:AlternateContent xmlns:mc="http://schemas.openxmlformats.org/markup-compatibility/2006">
          <mc:Choice Requires="x14">
            <control shapeId="83069" r:id="rId83" name="Check Box 125">
              <controlPr defaultSize="0" autoFill="0" autoLine="0" autoPict="0">
                <anchor moveWithCells="1">
                  <from>
                    <xdr:col>10</xdr:col>
                    <xdr:colOff>190500</xdr:colOff>
                    <xdr:row>35</xdr:row>
                    <xdr:rowOff>190500</xdr:rowOff>
                  </from>
                  <to>
                    <xdr:col>12</xdr:col>
                    <xdr:colOff>95250</xdr:colOff>
                    <xdr:row>37</xdr:row>
                    <xdr:rowOff>9525</xdr:rowOff>
                  </to>
                </anchor>
              </controlPr>
            </control>
          </mc:Choice>
        </mc:AlternateContent>
        <mc:AlternateContent xmlns:mc="http://schemas.openxmlformats.org/markup-compatibility/2006">
          <mc:Choice Requires="x14">
            <control shapeId="83070" r:id="rId84" name="Check Box 126">
              <controlPr defaultSize="0" autoFill="0" autoLine="0" autoPict="0">
                <anchor moveWithCells="1">
                  <from>
                    <xdr:col>10</xdr:col>
                    <xdr:colOff>190500</xdr:colOff>
                    <xdr:row>36</xdr:row>
                    <xdr:rowOff>190500</xdr:rowOff>
                  </from>
                  <to>
                    <xdr:col>12</xdr:col>
                    <xdr:colOff>95250</xdr:colOff>
                    <xdr:row>38</xdr:row>
                    <xdr:rowOff>19050</xdr:rowOff>
                  </to>
                </anchor>
              </controlPr>
            </control>
          </mc:Choice>
        </mc:AlternateContent>
        <mc:AlternateContent xmlns:mc="http://schemas.openxmlformats.org/markup-compatibility/2006">
          <mc:Choice Requires="x14">
            <control shapeId="83071" r:id="rId85" name="Check Box 127">
              <controlPr defaultSize="0" autoFill="0" autoLine="0" autoPict="0">
                <anchor moveWithCells="1">
                  <from>
                    <xdr:col>10</xdr:col>
                    <xdr:colOff>190500</xdr:colOff>
                    <xdr:row>38</xdr:row>
                    <xdr:rowOff>0</xdr:rowOff>
                  </from>
                  <to>
                    <xdr:col>12</xdr:col>
                    <xdr:colOff>95250</xdr:colOff>
                    <xdr:row>39</xdr:row>
                    <xdr:rowOff>38100</xdr:rowOff>
                  </to>
                </anchor>
              </controlPr>
            </control>
          </mc:Choice>
        </mc:AlternateContent>
        <mc:AlternateContent xmlns:mc="http://schemas.openxmlformats.org/markup-compatibility/2006">
          <mc:Choice Requires="x14">
            <control shapeId="83072" r:id="rId86" name="Check Box 128">
              <controlPr defaultSize="0" autoFill="0" autoLine="0" autoPict="0">
                <anchor moveWithCells="1">
                  <from>
                    <xdr:col>10</xdr:col>
                    <xdr:colOff>190500</xdr:colOff>
                    <xdr:row>38</xdr:row>
                    <xdr:rowOff>200025</xdr:rowOff>
                  </from>
                  <to>
                    <xdr:col>12</xdr:col>
                    <xdr:colOff>95250</xdr:colOff>
                    <xdr:row>40</xdr:row>
                    <xdr:rowOff>19050</xdr:rowOff>
                  </to>
                </anchor>
              </controlPr>
            </control>
          </mc:Choice>
        </mc:AlternateContent>
        <mc:AlternateContent xmlns:mc="http://schemas.openxmlformats.org/markup-compatibility/2006">
          <mc:Choice Requires="x14">
            <control shapeId="83073" r:id="rId87" name="Check Box 129">
              <controlPr defaultSize="0" autoFill="0" autoLine="0" autoPict="0">
                <anchor moveWithCells="1">
                  <from>
                    <xdr:col>10</xdr:col>
                    <xdr:colOff>190500</xdr:colOff>
                    <xdr:row>39</xdr:row>
                    <xdr:rowOff>200025</xdr:rowOff>
                  </from>
                  <to>
                    <xdr:col>12</xdr:col>
                    <xdr:colOff>95250</xdr:colOff>
                    <xdr:row>41</xdr:row>
                    <xdr:rowOff>19050</xdr:rowOff>
                  </to>
                </anchor>
              </controlPr>
            </control>
          </mc:Choice>
        </mc:AlternateContent>
        <mc:AlternateContent xmlns:mc="http://schemas.openxmlformats.org/markup-compatibility/2006">
          <mc:Choice Requires="x14">
            <control shapeId="83074" r:id="rId88" name="Check Box 130">
              <controlPr defaultSize="0" autoFill="0" autoLine="0" autoPict="0">
                <anchor moveWithCells="1">
                  <from>
                    <xdr:col>10</xdr:col>
                    <xdr:colOff>190500</xdr:colOff>
                    <xdr:row>40</xdr:row>
                    <xdr:rowOff>190500</xdr:rowOff>
                  </from>
                  <to>
                    <xdr:col>12</xdr:col>
                    <xdr:colOff>95250</xdr:colOff>
                    <xdr:row>42</xdr:row>
                    <xdr:rowOff>9525</xdr:rowOff>
                  </to>
                </anchor>
              </controlPr>
            </control>
          </mc:Choice>
        </mc:AlternateContent>
        <mc:AlternateContent xmlns:mc="http://schemas.openxmlformats.org/markup-compatibility/2006">
          <mc:Choice Requires="x14">
            <control shapeId="83075" r:id="rId89" name="Check Box 131">
              <controlPr defaultSize="0" autoFill="0" autoLine="0" autoPict="0">
                <anchor moveWithCells="1">
                  <from>
                    <xdr:col>10</xdr:col>
                    <xdr:colOff>190500</xdr:colOff>
                    <xdr:row>41</xdr:row>
                    <xdr:rowOff>190500</xdr:rowOff>
                  </from>
                  <to>
                    <xdr:col>12</xdr:col>
                    <xdr:colOff>95250</xdr:colOff>
                    <xdr:row>43</xdr:row>
                    <xdr:rowOff>9525</xdr:rowOff>
                  </to>
                </anchor>
              </controlPr>
            </control>
          </mc:Choice>
        </mc:AlternateContent>
        <mc:AlternateContent xmlns:mc="http://schemas.openxmlformats.org/markup-compatibility/2006">
          <mc:Choice Requires="x14">
            <control shapeId="83077" r:id="rId90" name="Check Box 133">
              <controlPr defaultSize="0" autoFill="0" autoLine="0" autoPict="0">
                <anchor moveWithCells="1">
                  <from>
                    <xdr:col>10</xdr:col>
                    <xdr:colOff>190500</xdr:colOff>
                    <xdr:row>43</xdr:row>
                    <xdr:rowOff>209550</xdr:rowOff>
                  </from>
                  <to>
                    <xdr:col>12</xdr:col>
                    <xdr:colOff>95250</xdr:colOff>
                    <xdr:row>45</xdr:row>
                    <xdr:rowOff>28575</xdr:rowOff>
                  </to>
                </anchor>
              </controlPr>
            </control>
          </mc:Choice>
        </mc:AlternateContent>
        <mc:AlternateContent xmlns:mc="http://schemas.openxmlformats.org/markup-compatibility/2006">
          <mc:Choice Requires="x14">
            <control shapeId="83078" r:id="rId91" name="Check Box 134">
              <controlPr defaultSize="0" autoFill="0" autoLine="0" autoPict="0">
                <anchor moveWithCells="1">
                  <from>
                    <xdr:col>10</xdr:col>
                    <xdr:colOff>190500</xdr:colOff>
                    <xdr:row>45</xdr:row>
                    <xdr:rowOff>190500</xdr:rowOff>
                  </from>
                  <to>
                    <xdr:col>12</xdr:col>
                    <xdr:colOff>95250</xdr:colOff>
                    <xdr:row>47</xdr:row>
                    <xdr:rowOff>9525</xdr:rowOff>
                  </to>
                </anchor>
              </controlPr>
            </control>
          </mc:Choice>
        </mc:AlternateContent>
        <mc:AlternateContent xmlns:mc="http://schemas.openxmlformats.org/markup-compatibility/2006">
          <mc:Choice Requires="x14">
            <control shapeId="83079" r:id="rId92" name="Check Box 135">
              <controlPr defaultSize="0" autoFill="0" autoLine="0" autoPict="0">
                <anchor moveWithCells="1">
                  <from>
                    <xdr:col>10</xdr:col>
                    <xdr:colOff>190500</xdr:colOff>
                    <xdr:row>46</xdr:row>
                    <xdr:rowOff>190500</xdr:rowOff>
                  </from>
                  <to>
                    <xdr:col>12</xdr:col>
                    <xdr:colOff>95250</xdr:colOff>
                    <xdr:row>48</xdr:row>
                    <xdr:rowOff>19050</xdr:rowOff>
                  </to>
                </anchor>
              </controlPr>
            </control>
          </mc:Choice>
        </mc:AlternateContent>
        <mc:AlternateContent xmlns:mc="http://schemas.openxmlformats.org/markup-compatibility/2006">
          <mc:Choice Requires="x14">
            <control shapeId="83080" r:id="rId93" name="Check Box 136">
              <controlPr defaultSize="0" autoFill="0" autoLine="0" autoPict="0">
                <anchor moveWithCells="1">
                  <from>
                    <xdr:col>10</xdr:col>
                    <xdr:colOff>190500</xdr:colOff>
                    <xdr:row>48</xdr:row>
                    <xdr:rowOff>0</xdr:rowOff>
                  </from>
                  <to>
                    <xdr:col>12</xdr:col>
                    <xdr:colOff>95250</xdr:colOff>
                    <xdr:row>49</xdr:row>
                    <xdr:rowOff>38100</xdr:rowOff>
                  </to>
                </anchor>
              </controlPr>
            </control>
          </mc:Choice>
        </mc:AlternateContent>
        <mc:AlternateContent xmlns:mc="http://schemas.openxmlformats.org/markup-compatibility/2006">
          <mc:Choice Requires="x14">
            <control shapeId="83081" r:id="rId94" name="Check Box 137">
              <controlPr defaultSize="0" autoFill="0" autoLine="0" autoPict="0">
                <anchor moveWithCells="1">
                  <from>
                    <xdr:col>34</xdr:col>
                    <xdr:colOff>200025</xdr:colOff>
                    <xdr:row>26</xdr:row>
                    <xdr:rowOff>200025</xdr:rowOff>
                  </from>
                  <to>
                    <xdr:col>36</xdr:col>
                    <xdr:colOff>104775</xdr:colOff>
                    <xdr:row>28</xdr:row>
                    <xdr:rowOff>28575</xdr:rowOff>
                  </to>
                </anchor>
              </controlPr>
            </control>
          </mc:Choice>
        </mc:AlternateContent>
        <mc:AlternateContent xmlns:mc="http://schemas.openxmlformats.org/markup-compatibility/2006">
          <mc:Choice Requires="x14">
            <control shapeId="83082" r:id="rId95" name="Check Box 138">
              <controlPr defaultSize="0" autoFill="0" autoLine="0" autoPict="0">
                <anchor moveWithCells="1">
                  <from>
                    <xdr:col>34</xdr:col>
                    <xdr:colOff>200025</xdr:colOff>
                    <xdr:row>27</xdr:row>
                    <xdr:rowOff>200025</xdr:rowOff>
                  </from>
                  <to>
                    <xdr:col>36</xdr:col>
                    <xdr:colOff>104775</xdr:colOff>
                    <xdr:row>29</xdr:row>
                    <xdr:rowOff>28575</xdr:rowOff>
                  </to>
                </anchor>
              </controlPr>
            </control>
          </mc:Choice>
        </mc:AlternateContent>
        <mc:AlternateContent xmlns:mc="http://schemas.openxmlformats.org/markup-compatibility/2006">
          <mc:Choice Requires="x14">
            <control shapeId="83083" r:id="rId96" name="Check Box 139">
              <controlPr defaultSize="0" autoFill="0" autoLine="0" autoPict="0">
                <anchor moveWithCells="1">
                  <from>
                    <xdr:col>34</xdr:col>
                    <xdr:colOff>200025</xdr:colOff>
                    <xdr:row>28</xdr:row>
                    <xdr:rowOff>200025</xdr:rowOff>
                  </from>
                  <to>
                    <xdr:col>36</xdr:col>
                    <xdr:colOff>104775</xdr:colOff>
                    <xdr:row>30</xdr:row>
                    <xdr:rowOff>19050</xdr:rowOff>
                  </to>
                </anchor>
              </controlPr>
            </control>
          </mc:Choice>
        </mc:AlternateContent>
        <mc:AlternateContent xmlns:mc="http://schemas.openxmlformats.org/markup-compatibility/2006">
          <mc:Choice Requires="x14">
            <control shapeId="83084" r:id="rId97" name="Check Box 140">
              <controlPr defaultSize="0" autoFill="0" autoLine="0" autoPict="0">
                <anchor moveWithCells="1">
                  <from>
                    <xdr:col>34</xdr:col>
                    <xdr:colOff>200025</xdr:colOff>
                    <xdr:row>29</xdr:row>
                    <xdr:rowOff>200025</xdr:rowOff>
                  </from>
                  <to>
                    <xdr:col>36</xdr:col>
                    <xdr:colOff>104775</xdr:colOff>
                    <xdr:row>31</xdr:row>
                    <xdr:rowOff>19050</xdr:rowOff>
                  </to>
                </anchor>
              </controlPr>
            </control>
          </mc:Choice>
        </mc:AlternateContent>
        <mc:AlternateContent xmlns:mc="http://schemas.openxmlformats.org/markup-compatibility/2006">
          <mc:Choice Requires="x14">
            <control shapeId="83085" r:id="rId98" name="Check Box 141">
              <controlPr defaultSize="0" autoFill="0" autoLine="0" autoPict="0">
                <anchor moveWithCells="1">
                  <from>
                    <xdr:col>34</xdr:col>
                    <xdr:colOff>200025</xdr:colOff>
                    <xdr:row>32</xdr:row>
                    <xdr:rowOff>0</xdr:rowOff>
                  </from>
                  <to>
                    <xdr:col>36</xdr:col>
                    <xdr:colOff>104775</xdr:colOff>
                    <xdr:row>33</xdr:row>
                    <xdr:rowOff>38100</xdr:rowOff>
                  </to>
                </anchor>
              </controlPr>
            </control>
          </mc:Choice>
        </mc:AlternateContent>
        <mc:AlternateContent xmlns:mc="http://schemas.openxmlformats.org/markup-compatibility/2006">
          <mc:Choice Requires="x14">
            <control shapeId="83086" r:id="rId99" name="Check Box 142">
              <controlPr defaultSize="0" autoFill="0" autoLine="0" autoPict="0">
                <anchor moveWithCells="1">
                  <from>
                    <xdr:col>34</xdr:col>
                    <xdr:colOff>200025</xdr:colOff>
                    <xdr:row>32</xdr:row>
                    <xdr:rowOff>200025</xdr:rowOff>
                  </from>
                  <to>
                    <xdr:col>36</xdr:col>
                    <xdr:colOff>104775</xdr:colOff>
                    <xdr:row>34</xdr:row>
                    <xdr:rowOff>28575</xdr:rowOff>
                  </to>
                </anchor>
              </controlPr>
            </control>
          </mc:Choice>
        </mc:AlternateContent>
        <mc:AlternateContent xmlns:mc="http://schemas.openxmlformats.org/markup-compatibility/2006">
          <mc:Choice Requires="x14">
            <control shapeId="83087" r:id="rId100" name="Check Box 143">
              <controlPr defaultSize="0" autoFill="0" autoLine="0" autoPict="0">
                <anchor moveWithCells="1">
                  <from>
                    <xdr:col>34</xdr:col>
                    <xdr:colOff>200025</xdr:colOff>
                    <xdr:row>33</xdr:row>
                    <xdr:rowOff>200025</xdr:rowOff>
                  </from>
                  <to>
                    <xdr:col>36</xdr:col>
                    <xdr:colOff>104775</xdr:colOff>
                    <xdr:row>35</xdr:row>
                    <xdr:rowOff>28575</xdr:rowOff>
                  </to>
                </anchor>
              </controlPr>
            </control>
          </mc:Choice>
        </mc:AlternateContent>
        <mc:AlternateContent xmlns:mc="http://schemas.openxmlformats.org/markup-compatibility/2006">
          <mc:Choice Requires="x14">
            <control shapeId="83088" r:id="rId101" name="Check Box 144">
              <controlPr defaultSize="0" autoFill="0" autoLine="0" autoPict="0">
                <anchor moveWithCells="1">
                  <from>
                    <xdr:col>34</xdr:col>
                    <xdr:colOff>200025</xdr:colOff>
                    <xdr:row>34</xdr:row>
                    <xdr:rowOff>200025</xdr:rowOff>
                  </from>
                  <to>
                    <xdr:col>36</xdr:col>
                    <xdr:colOff>104775</xdr:colOff>
                    <xdr:row>36</xdr:row>
                    <xdr:rowOff>19050</xdr:rowOff>
                  </to>
                </anchor>
              </controlPr>
            </control>
          </mc:Choice>
        </mc:AlternateContent>
        <mc:AlternateContent xmlns:mc="http://schemas.openxmlformats.org/markup-compatibility/2006">
          <mc:Choice Requires="x14">
            <control shapeId="83089" r:id="rId102" name="Check Box 145">
              <controlPr defaultSize="0" autoFill="0" autoLine="0" autoPict="0">
                <anchor moveWithCells="1">
                  <from>
                    <xdr:col>34</xdr:col>
                    <xdr:colOff>200025</xdr:colOff>
                    <xdr:row>35</xdr:row>
                    <xdr:rowOff>200025</xdr:rowOff>
                  </from>
                  <to>
                    <xdr:col>36</xdr:col>
                    <xdr:colOff>104775</xdr:colOff>
                    <xdr:row>37</xdr:row>
                    <xdr:rowOff>19050</xdr:rowOff>
                  </to>
                </anchor>
              </controlPr>
            </control>
          </mc:Choice>
        </mc:AlternateContent>
        <mc:AlternateContent xmlns:mc="http://schemas.openxmlformats.org/markup-compatibility/2006">
          <mc:Choice Requires="x14">
            <control shapeId="83090" r:id="rId103" name="Check Box 146">
              <controlPr defaultSize="0" autoFill="0" autoLine="0" autoPict="0">
                <anchor moveWithCells="1">
                  <from>
                    <xdr:col>34</xdr:col>
                    <xdr:colOff>200025</xdr:colOff>
                    <xdr:row>36</xdr:row>
                    <xdr:rowOff>200025</xdr:rowOff>
                  </from>
                  <to>
                    <xdr:col>36</xdr:col>
                    <xdr:colOff>104775</xdr:colOff>
                    <xdr:row>38</xdr:row>
                    <xdr:rowOff>28575</xdr:rowOff>
                  </to>
                </anchor>
              </controlPr>
            </control>
          </mc:Choice>
        </mc:AlternateContent>
        <mc:AlternateContent xmlns:mc="http://schemas.openxmlformats.org/markup-compatibility/2006">
          <mc:Choice Requires="x14">
            <control shapeId="83091" r:id="rId104" name="Check Box 147">
              <controlPr defaultSize="0" autoFill="0" autoLine="0" autoPict="0">
                <anchor moveWithCells="1">
                  <from>
                    <xdr:col>40</xdr:col>
                    <xdr:colOff>9525</xdr:colOff>
                    <xdr:row>14</xdr:row>
                    <xdr:rowOff>200025</xdr:rowOff>
                  </from>
                  <to>
                    <xdr:col>41</xdr:col>
                    <xdr:colOff>114300</xdr:colOff>
                    <xdr:row>16</xdr:row>
                    <xdr:rowOff>28575</xdr:rowOff>
                  </to>
                </anchor>
              </controlPr>
            </control>
          </mc:Choice>
        </mc:AlternateContent>
        <mc:AlternateContent xmlns:mc="http://schemas.openxmlformats.org/markup-compatibility/2006">
          <mc:Choice Requires="x14">
            <control shapeId="83092" r:id="rId105" name="Check Box 148">
              <controlPr defaultSize="0" autoFill="0" autoLine="0" autoPict="0">
                <anchor moveWithCells="1">
                  <from>
                    <xdr:col>40</xdr:col>
                    <xdr:colOff>19050</xdr:colOff>
                    <xdr:row>28</xdr:row>
                    <xdr:rowOff>200025</xdr:rowOff>
                  </from>
                  <to>
                    <xdr:col>41</xdr:col>
                    <xdr:colOff>123825</xdr:colOff>
                    <xdr:row>30</xdr:row>
                    <xdr:rowOff>19050</xdr:rowOff>
                  </to>
                </anchor>
              </controlPr>
            </control>
          </mc:Choice>
        </mc:AlternateContent>
        <mc:AlternateContent xmlns:mc="http://schemas.openxmlformats.org/markup-compatibility/2006">
          <mc:Choice Requires="x14">
            <control shapeId="83093" r:id="rId106" name="Check Box 149">
              <controlPr defaultSize="0" autoFill="0" autoLine="0" autoPict="0">
                <anchor moveWithCells="1">
                  <from>
                    <xdr:col>40</xdr:col>
                    <xdr:colOff>19050</xdr:colOff>
                    <xdr:row>34</xdr:row>
                    <xdr:rowOff>200025</xdr:rowOff>
                  </from>
                  <to>
                    <xdr:col>41</xdr:col>
                    <xdr:colOff>123825</xdr:colOff>
                    <xdr:row>36</xdr:row>
                    <xdr:rowOff>19050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3B95E-86DD-40AB-92CE-A7A0D7351045}">
  <sheetPr codeName="Sheet28"/>
  <dimension ref="A1:AN78"/>
  <sheetViews>
    <sheetView showGridLines="0" view="pageBreakPreview" zoomScale="130" zoomScaleNormal="100" zoomScaleSheetLayoutView="13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40" s="12" customFormat="1" ht="24.95" customHeight="1">
      <c r="A1" s="644" t="s">
        <v>950</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40" s="236" customFormat="1" ht="20.100000000000001" customHeight="1">
      <c r="A2" s="349" t="s">
        <v>951</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40" s="236" customFormat="1" ht="30" customHeight="1">
      <c r="A3" s="349"/>
      <c r="B3" s="934" t="s">
        <v>952</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40"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40" s="236" customFormat="1" ht="20.100000000000001" customHeight="1">
      <c r="A5" s="347"/>
      <c r="B5" s="925"/>
      <c r="C5" s="926"/>
      <c r="D5" s="926"/>
      <c r="E5" s="926"/>
      <c r="F5" s="926"/>
      <c r="G5" s="926"/>
      <c r="H5" s="926"/>
      <c r="I5" s="926"/>
      <c r="J5" s="926"/>
      <c r="K5" s="926"/>
      <c r="L5" s="926"/>
      <c r="M5" s="926"/>
      <c r="N5" s="926"/>
      <c r="O5" s="926"/>
      <c r="P5" s="926"/>
      <c r="Q5" s="926"/>
      <c r="R5" s="926"/>
      <c r="S5" s="926"/>
      <c r="T5" s="926"/>
      <c r="U5" s="926"/>
      <c r="V5" s="926"/>
      <c r="W5" s="926"/>
      <c r="X5" s="927"/>
      <c r="Y5" s="928"/>
      <c r="Z5" s="929"/>
      <c r="AA5" s="929"/>
      <c r="AB5" s="929"/>
      <c r="AC5" s="930"/>
      <c r="AD5" s="474"/>
      <c r="AE5" s="121" t="s">
        <v>956</v>
      </c>
      <c r="AF5" s="127"/>
      <c r="AG5" s="379"/>
      <c r="AH5" s="121"/>
      <c r="AN5" s="350"/>
    </row>
    <row r="6" spans="1:40" s="236" customFormat="1" ht="20.100000000000001" customHeight="1">
      <c r="A6" s="347"/>
      <c r="B6" s="919"/>
      <c r="C6" s="920"/>
      <c r="D6" s="920"/>
      <c r="E6" s="920"/>
      <c r="F6" s="920"/>
      <c r="G6" s="920"/>
      <c r="H6" s="920"/>
      <c r="I6" s="920"/>
      <c r="J6" s="920"/>
      <c r="K6" s="920"/>
      <c r="L6" s="920"/>
      <c r="M6" s="920"/>
      <c r="N6" s="920"/>
      <c r="O6" s="920"/>
      <c r="P6" s="920"/>
      <c r="Q6" s="920"/>
      <c r="R6" s="920"/>
      <c r="S6" s="920"/>
      <c r="T6" s="920"/>
      <c r="U6" s="920"/>
      <c r="V6" s="920"/>
      <c r="W6" s="920"/>
      <c r="X6" s="921"/>
      <c r="Y6" s="931"/>
      <c r="Z6" s="932"/>
      <c r="AA6" s="932"/>
      <c r="AB6" s="932"/>
      <c r="AC6" s="933"/>
      <c r="AD6" s="475"/>
      <c r="AE6" s="380" t="s">
        <v>957</v>
      </c>
      <c r="AF6" s="381"/>
      <c r="AG6" s="382"/>
      <c r="AH6" s="121"/>
      <c r="AN6" s="350"/>
    </row>
    <row r="7" spans="1:40" s="236" customFormat="1" ht="20.100000000000001" customHeight="1">
      <c r="A7" s="347"/>
      <c r="B7" s="907"/>
      <c r="C7" s="908"/>
      <c r="D7" s="908"/>
      <c r="E7" s="908"/>
      <c r="F7" s="908"/>
      <c r="G7" s="908"/>
      <c r="H7" s="908"/>
      <c r="I7" s="908"/>
      <c r="J7" s="908"/>
      <c r="K7" s="908"/>
      <c r="L7" s="908"/>
      <c r="M7" s="908"/>
      <c r="N7" s="908"/>
      <c r="O7" s="908"/>
      <c r="P7" s="908"/>
      <c r="Q7" s="908"/>
      <c r="R7" s="908"/>
      <c r="S7" s="908"/>
      <c r="T7" s="908"/>
      <c r="U7" s="908"/>
      <c r="V7" s="908"/>
      <c r="W7" s="908"/>
      <c r="X7" s="909"/>
      <c r="Y7" s="913"/>
      <c r="Z7" s="914"/>
      <c r="AA7" s="914"/>
      <c r="AB7" s="914"/>
      <c r="AC7" s="915"/>
      <c r="AD7" s="474"/>
      <c r="AE7" s="121" t="s">
        <v>956</v>
      </c>
      <c r="AF7" s="127"/>
      <c r="AG7" s="379"/>
      <c r="AH7" s="121"/>
      <c r="AN7" s="350"/>
    </row>
    <row r="8" spans="1:40" s="236" customFormat="1" ht="20.100000000000001" customHeight="1">
      <c r="A8" s="347"/>
      <c r="B8" s="919"/>
      <c r="C8" s="920"/>
      <c r="D8" s="920"/>
      <c r="E8" s="920"/>
      <c r="F8" s="920"/>
      <c r="G8" s="920"/>
      <c r="H8" s="920"/>
      <c r="I8" s="920"/>
      <c r="J8" s="920"/>
      <c r="K8" s="920"/>
      <c r="L8" s="920"/>
      <c r="M8" s="920"/>
      <c r="N8" s="920"/>
      <c r="O8" s="920"/>
      <c r="P8" s="920"/>
      <c r="Q8" s="920"/>
      <c r="R8" s="920"/>
      <c r="S8" s="920"/>
      <c r="T8" s="920"/>
      <c r="U8" s="920"/>
      <c r="V8" s="920"/>
      <c r="W8" s="920"/>
      <c r="X8" s="921"/>
      <c r="Y8" s="922"/>
      <c r="Z8" s="923"/>
      <c r="AA8" s="923"/>
      <c r="AB8" s="923"/>
      <c r="AC8" s="924"/>
      <c r="AD8" s="475"/>
      <c r="AE8" s="380" t="s">
        <v>957</v>
      </c>
      <c r="AF8" s="381"/>
      <c r="AG8" s="382"/>
      <c r="AH8" s="121"/>
      <c r="AN8" s="350"/>
    </row>
    <row r="9" spans="1:40" s="236" customFormat="1" ht="20.100000000000001" customHeight="1">
      <c r="A9" s="347"/>
      <c r="B9" s="907"/>
      <c r="C9" s="908"/>
      <c r="D9" s="908"/>
      <c r="E9" s="908"/>
      <c r="F9" s="908"/>
      <c r="G9" s="908"/>
      <c r="H9" s="908"/>
      <c r="I9" s="908"/>
      <c r="J9" s="908"/>
      <c r="K9" s="908"/>
      <c r="L9" s="908"/>
      <c r="M9" s="908"/>
      <c r="N9" s="908"/>
      <c r="O9" s="908"/>
      <c r="P9" s="908"/>
      <c r="Q9" s="908"/>
      <c r="R9" s="908"/>
      <c r="S9" s="908"/>
      <c r="T9" s="908"/>
      <c r="U9" s="908"/>
      <c r="V9" s="908"/>
      <c r="W9" s="908"/>
      <c r="X9" s="909"/>
      <c r="Y9" s="913"/>
      <c r="Z9" s="914"/>
      <c r="AA9" s="914"/>
      <c r="AB9" s="914"/>
      <c r="AC9" s="915"/>
      <c r="AD9" s="474"/>
      <c r="AE9" s="121" t="s">
        <v>956</v>
      </c>
      <c r="AF9" s="127"/>
      <c r="AG9" s="379"/>
      <c r="AH9" s="121"/>
      <c r="AN9" s="350"/>
    </row>
    <row r="10" spans="1:40" s="236" customFormat="1" ht="20.100000000000001" customHeight="1">
      <c r="A10" s="347"/>
      <c r="B10" s="919"/>
      <c r="C10" s="920"/>
      <c r="D10" s="920"/>
      <c r="E10" s="920"/>
      <c r="F10" s="920"/>
      <c r="G10" s="920"/>
      <c r="H10" s="920"/>
      <c r="I10" s="920"/>
      <c r="J10" s="920"/>
      <c r="K10" s="920"/>
      <c r="L10" s="920"/>
      <c r="M10" s="920"/>
      <c r="N10" s="920"/>
      <c r="O10" s="920"/>
      <c r="P10" s="920"/>
      <c r="Q10" s="920"/>
      <c r="R10" s="920"/>
      <c r="S10" s="920"/>
      <c r="T10" s="920"/>
      <c r="U10" s="920"/>
      <c r="V10" s="920"/>
      <c r="W10" s="920"/>
      <c r="X10" s="921"/>
      <c r="Y10" s="922"/>
      <c r="Z10" s="923"/>
      <c r="AA10" s="923"/>
      <c r="AB10" s="923"/>
      <c r="AC10" s="924"/>
      <c r="AD10" s="475"/>
      <c r="AE10" s="380" t="s">
        <v>957</v>
      </c>
      <c r="AF10" s="381"/>
      <c r="AG10" s="382"/>
      <c r="AH10" s="121"/>
      <c r="AN10" s="350"/>
    </row>
    <row r="11" spans="1:40" s="236" customFormat="1" ht="20.100000000000001" customHeight="1">
      <c r="A11" s="347"/>
      <c r="B11" s="907"/>
      <c r="C11" s="908"/>
      <c r="D11" s="908"/>
      <c r="E11" s="908"/>
      <c r="F11" s="908"/>
      <c r="G11" s="908"/>
      <c r="H11" s="908"/>
      <c r="I11" s="908"/>
      <c r="J11" s="908"/>
      <c r="K11" s="908"/>
      <c r="L11" s="908"/>
      <c r="M11" s="908"/>
      <c r="N11" s="908"/>
      <c r="O11" s="908"/>
      <c r="P11" s="908"/>
      <c r="Q11" s="908"/>
      <c r="R11" s="908"/>
      <c r="S11" s="908"/>
      <c r="T11" s="908"/>
      <c r="U11" s="908"/>
      <c r="V11" s="908"/>
      <c r="W11" s="908"/>
      <c r="X11" s="909"/>
      <c r="Y11" s="913"/>
      <c r="Z11" s="914"/>
      <c r="AA11" s="914"/>
      <c r="AB11" s="914"/>
      <c r="AC11" s="915"/>
      <c r="AD11" s="474"/>
      <c r="AE11" s="121" t="s">
        <v>956</v>
      </c>
      <c r="AF11" s="127"/>
      <c r="AG11" s="379"/>
      <c r="AH11" s="121"/>
      <c r="AN11" s="350"/>
    </row>
    <row r="12" spans="1:40" s="236" customFormat="1" ht="20.100000000000001" customHeight="1">
      <c r="A12" s="347"/>
      <c r="B12" s="919"/>
      <c r="C12" s="920"/>
      <c r="D12" s="920"/>
      <c r="E12" s="920"/>
      <c r="F12" s="920"/>
      <c r="G12" s="920"/>
      <c r="H12" s="920"/>
      <c r="I12" s="920"/>
      <c r="J12" s="920"/>
      <c r="K12" s="920"/>
      <c r="L12" s="920"/>
      <c r="M12" s="920"/>
      <c r="N12" s="920"/>
      <c r="O12" s="920"/>
      <c r="P12" s="920"/>
      <c r="Q12" s="920"/>
      <c r="R12" s="920"/>
      <c r="S12" s="920"/>
      <c r="T12" s="920"/>
      <c r="U12" s="920"/>
      <c r="V12" s="920"/>
      <c r="W12" s="920"/>
      <c r="X12" s="921"/>
      <c r="Y12" s="922"/>
      <c r="Z12" s="923"/>
      <c r="AA12" s="923"/>
      <c r="AB12" s="923"/>
      <c r="AC12" s="924"/>
      <c r="AD12" s="475"/>
      <c r="AE12" s="380" t="s">
        <v>957</v>
      </c>
      <c r="AF12" s="381"/>
      <c r="AG12" s="382"/>
      <c r="AH12" s="121"/>
    </row>
    <row r="13" spans="1:40" s="236" customFormat="1" ht="20.100000000000001" customHeight="1">
      <c r="A13" s="347"/>
      <c r="B13" s="907"/>
      <c r="C13" s="908"/>
      <c r="D13" s="908"/>
      <c r="E13" s="908"/>
      <c r="F13" s="908"/>
      <c r="G13" s="908"/>
      <c r="H13" s="908"/>
      <c r="I13" s="908"/>
      <c r="J13" s="908"/>
      <c r="K13" s="908"/>
      <c r="L13" s="908"/>
      <c r="M13" s="908"/>
      <c r="N13" s="908"/>
      <c r="O13" s="908"/>
      <c r="P13" s="908"/>
      <c r="Q13" s="908"/>
      <c r="R13" s="908"/>
      <c r="S13" s="908"/>
      <c r="T13" s="908"/>
      <c r="U13" s="908"/>
      <c r="V13" s="908"/>
      <c r="W13" s="908"/>
      <c r="X13" s="909"/>
      <c r="Y13" s="913"/>
      <c r="Z13" s="914"/>
      <c r="AA13" s="914"/>
      <c r="AB13" s="914"/>
      <c r="AC13" s="915"/>
      <c r="AD13" s="474"/>
      <c r="AE13" s="121" t="s">
        <v>956</v>
      </c>
      <c r="AF13" s="127"/>
      <c r="AG13" s="379"/>
      <c r="AH13" s="121"/>
    </row>
    <row r="14" spans="1:40" s="236" customFormat="1" ht="20.100000000000001" customHeight="1">
      <c r="A14" s="347"/>
      <c r="B14" s="919"/>
      <c r="C14" s="920"/>
      <c r="D14" s="920"/>
      <c r="E14" s="920"/>
      <c r="F14" s="920"/>
      <c r="G14" s="920"/>
      <c r="H14" s="920"/>
      <c r="I14" s="920"/>
      <c r="J14" s="920"/>
      <c r="K14" s="920"/>
      <c r="L14" s="920"/>
      <c r="M14" s="920"/>
      <c r="N14" s="920"/>
      <c r="O14" s="920"/>
      <c r="P14" s="920"/>
      <c r="Q14" s="920"/>
      <c r="R14" s="920"/>
      <c r="S14" s="920"/>
      <c r="T14" s="920"/>
      <c r="U14" s="920"/>
      <c r="V14" s="920"/>
      <c r="W14" s="920"/>
      <c r="X14" s="921"/>
      <c r="Y14" s="922"/>
      <c r="Z14" s="923"/>
      <c r="AA14" s="923"/>
      <c r="AB14" s="923"/>
      <c r="AC14" s="924"/>
      <c r="AD14" s="475"/>
      <c r="AE14" s="380" t="s">
        <v>957</v>
      </c>
      <c r="AF14" s="381"/>
      <c r="AG14" s="382"/>
      <c r="AH14" s="121"/>
    </row>
    <row r="15" spans="1:40" s="236" customFormat="1" ht="20.100000000000001" customHeight="1">
      <c r="A15" s="347"/>
      <c r="B15" s="907"/>
      <c r="C15" s="908"/>
      <c r="D15" s="908"/>
      <c r="E15" s="908"/>
      <c r="F15" s="908"/>
      <c r="G15" s="908"/>
      <c r="H15" s="908"/>
      <c r="I15" s="908"/>
      <c r="J15" s="908"/>
      <c r="K15" s="908"/>
      <c r="L15" s="908"/>
      <c r="M15" s="908"/>
      <c r="N15" s="908"/>
      <c r="O15" s="908"/>
      <c r="P15" s="908"/>
      <c r="Q15" s="908"/>
      <c r="R15" s="908"/>
      <c r="S15" s="908"/>
      <c r="T15" s="908"/>
      <c r="U15" s="908"/>
      <c r="V15" s="908"/>
      <c r="W15" s="908"/>
      <c r="X15" s="909"/>
      <c r="Y15" s="913"/>
      <c r="Z15" s="914"/>
      <c r="AA15" s="914"/>
      <c r="AB15" s="914"/>
      <c r="AC15" s="915"/>
      <c r="AD15" s="474"/>
      <c r="AE15" s="121" t="s">
        <v>956</v>
      </c>
      <c r="AF15" s="127"/>
      <c r="AG15" s="379"/>
      <c r="AH15" s="121"/>
    </row>
    <row r="16" spans="1:40" s="236" customFormat="1" ht="20.100000000000001" customHeight="1">
      <c r="A16" s="347"/>
      <c r="B16" s="919"/>
      <c r="C16" s="920"/>
      <c r="D16" s="920"/>
      <c r="E16" s="920"/>
      <c r="F16" s="920"/>
      <c r="G16" s="920"/>
      <c r="H16" s="920"/>
      <c r="I16" s="920"/>
      <c r="J16" s="920"/>
      <c r="K16" s="920"/>
      <c r="L16" s="920"/>
      <c r="M16" s="920"/>
      <c r="N16" s="920"/>
      <c r="O16" s="920"/>
      <c r="P16" s="920"/>
      <c r="Q16" s="920"/>
      <c r="R16" s="920"/>
      <c r="S16" s="920"/>
      <c r="T16" s="920"/>
      <c r="U16" s="920"/>
      <c r="V16" s="920"/>
      <c r="W16" s="920"/>
      <c r="X16" s="921"/>
      <c r="Y16" s="922"/>
      <c r="Z16" s="923"/>
      <c r="AA16" s="923"/>
      <c r="AB16" s="923"/>
      <c r="AC16" s="924"/>
      <c r="AD16" s="475"/>
      <c r="AE16" s="380" t="s">
        <v>957</v>
      </c>
      <c r="AF16" s="381"/>
      <c r="AG16" s="382"/>
      <c r="AH16" s="121"/>
    </row>
    <row r="17" spans="1:34" s="236" customFormat="1" ht="20.100000000000001" customHeight="1">
      <c r="A17" s="347"/>
      <c r="B17" s="907"/>
      <c r="C17" s="908"/>
      <c r="D17" s="908"/>
      <c r="E17" s="908"/>
      <c r="F17" s="908"/>
      <c r="G17" s="908"/>
      <c r="H17" s="908"/>
      <c r="I17" s="908"/>
      <c r="J17" s="908"/>
      <c r="K17" s="908"/>
      <c r="L17" s="908"/>
      <c r="M17" s="908"/>
      <c r="N17" s="908"/>
      <c r="O17" s="908"/>
      <c r="P17" s="908"/>
      <c r="Q17" s="908"/>
      <c r="R17" s="908"/>
      <c r="S17" s="908"/>
      <c r="T17" s="908"/>
      <c r="U17" s="908"/>
      <c r="V17" s="908"/>
      <c r="W17" s="908"/>
      <c r="X17" s="909"/>
      <c r="Y17" s="913"/>
      <c r="Z17" s="914"/>
      <c r="AA17" s="914"/>
      <c r="AB17" s="914"/>
      <c r="AC17" s="915"/>
      <c r="AD17" s="474"/>
      <c r="AE17" s="121" t="s">
        <v>956</v>
      </c>
      <c r="AF17" s="127"/>
      <c r="AG17" s="379"/>
      <c r="AH17" s="121"/>
    </row>
    <row r="18" spans="1:34" s="236" customFormat="1" ht="20.100000000000001" customHeight="1">
      <c r="A18" s="347"/>
      <c r="B18" s="919"/>
      <c r="C18" s="920"/>
      <c r="D18" s="920"/>
      <c r="E18" s="920"/>
      <c r="F18" s="920"/>
      <c r="G18" s="920"/>
      <c r="H18" s="920"/>
      <c r="I18" s="920"/>
      <c r="J18" s="920"/>
      <c r="K18" s="920"/>
      <c r="L18" s="920"/>
      <c r="M18" s="920"/>
      <c r="N18" s="920"/>
      <c r="O18" s="920"/>
      <c r="P18" s="920"/>
      <c r="Q18" s="920"/>
      <c r="R18" s="920"/>
      <c r="S18" s="920"/>
      <c r="T18" s="920"/>
      <c r="U18" s="920"/>
      <c r="V18" s="920"/>
      <c r="W18" s="920"/>
      <c r="X18" s="921"/>
      <c r="Y18" s="922"/>
      <c r="Z18" s="923"/>
      <c r="AA18" s="923"/>
      <c r="AB18" s="923"/>
      <c r="AC18" s="924"/>
      <c r="AD18" s="475"/>
      <c r="AE18" s="380" t="s">
        <v>957</v>
      </c>
      <c r="AF18" s="381"/>
      <c r="AG18" s="382"/>
      <c r="AH18" s="121"/>
    </row>
    <row r="19" spans="1:34" s="236" customFormat="1" ht="20.100000000000001" customHeight="1">
      <c r="A19" s="347"/>
      <c r="B19" s="907"/>
      <c r="C19" s="908"/>
      <c r="D19" s="908"/>
      <c r="E19" s="908"/>
      <c r="F19" s="908"/>
      <c r="G19" s="908"/>
      <c r="H19" s="908"/>
      <c r="I19" s="908"/>
      <c r="J19" s="908"/>
      <c r="K19" s="908"/>
      <c r="L19" s="908"/>
      <c r="M19" s="908"/>
      <c r="N19" s="908"/>
      <c r="O19" s="908"/>
      <c r="P19" s="908"/>
      <c r="Q19" s="908"/>
      <c r="R19" s="908"/>
      <c r="S19" s="908"/>
      <c r="T19" s="908"/>
      <c r="U19" s="908"/>
      <c r="V19" s="908"/>
      <c r="W19" s="908"/>
      <c r="X19" s="909"/>
      <c r="Y19" s="913"/>
      <c r="Z19" s="914"/>
      <c r="AA19" s="914"/>
      <c r="AB19" s="914"/>
      <c r="AC19" s="915"/>
      <c r="AD19" s="474"/>
      <c r="AE19" s="121" t="s">
        <v>956</v>
      </c>
      <c r="AF19" s="127"/>
      <c r="AG19" s="379"/>
      <c r="AH19" s="121"/>
    </row>
    <row r="20" spans="1:34" s="236" customFormat="1" ht="20.100000000000001" customHeight="1">
      <c r="A20" s="347"/>
      <c r="B20" s="919"/>
      <c r="C20" s="920"/>
      <c r="D20" s="920"/>
      <c r="E20" s="920"/>
      <c r="F20" s="920"/>
      <c r="G20" s="920"/>
      <c r="H20" s="920"/>
      <c r="I20" s="920"/>
      <c r="J20" s="920"/>
      <c r="K20" s="920"/>
      <c r="L20" s="920"/>
      <c r="M20" s="920"/>
      <c r="N20" s="920"/>
      <c r="O20" s="920"/>
      <c r="P20" s="920"/>
      <c r="Q20" s="920"/>
      <c r="R20" s="920"/>
      <c r="S20" s="920"/>
      <c r="T20" s="920"/>
      <c r="U20" s="920"/>
      <c r="V20" s="920"/>
      <c r="W20" s="920"/>
      <c r="X20" s="921"/>
      <c r="Y20" s="922"/>
      <c r="Z20" s="923"/>
      <c r="AA20" s="923"/>
      <c r="AB20" s="923"/>
      <c r="AC20" s="924"/>
      <c r="AD20" s="475"/>
      <c r="AE20" s="380" t="s">
        <v>957</v>
      </c>
      <c r="AF20" s="381"/>
      <c r="AG20" s="382"/>
      <c r="AH20" s="121"/>
    </row>
    <row r="21" spans="1:34" s="236" customFormat="1" ht="20.100000000000001" customHeight="1">
      <c r="A21" s="347"/>
      <c r="B21" s="907"/>
      <c r="C21" s="908"/>
      <c r="D21" s="908"/>
      <c r="E21" s="908"/>
      <c r="F21" s="908"/>
      <c r="G21" s="908"/>
      <c r="H21" s="908"/>
      <c r="I21" s="908"/>
      <c r="J21" s="908"/>
      <c r="K21" s="908"/>
      <c r="L21" s="908"/>
      <c r="M21" s="908"/>
      <c r="N21" s="908"/>
      <c r="O21" s="908"/>
      <c r="P21" s="908"/>
      <c r="Q21" s="908"/>
      <c r="R21" s="908"/>
      <c r="S21" s="908"/>
      <c r="T21" s="908"/>
      <c r="U21" s="908"/>
      <c r="V21" s="908"/>
      <c r="W21" s="908"/>
      <c r="X21" s="909"/>
      <c r="Y21" s="913"/>
      <c r="Z21" s="914"/>
      <c r="AA21" s="914"/>
      <c r="AB21" s="914"/>
      <c r="AC21" s="915"/>
      <c r="AD21" s="474"/>
      <c r="AE21" s="121" t="s">
        <v>956</v>
      </c>
      <c r="AF21" s="127"/>
      <c r="AG21" s="379"/>
      <c r="AH21" s="121"/>
    </row>
    <row r="22" spans="1:34" s="236" customFormat="1" ht="20.100000000000001" customHeight="1">
      <c r="A22" s="347"/>
      <c r="B22" s="919"/>
      <c r="C22" s="920"/>
      <c r="D22" s="920"/>
      <c r="E22" s="920"/>
      <c r="F22" s="920"/>
      <c r="G22" s="920"/>
      <c r="H22" s="920"/>
      <c r="I22" s="920"/>
      <c r="J22" s="920"/>
      <c r="K22" s="920"/>
      <c r="L22" s="920"/>
      <c r="M22" s="920"/>
      <c r="N22" s="920"/>
      <c r="O22" s="920"/>
      <c r="P22" s="920"/>
      <c r="Q22" s="920"/>
      <c r="R22" s="920"/>
      <c r="S22" s="920"/>
      <c r="T22" s="920"/>
      <c r="U22" s="920"/>
      <c r="V22" s="920"/>
      <c r="W22" s="920"/>
      <c r="X22" s="921"/>
      <c r="Y22" s="922"/>
      <c r="Z22" s="923"/>
      <c r="AA22" s="923"/>
      <c r="AB22" s="923"/>
      <c r="AC22" s="924"/>
      <c r="AD22" s="475"/>
      <c r="AE22" s="380" t="s">
        <v>957</v>
      </c>
      <c r="AF22" s="381"/>
      <c r="AG22" s="382"/>
      <c r="AH22" s="121"/>
    </row>
    <row r="23" spans="1:34" s="236" customFormat="1" ht="20.100000000000001" customHeight="1">
      <c r="A23" s="347"/>
      <c r="B23" s="907"/>
      <c r="C23" s="908"/>
      <c r="D23" s="908"/>
      <c r="E23" s="908"/>
      <c r="F23" s="908"/>
      <c r="G23" s="908"/>
      <c r="H23" s="908"/>
      <c r="I23" s="908"/>
      <c r="J23" s="908"/>
      <c r="K23" s="908"/>
      <c r="L23" s="908"/>
      <c r="M23" s="908"/>
      <c r="N23" s="908"/>
      <c r="O23" s="908"/>
      <c r="P23" s="908"/>
      <c r="Q23" s="908"/>
      <c r="R23" s="908"/>
      <c r="S23" s="908"/>
      <c r="T23" s="908"/>
      <c r="U23" s="908"/>
      <c r="V23" s="908"/>
      <c r="W23" s="908"/>
      <c r="X23" s="909"/>
      <c r="Y23" s="913"/>
      <c r="Z23" s="914"/>
      <c r="AA23" s="914"/>
      <c r="AB23" s="914"/>
      <c r="AC23" s="915"/>
      <c r="AD23" s="474"/>
      <c r="AE23" s="121" t="s">
        <v>956</v>
      </c>
      <c r="AF23" s="127"/>
      <c r="AG23" s="379"/>
      <c r="AH23" s="121"/>
    </row>
    <row r="24" spans="1:34" s="236" customFormat="1" ht="20.100000000000001" customHeight="1">
      <c r="A24" s="347"/>
      <c r="B24" s="919"/>
      <c r="C24" s="920"/>
      <c r="D24" s="920"/>
      <c r="E24" s="920"/>
      <c r="F24" s="920"/>
      <c r="G24" s="920"/>
      <c r="H24" s="920"/>
      <c r="I24" s="920"/>
      <c r="J24" s="920"/>
      <c r="K24" s="920"/>
      <c r="L24" s="920"/>
      <c r="M24" s="920"/>
      <c r="N24" s="920"/>
      <c r="O24" s="920"/>
      <c r="P24" s="920"/>
      <c r="Q24" s="920"/>
      <c r="R24" s="920"/>
      <c r="S24" s="920"/>
      <c r="T24" s="920"/>
      <c r="U24" s="920"/>
      <c r="V24" s="920"/>
      <c r="W24" s="920"/>
      <c r="X24" s="921"/>
      <c r="Y24" s="922"/>
      <c r="Z24" s="923"/>
      <c r="AA24" s="923"/>
      <c r="AB24" s="923"/>
      <c r="AC24" s="924"/>
      <c r="AD24" s="475"/>
      <c r="AE24" s="380" t="s">
        <v>957</v>
      </c>
      <c r="AF24" s="381"/>
      <c r="AG24" s="382"/>
      <c r="AH24" s="121"/>
    </row>
    <row r="25" spans="1:34" s="236" customFormat="1" ht="20.100000000000001" customHeight="1">
      <c r="A25" s="347"/>
      <c r="B25" s="907"/>
      <c r="C25" s="908"/>
      <c r="D25" s="908"/>
      <c r="E25" s="908"/>
      <c r="F25" s="908"/>
      <c r="G25" s="908"/>
      <c r="H25" s="908"/>
      <c r="I25" s="908"/>
      <c r="J25" s="908"/>
      <c r="K25" s="908"/>
      <c r="L25" s="908"/>
      <c r="M25" s="908"/>
      <c r="N25" s="908"/>
      <c r="O25" s="908"/>
      <c r="P25" s="908"/>
      <c r="Q25" s="908"/>
      <c r="R25" s="908"/>
      <c r="S25" s="908"/>
      <c r="T25" s="908"/>
      <c r="U25" s="908"/>
      <c r="V25" s="908"/>
      <c r="W25" s="908"/>
      <c r="X25" s="909"/>
      <c r="Y25" s="913"/>
      <c r="Z25" s="914"/>
      <c r="AA25" s="914"/>
      <c r="AB25" s="914"/>
      <c r="AC25" s="915"/>
      <c r="AD25" s="474"/>
      <c r="AE25" s="121" t="s">
        <v>956</v>
      </c>
      <c r="AF25" s="127"/>
      <c r="AG25" s="379"/>
      <c r="AH25" s="121"/>
    </row>
    <row r="26" spans="1:34" s="236" customFormat="1" ht="20.100000000000001" customHeight="1">
      <c r="A26" s="347"/>
      <c r="B26" s="919"/>
      <c r="C26" s="920"/>
      <c r="D26" s="920"/>
      <c r="E26" s="920"/>
      <c r="F26" s="920"/>
      <c r="G26" s="920"/>
      <c r="H26" s="920"/>
      <c r="I26" s="920"/>
      <c r="J26" s="920"/>
      <c r="K26" s="920"/>
      <c r="L26" s="920"/>
      <c r="M26" s="920"/>
      <c r="N26" s="920"/>
      <c r="O26" s="920"/>
      <c r="P26" s="920"/>
      <c r="Q26" s="920"/>
      <c r="R26" s="920"/>
      <c r="S26" s="920"/>
      <c r="T26" s="920"/>
      <c r="U26" s="920"/>
      <c r="V26" s="920"/>
      <c r="W26" s="920"/>
      <c r="X26" s="921"/>
      <c r="Y26" s="922"/>
      <c r="Z26" s="923"/>
      <c r="AA26" s="923"/>
      <c r="AB26" s="923"/>
      <c r="AC26" s="924"/>
      <c r="AD26" s="475"/>
      <c r="AE26" s="380" t="s">
        <v>957</v>
      </c>
      <c r="AF26" s="381"/>
      <c r="AG26" s="382"/>
      <c r="AH26" s="121"/>
    </row>
    <row r="27" spans="1:34" s="236" customFormat="1" ht="20.100000000000001" customHeight="1">
      <c r="A27" s="347"/>
      <c r="B27" s="907"/>
      <c r="C27" s="908"/>
      <c r="D27" s="908"/>
      <c r="E27" s="908"/>
      <c r="F27" s="908"/>
      <c r="G27" s="908"/>
      <c r="H27" s="908"/>
      <c r="I27" s="908"/>
      <c r="J27" s="908"/>
      <c r="K27" s="908"/>
      <c r="L27" s="908"/>
      <c r="M27" s="908"/>
      <c r="N27" s="908"/>
      <c r="O27" s="908"/>
      <c r="P27" s="908"/>
      <c r="Q27" s="908"/>
      <c r="R27" s="908"/>
      <c r="S27" s="908"/>
      <c r="T27" s="908"/>
      <c r="U27" s="908"/>
      <c r="V27" s="908"/>
      <c r="W27" s="908"/>
      <c r="X27" s="909"/>
      <c r="Y27" s="913"/>
      <c r="Z27" s="914"/>
      <c r="AA27" s="914"/>
      <c r="AB27" s="914"/>
      <c r="AC27" s="915"/>
      <c r="AD27" s="474"/>
      <c r="AE27" s="121" t="s">
        <v>956</v>
      </c>
      <c r="AF27" s="127"/>
      <c r="AG27" s="379"/>
      <c r="AH27" s="121"/>
    </row>
    <row r="28" spans="1:34" s="236" customFormat="1" ht="20.100000000000001" customHeight="1">
      <c r="A28" s="347"/>
      <c r="B28" s="919"/>
      <c r="C28" s="920"/>
      <c r="D28" s="920"/>
      <c r="E28" s="920"/>
      <c r="F28" s="920"/>
      <c r="G28" s="920"/>
      <c r="H28" s="920"/>
      <c r="I28" s="920"/>
      <c r="J28" s="920"/>
      <c r="K28" s="920"/>
      <c r="L28" s="920"/>
      <c r="M28" s="920"/>
      <c r="N28" s="920"/>
      <c r="O28" s="920"/>
      <c r="P28" s="920"/>
      <c r="Q28" s="920"/>
      <c r="R28" s="920"/>
      <c r="S28" s="920"/>
      <c r="T28" s="920"/>
      <c r="U28" s="920"/>
      <c r="V28" s="920"/>
      <c r="W28" s="920"/>
      <c r="X28" s="921"/>
      <c r="Y28" s="922"/>
      <c r="Z28" s="923"/>
      <c r="AA28" s="923"/>
      <c r="AB28" s="923"/>
      <c r="AC28" s="924"/>
      <c r="AD28" s="475"/>
      <c r="AE28" s="380" t="s">
        <v>957</v>
      </c>
      <c r="AF28" s="381"/>
      <c r="AG28" s="382"/>
      <c r="AH28" s="121"/>
    </row>
    <row r="29" spans="1:34" s="236" customFormat="1" ht="20.100000000000001" customHeight="1">
      <c r="A29" s="347"/>
      <c r="B29" s="907"/>
      <c r="C29" s="908"/>
      <c r="D29" s="908"/>
      <c r="E29" s="908"/>
      <c r="F29" s="908"/>
      <c r="G29" s="908"/>
      <c r="H29" s="908"/>
      <c r="I29" s="908"/>
      <c r="J29" s="908"/>
      <c r="K29" s="908"/>
      <c r="L29" s="908"/>
      <c r="M29" s="908"/>
      <c r="N29" s="908"/>
      <c r="O29" s="908"/>
      <c r="P29" s="908"/>
      <c r="Q29" s="908"/>
      <c r="R29" s="908"/>
      <c r="S29" s="908"/>
      <c r="T29" s="908"/>
      <c r="U29" s="908"/>
      <c r="V29" s="908"/>
      <c r="W29" s="908"/>
      <c r="X29" s="909"/>
      <c r="Y29" s="913"/>
      <c r="Z29" s="914"/>
      <c r="AA29" s="914"/>
      <c r="AB29" s="914"/>
      <c r="AC29" s="915"/>
      <c r="AD29" s="474"/>
      <c r="AE29" s="121" t="s">
        <v>956</v>
      </c>
      <c r="AF29" s="127"/>
      <c r="AG29" s="379"/>
      <c r="AH29" s="121"/>
    </row>
    <row r="30" spans="1:34" s="233" customFormat="1" ht="20.100000000000001" customHeight="1">
      <c r="A30" s="20"/>
      <c r="B30" s="919"/>
      <c r="C30" s="920"/>
      <c r="D30" s="920"/>
      <c r="E30" s="920"/>
      <c r="F30" s="920"/>
      <c r="G30" s="920"/>
      <c r="H30" s="920"/>
      <c r="I30" s="920"/>
      <c r="J30" s="920"/>
      <c r="K30" s="920"/>
      <c r="L30" s="920"/>
      <c r="M30" s="920"/>
      <c r="N30" s="920"/>
      <c r="O30" s="920"/>
      <c r="P30" s="920"/>
      <c r="Q30" s="920"/>
      <c r="R30" s="920"/>
      <c r="S30" s="920"/>
      <c r="T30" s="920"/>
      <c r="U30" s="920"/>
      <c r="V30" s="920"/>
      <c r="W30" s="920"/>
      <c r="X30" s="921"/>
      <c r="Y30" s="922"/>
      <c r="Z30" s="923"/>
      <c r="AA30" s="923"/>
      <c r="AB30" s="923"/>
      <c r="AC30" s="924"/>
      <c r="AD30" s="475"/>
      <c r="AE30" s="380" t="s">
        <v>957</v>
      </c>
      <c r="AF30" s="381"/>
      <c r="AG30" s="382"/>
    </row>
    <row r="31" spans="1:34" s="233" customFormat="1" ht="20.100000000000001" customHeight="1">
      <c r="A31" s="20"/>
      <c r="B31" s="907"/>
      <c r="C31" s="908"/>
      <c r="D31" s="908"/>
      <c r="E31" s="908"/>
      <c r="F31" s="908"/>
      <c r="G31" s="908"/>
      <c r="H31" s="908"/>
      <c r="I31" s="908"/>
      <c r="J31" s="908"/>
      <c r="K31" s="908"/>
      <c r="L31" s="908"/>
      <c r="M31" s="908"/>
      <c r="N31" s="908"/>
      <c r="O31" s="908"/>
      <c r="P31" s="908"/>
      <c r="Q31" s="908"/>
      <c r="R31" s="908"/>
      <c r="S31" s="908"/>
      <c r="T31" s="908"/>
      <c r="U31" s="908"/>
      <c r="V31" s="908"/>
      <c r="W31" s="908"/>
      <c r="X31" s="909"/>
      <c r="Y31" s="913"/>
      <c r="Z31" s="914"/>
      <c r="AA31" s="914"/>
      <c r="AB31" s="914"/>
      <c r="AC31" s="915"/>
      <c r="AD31" s="476"/>
      <c r="AE31" s="383" t="s">
        <v>956</v>
      </c>
      <c r="AF31" s="384"/>
      <c r="AG31" s="385"/>
    </row>
    <row r="32" spans="1:34" s="233" customFormat="1" ht="20.100000000000001" customHeight="1">
      <c r="A32" s="20"/>
      <c r="B32" s="910"/>
      <c r="C32" s="911"/>
      <c r="D32" s="911"/>
      <c r="E32" s="911"/>
      <c r="F32" s="911"/>
      <c r="G32" s="911"/>
      <c r="H32" s="911"/>
      <c r="I32" s="911"/>
      <c r="J32" s="911"/>
      <c r="K32" s="911"/>
      <c r="L32" s="911"/>
      <c r="M32" s="911"/>
      <c r="N32" s="911"/>
      <c r="O32" s="911"/>
      <c r="P32" s="911"/>
      <c r="Q32" s="911"/>
      <c r="R32" s="911"/>
      <c r="S32" s="911"/>
      <c r="T32" s="911"/>
      <c r="U32" s="911"/>
      <c r="V32" s="911"/>
      <c r="W32" s="911"/>
      <c r="X32" s="91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4" t="s">
        <v>960</v>
      </c>
      <c r="C38" s="127" t="s">
        <v>961</v>
      </c>
      <c r="D38" s="119"/>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6498"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6499"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6500"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6501"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6502"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6503"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6504"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6505"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6506"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6507"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6508"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6509"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6510"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6511"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6512"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6533" r:id="rId20" name="Check Box 3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6534" r:id="rId21" name="Check Box 3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6535" r:id="rId22" name="Check Box 3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6536" r:id="rId23" name="Check Box 4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6537" r:id="rId24" name="Check Box 4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6538" r:id="rId25" name="Check Box 4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6539" r:id="rId26" name="Check Box 4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6540" r:id="rId27" name="Check Box 4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6541" r:id="rId28" name="Check Box 4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6542" r:id="rId29" name="Check Box 4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6543" r:id="rId30" name="Check Box 4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6544" r:id="rId31" name="Check Box 4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5ED1B-31F2-4B1C-80CA-84ED97CDE83F}">
  <sheetPr codeName="Sheet29"/>
  <dimension ref="A1:AN78"/>
  <sheetViews>
    <sheetView showGridLines="0" view="pageBreakPreview" zoomScale="115" zoomScaleNormal="100" zoomScaleSheetLayoutView="115" workbookViewId="0">
      <selection activeCell="B5" sqref="B5:E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40" s="12" customFormat="1" ht="24.95" customHeight="1">
      <c r="A1" s="644" t="s">
        <v>962</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40" s="236" customFormat="1" ht="20.100000000000001" customHeight="1">
      <c r="A2" s="349" t="s">
        <v>951</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40" s="236" customFormat="1" ht="30" customHeight="1">
      <c r="A3" s="349"/>
      <c r="B3" s="934" t="s">
        <v>963</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40" s="236" customFormat="1" ht="20.100000000000001" customHeight="1">
      <c r="A4" s="347"/>
      <c r="B4" s="937" t="s">
        <v>964</v>
      </c>
      <c r="C4" s="938"/>
      <c r="D4" s="938"/>
      <c r="E4" s="939"/>
      <c r="F4" s="937" t="s">
        <v>953</v>
      </c>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40" s="236" customFormat="1" ht="20.100000000000001" customHeight="1">
      <c r="A5" s="347"/>
      <c r="B5" s="925"/>
      <c r="C5" s="926"/>
      <c r="D5" s="926"/>
      <c r="E5" s="926"/>
      <c r="F5" s="954"/>
      <c r="G5" s="955"/>
      <c r="H5" s="955"/>
      <c r="I5" s="955"/>
      <c r="J5" s="955"/>
      <c r="K5" s="955"/>
      <c r="L5" s="955"/>
      <c r="M5" s="955"/>
      <c r="N5" s="955"/>
      <c r="O5" s="955"/>
      <c r="P5" s="955"/>
      <c r="Q5" s="955"/>
      <c r="R5" s="955"/>
      <c r="S5" s="955"/>
      <c r="T5" s="955"/>
      <c r="U5" s="955"/>
      <c r="V5" s="955"/>
      <c r="W5" s="955"/>
      <c r="X5" s="956"/>
      <c r="Y5" s="928"/>
      <c r="Z5" s="929"/>
      <c r="AA5" s="929"/>
      <c r="AB5" s="929"/>
      <c r="AC5" s="930"/>
      <c r="AD5" s="474"/>
      <c r="AE5" s="121" t="s">
        <v>956</v>
      </c>
      <c r="AF5" s="127"/>
      <c r="AG5" s="379"/>
      <c r="AH5" s="121"/>
      <c r="AN5" s="350"/>
    </row>
    <row r="6" spans="1:40" s="236" customFormat="1" ht="20.100000000000001" customHeight="1">
      <c r="A6" s="347"/>
      <c r="B6" s="919"/>
      <c r="C6" s="920"/>
      <c r="D6" s="920"/>
      <c r="E6" s="920"/>
      <c r="F6" s="948"/>
      <c r="G6" s="949"/>
      <c r="H6" s="949"/>
      <c r="I6" s="949"/>
      <c r="J6" s="949"/>
      <c r="K6" s="949"/>
      <c r="L6" s="949"/>
      <c r="M6" s="949"/>
      <c r="N6" s="949"/>
      <c r="O6" s="949"/>
      <c r="P6" s="949"/>
      <c r="Q6" s="949"/>
      <c r="R6" s="949"/>
      <c r="S6" s="949"/>
      <c r="T6" s="949"/>
      <c r="U6" s="949"/>
      <c r="V6" s="949"/>
      <c r="W6" s="949"/>
      <c r="X6" s="950"/>
      <c r="Y6" s="931"/>
      <c r="Z6" s="932"/>
      <c r="AA6" s="932"/>
      <c r="AB6" s="932"/>
      <c r="AC6" s="933"/>
      <c r="AD6" s="475"/>
      <c r="AE6" s="380" t="s">
        <v>957</v>
      </c>
      <c r="AF6" s="381"/>
      <c r="AG6" s="382"/>
      <c r="AH6" s="121"/>
      <c r="AN6" s="350"/>
    </row>
    <row r="7" spans="1:40" s="236" customFormat="1" ht="20.100000000000001" customHeight="1">
      <c r="A7" s="347"/>
      <c r="B7" s="907"/>
      <c r="C7" s="908"/>
      <c r="D7" s="908"/>
      <c r="E7" s="908"/>
      <c r="F7" s="945"/>
      <c r="G7" s="946"/>
      <c r="H7" s="946"/>
      <c r="I7" s="946"/>
      <c r="J7" s="946"/>
      <c r="K7" s="946"/>
      <c r="L7" s="946"/>
      <c r="M7" s="946"/>
      <c r="N7" s="946"/>
      <c r="O7" s="946"/>
      <c r="P7" s="946"/>
      <c r="Q7" s="946"/>
      <c r="R7" s="946"/>
      <c r="S7" s="946"/>
      <c r="T7" s="946"/>
      <c r="U7" s="946"/>
      <c r="V7" s="946"/>
      <c r="W7" s="946"/>
      <c r="X7" s="947"/>
      <c r="Y7" s="913"/>
      <c r="Z7" s="914"/>
      <c r="AA7" s="914"/>
      <c r="AB7" s="914"/>
      <c r="AC7" s="915"/>
      <c r="AD7" s="474"/>
      <c r="AE7" s="121" t="s">
        <v>956</v>
      </c>
      <c r="AF7" s="127"/>
      <c r="AG7" s="379"/>
      <c r="AH7" s="121"/>
      <c r="AN7" s="350"/>
    </row>
    <row r="8" spans="1:40" s="236" customFormat="1" ht="20.100000000000001" customHeight="1">
      <c r="A8" s="347"/>
      <c r="B8" s="919"/>
      <c r="C8" s="920"/>
      <c r="D8" s="920"/>
      <c r="E8" s="920"/>
      <c r="F8" s="948"/>
      <c r="G8" s="949"/>
      <c r="H8" s="949"/>
      <c r="I8" s="949"/>
      <c r="J8" s="949"/>
      <c r="K8" s="949"/>
      <c r="L8" s="949"/>
      <c r="M8" s="949"/>
      <c r="N8" s="949"/>
      <c r="O8" s="949"/>
      <c r="P8" s="949"/>
      <c r="Q8" s="949"/>
      <c r="R8" s="949"/>
      <c r="S8" s="949"/>
      <c r="T8" s="949"/>
      <c r="U8" s="949"/>
      <c r="V8" s="949"/>
      <c r="W8" s="949"/>
      <c r="X8" s="950"/>
      <c r="Y8" s="922"/>
      <c r="Z8" s="923"/>
      <c r="AA8" s="923"/>
      <c r="AB8" s="923"/>
      <c r="AC8" s="924"/>
      <c r="AD8" s="475"/>
      <c r="AE8" s="380" t="s">
        <v>957</v>
      </c>
      <c r="AF8" s="381"/>
      <c r="AG8" s="382"/>
      <c r="AH8" s="121"/>
      <c r="AN8" s="350"/>
    </row>
    <row r="9" spans="1:40" s="236" customFormat="1" ht="20.100000000000001" customHeight="1">
      <c r="A9" s="347"/>
      <c r="B9" s="907"/>
      <c r="C9" s="908"/>
      <c r="D9" s="908"/>
      <c r="E9" s="908"/>
      <c r="F9" s="945"/>
      <c r="G9" s="946"/>
      <c r="H9" s="946"/>
      <c r="I9" s="946"/>
      <c r="J9" s="946"/>
      <c r="K9" s="946"/>
      <c r="L9" s="946"/>
      <c r="M9" s="946"/>
      <c r="N9" s="946"/>
      <c r="O9" s="946"/>
      <c r="P9" s="946"/>
      <c r="Q9" s="946"/>
      <c r="R9" s="946"/>
      <c r="S9" s="946"/>
      <c r="T9" s="946"/>
      <c r="U9" s="946"/>
      <c r="V9" s="946"/>
      <c r="W9" s="946"/>
      <c r="X9" s="947"/>
      <c r="Y9" s="913"/>
      <c r="Z9" s="914"/>
      <c r="AA9" s="914"/>
      <c r="AB9" s="914"/>
      <c r="AC9" s="915"/>
      <c r="AD9" s="474"/>
      <c r="AE9" s="121" t="s">
        <v>956</v>
      </c>
      <c r="AF9" s="127"/>
      <c r="AG9" s="379"/>
      <c r="AH9" s="121"/>
      <c r="AN9" s="350"/>
    </row>
    <row r="10" spans="1:40" s="236" customFormat="1" ht="20.100000000000001" customHeight="1">
      <c r="A10" s="347"/>
      <c r="B10" s="919"/>
      <c r="C10" s="920"/>
      <c r="D10" s="920"/>
      <c r="E10" s="920"/>
      <c r="F10" s="948"/>
      <c r="G10" s="949"/>
      <c r="H10" s="949"/>
      <c r="I10" s="949"/>
      <c r="J10" s="949"/>
      <c r="K10" s="949"/>
      <c r="L10" s="949"/>
      <c r="M10" s="949"/>
      <c r="N10" s="949"/>
      <c r="O10" s="949"/>
      <c r="P10" s="949"/>
      <c r="Q10" s="949"/>
      <c r="R10" s="949"/>
      <c r="S10" s="949"/>
      <c r="T10" s="949"/>
      <c r="U10" s="949"/>
      <c r="V10" s="949"/>
      <c r="W10" s="949"/>
      <c r="X10" s="950"/>
      <c r="Y10" s="922"/>
      <c r="Z10" s="923"/>
      <c r="AA10" s="923"/>
      <c r="AB10" s="923"/>
      <c r="AC10" s="924"/>
      <c r="AD10" s="475"/>
      <c r="AE10" s="380" t="s">
        <v>957</v>
      </c>
      <c r="AF10" s="381"/>
      <c r="AG10" s="382"/>
      <c r="AH10" s="121"/>
      <c r="AN10" s="350"/>
    </row>
    <row r="11" spans="1:40" s="236" customFormat="1" ht="20.100000000000001" customHeight="1">
      <c r="A11" s="347"/>
      <c r="B11" s="907"/>
      <c r="C11" s="908"/>
      <c r="D11" s="908"/>
      <c r="E11" s="908"/>
      <c r="F11" s="945"/>
      <c r="G11" s="946"/>
      <c r="H11" s="946"/>
      <c r="I11" s="946"/>
      <c r="J11" s="946"/>
      <c r="K11" s="946"/>
      <c r="L11" s="946"/>
      <c r="M11" s="946"/>
      <c r="N11" s="946"/>
      <c r="O11" s="946"/>
      <c r="P11" s="946"/>
      <c r="Q11" s="946"/>
      <c r="R11" s="946"/>
      <c r="S11" s="946"/>
      <c r="T11" s="946"/>
      <c r="U11" s="946"/>
      <c r="V11" s="946"/>
      <c r="W11" s="946"/>
      <c r="X11" s="947"/>
      <c r="Y11" s="913"/>
      <c r="Z11" s="914"/>
      <c r="AA11" s="914"/>
      <c r="AB11" s="914"/>
      <c r="AC11" s="915"/>
      <c r="AD11" s="474"/>
      <c r="AE11" s="121" t="s">
        <v>956</v>
      </c>
      <c r="AF11" s="127"/>
      <c r="AG11" s="379"/>
      <c r="AH11" s="121"/>
      <c r="AN11" s="350"/>
    </row>
    <row r="12" spans="1:40" s="236" customFormat="1" ht="20.100000000000001" customHeight="1">
      <c r="A12" s="347"/>
      <c r="B12" s="919"/>
      <c r="C12" s="920"/>
      <c r="D12" s="920"/>
      <c r="E12" s="920"/>
      <c r="F12" s="948"/>
      <c r="G12" s="949"/>
      <c r="H12" s="949"/>
      <c r="I12" s="949"/>
      <c r="J12" s="949"/>
      <c r="K12" s="949"/>
      <c r="L12" s="949"/>
      <c r="M12" s="949"/>
      <c r="N12" s="949"/>
      <c r="O12" s="949"/>
      <c r="P12" s="949"/>
      <c r="Q12" s="949"/>
      <c r="R12" s="949"/>
      <c r="S12" s="949"/>
      <c r="T12" s="949"/>
      <c r="U12" s="949"/>
      <c r="V12" s="949"/>
      <c r="W12" s="949"/>
      <c r="X12" s="950"/>
      <c r="Y12" s="922"/>
      <c r="Z12" s="923"/>
      <c r="AA12" s="923"/>
      <c r="AB12" s="923"/>
      <c r="AC12" s="924"/>
      <c r="AD12" s="475"/>
      <c r="AE12" s="380" t="s">
        <v>957</v>
      </c>
      <c r="AF12" s="381"/>
      <c r="AG12" s="382"/>
      <c r="AH12" s="121"/>
    </row>
    <row r="13" spans="1:40" s="236" customFormat="1" ht="20.100000000000001" customHeight="1">
      <c r="A13" s="347"/>
      <c r="B13" s="907"/>
      <c r="C13" s="908"/>
      <c r="D13" s="908"/>
      <c r="E13" s="908"/>
      <c r="F13" s="945"/>
      <c r="G13" s="946"/>
      <c r="H13" s="946"/>
      <c r="I13" s="946"/>
      <c r="J13" s="946"/>
      <c r="K13" s="946"/>
      <c r="L13" s="946"/>
      <c r="M13" s="946"/>
      <c r="N13" s="946"/>
      <c r="O13" s="946"/>
      <c r="P13" s="946"/>
      <c r="Q13" s="946"/>
      <c r="R13" s="946"/>
      <c r="S13" s="946"/>
      <c r="T13" s="946"/>
      <c r="U13" s="946"/>
      <c r="V13" s="946"/>
      <c r="W13" s="946"/>
      <c r="X13" s="947"/>
      <c r="Y13" s="913"/>
      <c r="Z13" s="914"/>
      <c r="AA13" s="914"/>
      <c r="AB13" s="914"/>
      <c r="AC13" s="915"/>
      <c r="AD13" s="474"/>
      <c r="AE13" s="121" t="s">
        <v>956</v>
      </c>
      <c r="AF13" s="127"/>
      <c r="AG13" s="379"/>
      <c r="AH13" s="121"/>
    </row>
    <row r="14" spans="1:40" s="236" customFormat="1" ht="20.100000000000001" customHeight="1">
      <c r="A14" s="347"/>
      <c r="B14" s="919"/>
      <c r="C14" s="920"/>
      <c r="D14" s="920"/>
      <c r="E14" s="920"/>
      <c r="F14" s="948"/>
      <c r="G14" s="949"/>
      <c r="H14" s="949"/>
      <c r="I14" s="949"/>
      <c r="J14" s="949"/>
      <c r="K14" s="949"/>
      <c r="L14" s="949"/>
      <c r="M14" s="949"/>
      <c r="N14" s="949"/>
      <c r="O14" s="949"/>
      <c r="P14" s="949"/>
      <c r="Q14" s="949"/>
      <c r="R14" s="949"/>
      <c r="S14" s="949"/>
      <c r="T14" s="949"/>
      <c r="U14" s="949"/>
      <c r="V14" s="949"/>
      <c r="W14" s="949"/>
      <c r="X14" s="950"/>
      <c r="Y14" s="922"/>
      <c r="Z14" s="923"/>
      <c r="AA14" s="923"/>
      <c r="AB14" s="923"/>
      <c r="AC14" s="924"/>
      <c r="AD14" s="475"/>
      <c r="AE14" s="380" t="s">
        <v>957</v>
      </c>
      <c r="AF14" s="381"/>
      <c r="AG14" s="382"/>
      <c r="AH14" s="121"/>
    </row>
    <row r="15" spans="1:40" s="236" customFormat="1" ht="20.100000000000001" customHeight="1">
      <c r="A15" s="347"/>
      <c r="B15" s="907"/>
      <c r="C15" s="908"/>
      <c r="D15" s="908"/>
      <c r="E15" s="908"/>
      <c r="F15" s="945"/>
      <c r="G15" s="946"/>
      <c r="H15" s="946"/>
      <c r="I15" s="946"/>
      <c r="J15" s="946"/>
      <c r="K15" s="946"/>
      <c r="L15" s="946"/>
      <c r="M15" s="946"/>
      <c r="N15" s="946"/>
      <c r="O15" s="946"/>
      <c r="P15" s="946"/>
      <c r="Q15" s="946"/>
      <c r="R15" s="946"/>
      <c r="S15" s="946"/>
      <c r="T15" s="946"/>
      <c r="U15" s="946"/>
      <c r="V15" s="946"/>
      <c r="W15" s="946"/>
      <c r="X15" s="947"/>
      <c r="Y15" s="913"/>
      <c r="Z15" s="914"/>
      <c r="AA15" s="914"/>
      <c r="AB15" s="914"/>
      <c r="AC15" s="915"/>
      <c r="AD15" s="474"/>
      <c r="AE15" s="121" t="s">
        <v>956</v>
      </c>
      <c r="AF15" s="127"/>
      <c r="AG15" s="379"/>
      <c r="AH15" s="121"/>
    </row>
    <row r="16" spans="1:40" s="236" customFormat="1" ht="20.100000000000001" customHeight="1">
      <c r="A16" s="347"/>
      <c r="B16" s="919"/>
      <c r="C16" s="920"/>
      <c r="D16" s="920"/>
      <c r="E16" s="920"/>
      <c r="F16" s="948"/>
      <c r="G16" s="949"/>
      <c r="H16" s="949"/>
      <c r="I16" s="949"/>
      <c r="J16" s="949"/>
      <c r="K16" s="949"/>
      <c r="L16" s="949"/>
      <c r="M16" s="949"/>
      <c r="N16" s="949"/>
      <c r="O16" s="949"/>
      <c r="P16" s="949"/>
      <c r="Q16" s="949"/>
      <c r="R16" s="949"/>
      <c r="S16" s="949"/>
      <c r="T16" s="949"/>
      <c r="U16" s="949"/>
      <c r="V16" s="949"/>
      <c r="W16" s="949"/>
      <c r="X16" s="950"/>
      <c r="Y16" s="922"/>
      <c r="Z16" s="923"/>
      <c r="AA16" s="923"/>
      <c r="AB16" s="923"/>
      <c r="AC16" s="924"/>
      <c r="AD16" s="475"/>
      <c r="AE16" s="380" t="s">
        <v>957</v>
      </c>
      <c r="AF16" s="381"/>
      <c r="AG16" s="382"/>
      <c r="AH16" s="121"/>
    </row>
    <row r="17" spans="1:34" s="236" customFormat="1" ht="20.100000000000001" customHeight="1">
      <c r="A17" s="347"/>
      <c r="B17" s="907"/>
      <c r="C17" s="908"/>
      <c r="D17" s="908"/>
      <c r="E17" s="908"/>
      <c r="F17" s="945"/>
      <c r="G17" s="946"/>
      <c r="H17" s="946"/>
      <c r="I17" s="946"/>
      <c r="J17" s="946"/>
      <c r="K17" s="946"/>
      <c r="L17" s="946"/>
      <c r="M17" s="946"/>
      <c r="N17" s="946"/>
      <c r="O17" s="946"/>
      <c r="P17" s="946"/>
      <c r="Q17" s="946"/>
      <c r="R17" s="946"/>
      <c r="S17" s="946"/>
      <c r="T17" s="946"/>
      <c r="U17" s="946"/>
      <c r="V17" s="946"/>
      <c r="W17" s="946"/>
      <c r="X17" s="947"/>
      <c r="Y17" s="913"/>
      <c r="Z17" s="914"/>
      <c r="AA17" s="914"/>
      <c r="AB17" s="914"/>
      <c r="AC17" s="915"/>
      <c r="AD17" s="474"/>
      <c r="AE17" s="121" t="s">
        <v>956</v>
      </c>
      <c r="AF17" s="127"/>
      <c r="AG17" s="379"/>
      <c r="AH17" s="121"/>
    </row>
    <row r="18" spans="1:34" s="236" customFormat="1" ht="20.100000000000001" customHeight="1">
      <c r="A18" s="347"/>
      <c r="B18" s="919"/>
      <c r="C18" s="920"/>
      <c r="D18" s="920"/>
      <c r="E18" s="920"/>
      <c r="F18" s="948"/>
      <c r="G18" s="949"/>
      <c r="H18" s="949"/>
      <c r="I18" s="949"/>
      <c r="J18" s="949"/>
      <c r="K18" s="949"/>
      <c r="L18" s="949"/>
      <c r="M18" s="949"/>
      <c r="N18" s="949"/>
      <c r="O18" s="949"/>
      <c r="P18" s="949"/>
      <c r="Q18" s="949"/>
      <c r="R18" s="949"/>
      <c r="S18" s="949"/>
      <c r="T18" s="949"/>
      <c r="U18" s="949"/>
      <c r="V18" s="949"/>
      <c r="W18" s="949"/>
      <c r="X18" s="950"/>
      <c r="Y18" s="922"/>
      <c r="Z18" s="923"/>
      <c r="AA18" s="923"/>
      <c r="AB18" s="923"/>
      <c r="AC18" s="924"/>
      <c r="AD18" s="475"/>
      <c r="AE18" s="380" t="s">
        <v>957</v>
      </c>
      <c r="AF18" s="381"/>
      <c r="AG18" s="382"/>
      <c r="AH18" s="121"/>
    </row>
    <row r="19" spans="1:34" s="236" customFormat="1" ht="20.100000000000001" customHeight="1">
      <c r="A19" s="347"/>
      <c r="B19" s="907"/>
      <c r="C19" s="908"/>
      <c r="D19" s="908"/>
      <c r="E19" s="908"/>
      <c r="F19" s="945"/>
      <c r="G19" s="946"/>
      <c r="H19" s="946"/>
      <c r="I19" s="946"/>
      <c r="J19" s="946"/>
      <c r="K19" s="946"/>
      <c r="L19" s="946"/>
      <c r="M19" s="946"/>
      <c r="N19" s="946"/>
      <c r="O19" s="946"/>
      <c r="P19" s="946"/>
      <c r="Q19" s="946"/>
      <c r="R19" s="946"/>
      <c r="S19" s="946"/>
      <c r="T19" s="946"/>
      <c r="U19" s="946"/>
      <c r="V19" s="946"/>
      <c r="W19" s="946"/>
      <c r="X19" s="947"/>
      <c r="Y19" s="913"/>
      <c r="Z19" s="914"/>
      <c r="AA19" s="914"/>
      <c r="AB19" s="914"/>
      <c r="AC19" s="915"/>
      <c r="AD19" s="474"/>
      <c r="AE19" s="121" t="s">
        <v>956</v>
      </c>
      <c r="AF19" s="127"/>
      <c r="AG19" s="379"/>
      <c r="AH19" s="121"/>
    </row>
    <row r="20" spans="1:34" s="236" customFormat="1" ht="20.100000000000001" customHeight="1">
      <c r="A20" s="347"/>
      <c r="B20" s="919"/>
      <c r="C20" s="920"/>
      <c r="D20" s="920"/>
      <c r="E20" s="920"/>
      <c r="F20" s="948"/>
      <c r="G20" s="949"/>
      <c r="H20" s="949"/>
      <c r="I20" s="949"/>
      <c r="J20" s="949"/>
      <c r="K20" s="949"/>
      <c r="L20" s="949"/>
      <c r="M20" s="949"/>
      <c r="N20" s="949"/>
      <c r="O20" s="949"/>
      <c r="P20" s="949"/>
      <c r="Q20" s="949"/>
      <c r="R20" s="949"/>
      <c r="S20" s="949"/>
      <c r="T20" s="949"/>
      <c r="U20" s="949"/>
      <c r="V20" s="949"/>
      <c r="W20" s="949"/>
      <c r="X20" s="950"/>
      <c r="Y20" s="922"/>
      <c r="Z20" s="923"/>
      <c r="AA20" s="923"/>
      <c r="AB20" s="923"/>
      <c r="AC20" s="924"/>
      <c r="AD20" s="475"/>
      <c r="AE20" s="380" t="s">
        <v>957</v>
      </c>
      <c r="AF20" s="381"/>
      <c r="AG20" s="382"/>
      <c r="AH20" s="121"/>
    </row>
    <row r="21" spans="1:34" s="236" customFormat="1" ht="20.100000000000001" customHeight="1">
      <c r="A21" s="347"/>
      <c r="B21" s="907"/>
      <c r="C21" s="908"/>
      <c r="D21" s="908"/>
      <c r="E21" s="908"/>
      <c r="F21" s="945"/>
      <c r="G21" s="946"/>
      <c r="H21" s="946"/>
      <c r="I21" s="946"/>
      <c r="J21" s="946"/>
      <c r="K21" s="946"/>
      <c r="L21" s="946"/>
      <c r="M21" s="946"/>
      <c r="N21" s="946"/>
      <c r="O21" s="946"/>
      <c r="P21" s="946"/>
      <c r="Q21" s="946"/>
      <c r="R21" s="946"/>
      <c r="S21" s="946"/>
      <c r="T21" s="946"/>
      <c r="U21" s="946"/>
      <c r="V21" s="946"/>
      <c r="W21" s="946"/>
      <c r="X21" s="947"/>
      <c r="Y21" s="913"/>
      <c r="Z21" s="914"/>
      <c r="AA21" s="914"/>
      <c r="AB21" s="914"/>
      <c r="AC21" s="915"/>
      <c r="AD21" s="474"/>
      <c r="AE21" s="121" t="s">
        <v>956</v>
      </c>
      <c r="AF21" s="127"/>
      <c r="AG21" s="379"/>
      <c r="AH21" s="121"/>
    </row>
    <row r="22" spans="1:34" s="236" customFormat="1" ht="20.100000000000001" customHeight="1">
      <c r="A22" s="347"/>
      <c r="B22" s="919"/>
      <c r="C22" s="920"/>
      <c r="D22" s="920"/>
      <c r="E22" s="920"/>
      <c r="F22" s="948"/>
      <c r="G22" s="949"/>
      <c r="H22" s="949"/>
      <c r="I22" s="949"/>
      <c r="J22" s="949"/>
      <c r="K22" s="949"/>
      <c r="L22" s="949"/>
      <c r="M22" s="949"/>
      <c r="N22" s="949"/>
      <c r="O22" s="949"/>
      <c r="P22" s="949"/>
      <c r="Q22" s="949"/>
      <c r="R22" s="949"/>
      <c r="S22" s="949"/>
      <c r="T22" s="949"/>
      <c r="U22" s="949"/>
      <c r="V22" s="949"/>
      <c r="W22" s="949"/>
      <c r="X22" s="950"/>
      <c r="Y22" s="922"/>
      <c r="Z22" s="923"/>
      <c r="AA22" s="923"/>
      <c r="AB22" s="923"/>
      <c r="AC22" s="924"/>
      <c r="AD22" s="475"/>
      <c r="AE22" s="380" t="s">
        <v>957</v>
      </c>
      <c r="AF22" s="381"/>
      <c r="AG22" s="382"/>
      <c r="AH22" s="121"/>
    </row>
    <row r="23" spans="1:34" s="236" customFormat="1" ht="20.100000000000001" customHeight="1">
      <c r="A23" s="347"/>
      <c r="B23" s="907"/>
      <c r="C23" s="908"/>
      <c r="D23" s="908"/>
      <c r="E23" s="908"/>
      <c r="F23" s="945"/>
      <c r="G23" s="946"/>
      <c r="H23" s="946"/>
      <c r="I23" s="946"/>
      <c r="J23" s="946"/>
      <c r="K23" s="946"/>
      <c r="L23" s="946"/>
      <c r="M23" s="946"/>
      <c r="N23" s="946"/>
      <c r="O23" s="946"/>
      <c r="P23" s="946"/>
      <c r="Q23" s="946"/>
      <c r="R23" s="946"/>
      <c r="S23" s="946"/>
      <c r="T23" s="946"/>
      <c r="U23" s="946"/>
      <c r="V23" s="946"/>
      <c r="W23" s="946"/>
      <c r="X23" s="947"/>
      <c r="Y23" s="913"/>
      <c r="Z23" s="914"/>
      <c r="AA23" s="914"/>
      <c r="AB23" s="914"/>
      <c r="AC23" s="915"/>
      <c r="AD23" s="474"/>
      <c r="AE23" s="121" t="s">
        <v>956</v>
      </c>
      <c r="AF23" s="127"/>
      <c r="AG23" s="379"/>
      <c r="AH23" s="121"/>
    </row>
    <row r="24" spans="1:34" s="236" customFormat="1" ht="20.100000000000001" customHeight="1">
      <c r="A24" s="347"/>
      <c r="B24" s="919"/>
      <c r="C24" s="920"/>
      <c r="D24" s="920"/>
      <c r="E24" s="920"/>
      <c r="F24" s="948"/>
      <c r="G24" s="949"/>
      <c r="H24" s="949"/>
      <c r="I24" s="949"/>
      <c r="J24" s="949"/>
      <c r="K24" s="949"/>
      <c r="L24" s="949"/>
      <c r="M24" s="949"/>
      <c r="N24" s="949"/>
      <c r="O24" s="949"/>
      <c r="P24" s="949"/>
      <c r="Q24" s="949"/>
      <c r="R24" s="949"/>
      <c r="S24" s="949"/>
      <c r="T24" s="949"/>
      <c r="U24" s="949"/>
      <c r="V24" s="949"/>
      <c r="W24" s="949"/>
      <c r="X24" s="950"/>
      <c r="Y24" s="922"/>
      <c r="Z24" s="923"/>
      <c r="AA24" s="923"/>
      <c r="AB24" s="923"/>
      <c r="AC24" s="924"/>
      <c r="AD24" s="475"/>
      <c r="AE24" s="380" t="s">
        <v>957</v>
      </c>
      <c r="AF24" s="381"/>
      <c r="AG24" s="382"/>
      <c r="AH24" s="121"/>
    </row>
    <row r="25" spans="1:34" s="236" customFormat="1" ht="20.100000000000001" customHeight="1">
      <c r="A25" s="347"/>
      <c r="B25" s="907"/>
      <c r="C25" s="908"/>
      <c r="D25" s="908"/>
      <c r="E25" s="908"/>
      <c r="F25" s="945"/>
      <c r="G25" s="946"/>
      <c r="H25" s="946"/>
      <c r="I25" s="946"/>
      <c r="J25" s="946"/>
      <c r="K25" s="946"/>
      <c r="L25" s="946"/>
      <c r="M25" s="946"/>
      <c r="N25" s="946"/>
      <c r="O25" s="946"/>
      <c r="P25" s="946"/>
      <c r="Q25" s="946"/>
      <c r="R25" s="946"/>
      <c r="S25" s="946"/>
      <c r="T25" s="946"/>
      <c r="U25" s="946"/>
      <c r="V25" s="946"/>
      <c r="W25" s="946"/>
      <c r="X25" s="947"/>
      <c r="Y25" s="913"/>
      <c r="Z25" s="914"/>
      <c r="AA25" s="914"/>
      <c r="AB25" s="914"/>
      <c r="AC25" s="915"/>
      <c r="AD25" s="474"/>
      <c r="AE25" s="121" t="s">
        <v>956</v>
      </c>
      <c r="AF25" s="127"/>
      <c r="AG25" s="379"/>
      <c r="AH25" s="121"/>
    </row>
    <row r="26" spans="1:34" s="236" customFormat="1" ht="20.100000000000001" customHeight="1">
      <c r="A26" s="347"/>
      <c r="B26" s="919"/>
      <c r="C26" s="920"/>
      <c r="D26" s="920"/>
      <c r="E26" s="920"/>
      <c r="F26" s="948"/>
      <c r="G26" s="949"/>
      <c r="H26" s="949"/>
      <c r="I26" s="949"/>
      <c r="J26" s="949"/>
      <c r="K26" s="949"/>
      <c r="L26" s="949"/>
      <c r="M26" s="949"/>
      <c r="N26" s="949"/>
      <c r="O26" s="949"/>
      <c r="P26" s="949"/>
      <c r="Q26" s="949"/>
      <c r="R26" s="949"/>
      <c r="S26" s="949"/>
      <c r="T26" s="949"/>
      <c r="U26" s="949"/>
      <c r="V26" s="949"/>
      <c r="W26" s="949"/>
      <c r="X26" s="950"/>
      <c r="Y26" s="922"/>
      <c r="Z26" s="923"/>
      <c r="AA26" s="923"/>
      <c r="AB26" s="923"/>
      <c r="AC26" s="924"/>
      <c r="AD26" s="475"/>
      <c r="AE26" s="380" t="s">
        <v>957</v>
      </c>
      <c r="AF26" s="381"/>
      <c r="AG26" s="382"/>
      <c r="AH26" s="121"/>
    </row>
    <row r="27" spans="1:34" s="236" customFormat="1" ht="20.100000000000001" customHeight="1">
      <c r="A27" s="347"/>
      <c r="B27" s="907"/>
      <c r="C27" s="908"/>
      <c r="D27" s="908"/>
      <c r="E27" s="908"/>
      <c r="F27" s="945"/>
      <c r="G27" s="946"/>
      <c r="H27" s="946"/>
      <c r="I27" s="946"/>
      <c r="J27" s="946"/>
      <c r="K27" s="946"/>
      <c r="L27" s="946"/>
      <c r="M27" s="946"/>
      <c r="N27" s="946"/>
      <c r="O27" s="946"/>
      <c r="P27" s="946"/>
      <c r="Q27" s="946"/>
      <c r="R27" s="946"/>
      <c r="S27" s="946"/>
      <c r="T27" s="946"/>
      <c r="U27" s="946"/>
      <c r="V27" s="946"/>
      <c r="W27" s="946"/>
      <c r="X27" s="947"/>
      <c r="Y27" s="913"/>
      <c r="Z27" s="914"/>
      <c r="AA27" s="914"/>
      <c r="AB27" s="914"/>
      <c r="AC27" s="915"/>
      <c r="AD27" s="474"/>
      <c r="AE27" s="121" t="s">
        <v>956</v>
      </c>
      <c r="AF27" s="127"/>
      <c r="AG27" s="379"/>
      <c r="AH27" s="121"/>
    </row>
    <row r="28" spans="1:34" s="236" customFormat="1" ht="20.100000000000001" customHeight="1">
      <c r="A28" s="347"/>
      <c r="B28" s="919"/>
      <c r="C28" s="920"/>
      <c r="D28" s="920"/>
      <c r="E28" s="920"/>
      <c r="F28" s="948"/>
      <c r="G28" s="949"/>
      <c r="H28" s="949"/>
      <c r="I28" s="949"/>
      <c r="J28" s="949"/>
      <c r="K28" s="949"/>
      <c r="L28" s="949"/>
      <c r="M28" s="949"/>
      <c r="N28" s="949"/>
      <c r="O28" s="949"/>
      <c r="P28" s="949"/>
      <c r="Q28" s="949"/>
      <c r="R28" s="949"/>
      <c r="S28" s="949"/>
      <c r="T28" s="949"/>
      <c r="U28" s="949"/>
      <c r="V28" s="949"/>
      <c r="W28" s="949"/>
      <c r="X28" s="950"/>
      <c r="Y28" s="922"/>
      <c r="Z28" s="923"/>
      <c r="AA28" s="923"/>
      <c r="AB28" s="923"/>
      <c r="AC28" s="924"/>
      <c r="AD28" s="475"/>
      <c r="AE28" s="380" t="s">
        <v>957</v>
      </c>
      <c r="AF28" s="381"/>
      <c r="AG28" s="382"/>
      <c r="AH28" s="121"/>
    </row>
    <row r="29" spans="1:34" s="236" customFormat="1" ht="20.100000000000001" customHeight="1">
      <c r="A29" s="347"/>
      <c r="B29" s="907"/>
      <c r="C29" s="908"/>
      <c r="D29" s="908"/>
      <c r="E29" s="908"/>
      <c r="F29" s="945"/>
      <c r="G29" s="946"/>
      <c r="H29" s="946"/>
      <c r="I29" s="946"/>
      <c r="J29" s="946"/>
      <c r="K29" s="946"/>
      <c r="L29" s="946"/>
      <c r="M29" s="946"/>
      <c r="N29" s="946"/>
      <c r="O29" s="946"/>
      <c r="P29" s="946"/>
      <c r="Q29" s="946"/>
      <c r="R29" s="946"/>
      <c r="S29" s="946"/>
      <c r="T29" s="946"/>
      <c r="U29" s="946"/>
      <c r="V29" s="946"/>
      <c r="W29" s="946"/>
      <c r="X29" s="947"/>
      <c r="Y29" s="913"/>
      <c r="Z29" s="914"/>
      <c r="AA29" s="914"/>
      <c r="AB29" s="914"/>
      <c r="AC29" s="915"/>
      <c r="AD29" s="474"/>
      <c r="AE29" s="121" t="s">
        <v>956</v>
      </c>
      <c r="AF29" s="127"/>
      <c r="AG29" s="379"/>
      <c r="AH29" s="121"/>
    </row>
    <row r="30" spans="1:34" s="233" customFormat="1" ht="20.100000000000001" customHeight="1">
      <c r="A30" s="20"/>
      <c r="B30" s="919"/>
      <c r="C30" s="920"/>
      <c r="D30" s="920"/>
      <c r="E30" s="920"/>
      <c r="F30" s="948"/>
      <c r="G30" s="949"/>
      <c r="H30" s="949"/>
      <c r="I30" s="949"/>
      <c r="J30" s="949"/>
      <c r="K30" s="949"/>
      <c r="L30" s="949"/>
      <c r="M30" s="949"/>
      <c r="N30" s="949"/>
      <c r="O30" s="949"/>
      <c r="P30" s="949"/>
      <c r="Q30" s="949"/>
      <c r="R30" s="949"/>
      <c r="S30" s="949"/>
      <c r="T30" s="949"/>
      <c r="U30" s="949"/>
      <c r="V30" s="949"/>
      <c r="W30" s="949"/>
      <c r="X30" s="950"/>
      <c r="Y30" s="922"/>
      <c r="Z30" s="923"/>
      <c r="AA30" s="923"/>
      <c r="AB30" s="923"/>
      <c r="AC30" s="924"/>
      <c r="AD30" s="475"/>
      <c r="AE30" s="380" t="s">
        <v>957</v>
      </c>
      <c r="AF30" s="381"/>
      <c r="AG30" s="382"/>
    </row>
    <row r="31" spans="1:34" s="233" customFormat="1" ht="20.100000000000001" customHeight="1">
      <c r="A31" s="20"/>
      <c r="B31" s="907"/>
      <c r="C31" s="908"/>
      <c r="D31" s="908"/>
      <c r="E31" s="908"/>
      <c r="F31" s="945"/>
      <c r="G31" s="946"/>
      <c r="H31" s="946"/>
      <c r="I31" s="946"/>
      <c r="J31" s="946"/>
      <c r="K31" s="946"/>
      <c r="L31" s="946"/>
      <c r="M31" s="946"/>
      <c r="N31" s="946"/>
      <c r="O31" s="946"/>
      <c r="P31" s="946"/>
      <c r="Q31" s="946"/>
      <c r="R31" s="946"/>
      <c r="S31" s="946"/>
      <c r="T31" s="946"/>
      <c r="U31" s="946"/>
      <c r="V31" s="946"/>
      <c r="W31" s="946"/>
      <c r="X31" s="947"/>
      <c r="Y31" s="913"/>
      <c r="Z31" s="914"/>
      <c r="AA31" s="914"/>
      <c r="AB31" s="914"/>
      <c r="AC31" s="915"/>
      <c r="AD31" s="476"/>
      <c r="AE31" s="383" t="s">
        <v>956</v>
      </c>
      <c r="AF31" s="384"/>
      <c r="AG31" s="385"/>
    </row>
    <row r="32" spans="1:34" s="233" customFormat="1" ht="20.100000000000001" customHeight="1">
      <c r="A32" s="20"/>
      <c r="B32" s="910"/>
      <c r="C32" s="911"/>
      <c r="D32" s="911"/>
      <c r="E32" s="911"/>
      <c r="F32" s="951"/>
      <c r="G32" s="952"/>
      <c r="H32" s="952"/>
      <c r="I32" s="952"/>
      <c r="J32" s="952"/>
      <c r="K32" s="952"/>
      <c r="L32" s="952"/>
      <c r="M32" s="952"/>
      <c r="N32" s="952"/>
      <c r="O32" s="952"/>
      <c r="P32" s="952"/>
      <c r="Q32" s="952"/>
      <c r="R32" s="952"/>
      <c r="S32" s="952"/>
      <c r="T32" s="952"/>
      <c r="U32" s="952"/>
      <c r="V32" s="952"/>
      <c r="W32" s="952"/>
      <c r="X32" s="953"/>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4" t="s">
        <v>960</v>
      </c>
      <c r="C38" s="127" t="s">
        <v>961</v>
      </c>
      <c r="D38" s="119"/>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63">
    <mergeCell ref="A1:AH1"/>
    <mergeCell ref="B3:AG3"/>
    <mergeCell ref="B4:E4"/>
    <mergeCell ref="F4:X4"/>
    <mergeCell ref="Y4:AC4"/>
    <mergeCell ref="AD4:AG4"/>
    <mergeCell ref="B5:E6"/>
    <mergeCell ref="F5:X6"/>
    <mergeCell ref="Y5:AC5"/>
    <mergeCell ref="Y6:AC6"/>
    <mergeCell ref="B7:E8"/>
    <mergeCell ref="F7:X8"/>
    <mergeCell ref="Y7:AC7"/>
    <mergeCell ref="Y8:AC8"/>
    <mergeCell ref="B9:E10"/>
    <mergeCell ref="F9:X10"/>
    <mergeCell ref="Y9:AC9"/>
    <mergeCell ref="Y10:AC10"/>
    <mergeCell ref="B11:E12"/>
    <mergeCell ref="F11:X12"/>
    <mergeCell ref="Y11:AC11"/>
    <mergeCell ref="Y12:AC12"/>
    <mergeCell ref="B13:E14"/>
    <mergeCell ref="F13:X14"/>
    <mergeCell ref="Y13:AC13"/>
    <mergeCell ref="Y14:AC14"/>
    <mergeCell ref="B15:E16"/>
    <mergeCell ref="F15:X16"/>
    <mergeCell ref="Y15:AC15"/>
    <mergeCell ref="Y16:AC16"/>
    <mergeCell ref="B17:E18"/>
    <mergeCell ref="F17:X18"/>
    <mergeCell ref="Y17:AC17"/>
    <mergeCell ref="Y18:AC18"/>
    <mergeCell ref="B19:E20"/>
    <mergeCell ref="F19:X20"/>
    <mergeCell ref="Y19:AC19"/>
    <mergeCell ref="Y20:AC20"/>
    <mergeCell ref="B21:E22"/>
    <mergeCell ref="F21:X22"/>
    <mergeCell ref="Y21:AC21"/>
    <mergeCell ref="Y22:AC22"/>
    <mergeCell ref="B23:E24"/>
    <mergeCell ref="F23:X24"/>
    <mergeCell ref="Y23:AC23"/>
    <mergeCell ref="Y24:AC24"/>
    <mergeCell ref="B25:E26"/>
    <mergeCell ref="F25:X26"/>
    <mergeCell ref="Y25:AC25"/>
    <mergeCell ref="Y26:AC26"/>
    <mergeCell ref="B27:E28"/>
    <mergeCell ref="F27:X28"/>
    <mergeCell ref="Y27:AC27"/>
    <mergeCell ref="Y28:AC28"/>
    <mergeCell ref="A35:AH35"/>
    <mergeCell ref="B29:E30"/>
    <mergeCell ref="F29:X30"/>
    <mergeCell ref="Y29:AC29"/>
    <mergeCell ref="Y30:AC30"/>
    <mergeCell ref="B31:E32"/>
    <mergeCell ref="F31:X32"/>
    <mergeCell ref="Y31:AC31"/>
    <mergeCell ref="Y32:AC32"/>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7521"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7522"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7523"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7524"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7525"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7526"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7527"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7528"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7529"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7530"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7531"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7532"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7533"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7534"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7535"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7536"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7537"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7538"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7539"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7540"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7541"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7542"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7543"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7544"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7545"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7546"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7547"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7548"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08CEB-B824-444F-AF3C-E4AC45124027}">
  <sheetPr codeName="Sheet30"/>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951</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966</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8545"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8546"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8547"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8548"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8549"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8550"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8551"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8552"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8553"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8554"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8555"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8556"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8557"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8558"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8559"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8560"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8561"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8562"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8563"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8564"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8565"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8566"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8567"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8568"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8569"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8570"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8571"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8572"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22AB5-2655-4A54-B4CB-EBC5B5895624}">
  <sheetPr codeName="Sheet31"/>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967</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968</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9569"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9570"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9571"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9572"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9573"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9574"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9575"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9576"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9577"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9578"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9579"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9580"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9581"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9582"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9583"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9584"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9585"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9586"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9587"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9588"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9589"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9590"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9591"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9592"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9593"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9594"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9595"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9596"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A50CB-065B-4860-BBA2-0EA2EC1132D0}">
  <sheetPr codeName="Sheet32"/>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969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970</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0606"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0607"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0608"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0609"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0610"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0611"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0612"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0613"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0614"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0615"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0616"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0617"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0618"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0619"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0620"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2352B-AD8F-4F48-9E1F-8F2779BDC133}">
  <sheetPr codeName="Sheet33"/>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971</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972</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1617"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1630"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1631"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1632"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1633"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1634"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1635"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1636"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1637"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1638"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1639"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1640"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1641"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1642"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1643"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1644"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FBB69-E0EE-4869-B9C4-6E2B3EBB7D1E}">
  <sheetPr codeName="Sheet34"/>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973</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974</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41"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2642"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2643"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2644"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2645"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2646"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2647"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2648"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2649"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2650"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2651"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2652"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2653"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2654"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2655"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2656"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2657"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2658"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2659"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2660"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2661"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2662"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2663"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2664"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2665"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2666"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2667"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2668"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802F9-925A-431F-8D9D-1CB6FF93B5D5}">
  <sheetPr codeName="Sheet35"/>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975</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976</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3668"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3669"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3670"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3671"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3672"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3673"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3674"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3675"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3676"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3677"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3678"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3679"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3680"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3681"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3682"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3683"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3684"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3685"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3686"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3687"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3688"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3689"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3690"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3691"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3692"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12D5F-2E78-4A88-B011-57D2370F5AFC}">
  <sheetPr codeName="Sheet36"/>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977</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978</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4692"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4693"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4694"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4695"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4696"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4697"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4698"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4699"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4700"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4701"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4702"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4703"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4704"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4705"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4706"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4707"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4708"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4709"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4710"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4711"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4712"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4713"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4714"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4715"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4716"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8396A-8CA4-47A4-AC21-35188260CFB8}">
  <sheetPr codeName="Sheet37"/>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979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980</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5716"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5717"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5718"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5719"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5720"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5721"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5722"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5723"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5724"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5725"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5726"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5727"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5728"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5729"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5730"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5731"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5732"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5733"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5734"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5735"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5736"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5737"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5738"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5739"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5740"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0ED04-C62E-4C15-A3B4-ECD7D09043C4}">
  <sheetPr codeName="Sheet38"/>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44" t="s">
        <v>965</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row>
    <row r="2" spans="1:34" s="236" customFormat="1" ht="20.100000000000001" customHeight="1">
      <c r="A2" s="349" t="s">
        <v>981</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34" t="s">
        <v>982</v>
      </c>
      <c r="C3" s="935"/>
      <c r="D3" s="935"/>
      <c r="E3" s="935"/>
      <c r="F3" s="935"/>
      <c r="G3" s="935"/>
      <c r="H3" s="935"/>
      <c r="I3" s="935"/>
      <c r="J3" s="935"/>
      <c r="K3" s="935"/>
      <c r="L3" s="935"/>
      <c r="M3" s="935"/>
      <c r="N3" s="935"/>
      <c r="O3" s="935"/>
      <c r="P3" s="935"/>
      <c r="Q3" s="935"/>
      <c r="R3" s="935"/>
      <c r="S3" s="935"/>
      <c r="T3" s="935"/>
      <c r="U3" s="935"/>
      <c r="V3" s="935"/>
      <c r="W3" s="935"/>
      <c r="X3" s="935"/>
      <c r="Y3" s="935"/>
      <c r="Z3" s="935"/>
      <c r="AA3" s="935"/>
      <c r="AB3" s="935"/>
      <c r="AC3" s="935"/>
      <c r="AD3" s="935"/>
      <c r="AE3" s="935"/>
      <c r="AF3" s="935"/>
      <c r="AG3" s="936"/>
      <c r="AH3" s="347"/>
    </row>
    <row r="4" spans="1:34" s="236" customFormat="1" ht="20.100000000000001" customHeight="1">
      <c r="A4" s="347"/>
      <c r="B4" s="937" t="s">
        <v>953</v>
      </c>
      <c r="C4" s="938"/>
      <c r="D4" s="938"/>
      <c r="E4" s="938"/>
      <c r="F4" s="938"/>
      <c r="G4" s="938"/>
      <c r="H4" s="938"/>
      <c r="I4" s="938"/>
      <c r="J4" s="938"/>
      <c r="K4" s="938"/>
      <c r="L4" s="938"/>
      <c r="M4" s="938"/>
      <c r="N4" s="938"/>
      <c r="O4" s="938"/>
      <c r="P4" s="938"/>
      <c r="Q4" s="938"/>
      <c r="R4" s="938"/>
      <c r="S4" s="938"/>
      <c r="T4" s="938"/>
      <c r="U4" s="938"/>
      <c r="V4" s="938"/>
      <c r="W4" s="938"/>
      <c r="X4" s="939"/>
      <c r="Y4" s="940" t="s">
        <v>954</v>
      </c>
      <c r="Z4" s="941"/>
      <c r="AA4" s="941"/>
      <c r="AB4" s="941"/>
      <c r="AC4" s="942"/>
      <c r="AD4" s="940" t="s">
        <v>955</v>
      </c>
      <c r="AE4" s="943"/>
      <c r="AF4" s="943"/>
      <c r="AG4" s="944"/>
      <c r="AH4" s="121"/>
    </row>
    <row r="5" spans="1:34" s="236" customFormat="1" ht="20.100000000000001" customHeight="1">
      <c r="A5" s="347"/>
      <c r="B5" s="966"/>
      <c r="C5" s="967"/>
      <c r="D5" s="967"/>
      <c r="E5" s="967"/>
      <c r="F5" s="967"/>
      <c r="G5" s="967"/>
      <c r="H5" s="967"/>
      <c r="I5" s="967"/>
      <c r="J5" s="967"/>
      <c r="K5" s="967"/>
      <c r="L5" s="967"/>
      <c r="M5" s="967"/>
      <c r="N5" s="967"/>
      <c r="O5" s="967"/>
      <c r="P5" s="967"/>
      <c r="Q5" s="967"/>
      <c r="R5" s="967"/>
      <c r="S5" s="967"/>
      <c r="T5" s="967"/>
      <c r="U5" s="967"/>
      <c r="V5" s="967"/>
      <c r="W5" s="967"/>
      <c r="X5" s="968"/>
      <c r="Y5" s="928"/>
      <c r="Z5" s="929"/>
      <c r="AA5" s="929"/>
      <c r="AB5" s="929"/>
      <c r="AC5" s="930"/>
      <c r="AD5" s="474"/>
      <c r="AE5" s="121" t="s">
        <v>956</v>
      </c>
      <c r="AF5" s="127"/>
      <c r="AG5" s="379"/>
      <c r="AH5" s="121"/>
    </row>
    <row r="6" spans="1:34" s="236" customFormat="1" ht="20.100000000000001" customHeight="1">
      <c r="A6" s="347"/>
      <c r="B6" s="969"/>
      <c r="C6" s="970"/>
      <c r="D6" s="970"/>
      <c r="E6" s="970"/>
      <c r="F6" s="970"/>
      <c r="G6" s="970"/>
      <c r="H6" s="970"/>
      <c r="I6" s="970"/>
      <c r="J6" s="970"/>
      <c r="K6" s="970"/>
      <c r="L6" s="970"/>
      <c r="M6" s="970"/>
      <c r="N6" s="970"/>
      <c r="O6" s="970"/>
      <c r="P6" s="970"/>
      <c r="Q6" s="970"/>
      <c r="R6" s="970"/>
      <c r="S6" s="970"/>
      <c r="T6" s="970"/>
      <c r="U6" s="970"/>
      <c r="V6" s="970"/>
      <c r="W6" s="970"/>
      <c r="X6" s="971"/>
      <c r="Y6" s="931"/>
      <c r="Z6" s="932"/>
      <c r="AA6" s="932"/>
      <c r="AB6" s="932"/>
      <c r="AC6" s="933"/>
      <c r="AD6" s="475"/>
      <c r="AE6" s="380" t="s">
        <v>957</v>
      </c>
      <c r="AF6" s="381"/>
      <c r="AG6" s="382"/>
      <c r="AH6" s="121"/>
    </row>
    <row r="7" spans="1:34" s="236" customFormat="1" ht="20.100000000000001" customHeight="1">
      <c r="A7" s="347"/>
      <c r="B7" s="957"/>
      <c r="C7" s="958"/>
      <c r="D7" s="958"/>
      <c r="E7" s="958"/>
      <c r="F7" s="958"/>
      <c r="G7" s="958"/>
      <c r="H7" s="958"/>
      <c r="I7" s="958"/>
      <c r="J7" s="958"/>
      <c r="K7" s="958"/>
      <c r="L7" s="958"/>
      <c r="M7" s="958"/>
      <c r="N7" s="958"/>
      <c r="O7" s="958"/>
      <c r="P7" s="958"/>
      <c r="Q7" s="958"/>
      <c r="R7" s="958"/>
      <c r="S7" s="958"/>
      <c r="T7" s="958"/>
      <c r="U7" s="958"/>
      <c r="V7" s="958"/>
      <c r="W7" s="958"/>
      <c r="X7" s="959"/>
      <c r="Y7" s="913"/>
      <c r="Z7" s="914"/>
      <c r="AA7" s="914"/>
      <c r="AB7" s="914"/>
      <c r="AC7" s="915"/>
      <c r="AD7" s="474"/>
      <c r="AE7" s="121" t="s">
        <v>956</v>
      </c>
      <c r="AF7" s="127"/>
      <c r="AG7" s="379"/>
      <c r="AH7" s="121"/>
    </row>
    <row r="8" spans="1:34" s="236" customFormat="1" ht="20.100000000000001" customHeight="1">
      <c r="A8" s="347"/>
      <c r="B8" s="963"/>
      <c r="C8" s="964"/>
      <c r="D8" s="964"/>
      <c r="E8" s="964"/>
      <c r="F8" s="964"/>
      <c r="G8" s="964"/>
      <c r="H8" s="964"/>
      <c r="I8" s="964"/>
      <c r="J8" s="964"/>
      <c r="K8" s="964"/>
      <c r="L8" s="964"/>
      <c r="M8" s="964"/>
      <c r="N8" s="964"/>
      <c r="O8" s="964"/>
      <c r="P8" s="964"/>
      <c r="Q8" s="964"/>
      <c r="R8" s="964"/>
      <c r="S8" s="964"/>
      <c r="T8" s="964"/>
      <c r="U8" s="964"/>
      <c r="V8" s="964"/>
      <c r="W8" s="964"/>
      <c r="X8" s="965"/>
      <c r="Y8" s="922"/>
      <c r="Z8" s="923"/>
      <c r="AA8" s="923"/>
      <c r="AB8" s="923"/>
      <c r="AC8" s="924"/>
      <c r="AD8" s="475"/>
      <c r="AE8" s="380" t="s">
        <v>957</v>
      </c>
      <c r="AF8" s="381"/>
      <c r="AG8" s="382"/>
      <c r="AH8" s="121"/>
    </row>
    <row r="9" spans="1:34" s="236" customFormat="1" ht="20.100000000000001" customHeight="1">
      <c r="A9" s="347"/>
      <c r="B9" s="957"/>
      <c r="C9" s="958"/>
      <c r="D9" s="958"/>
      <c r="E9" s="958"/>
      <c r="F9" s="958"/>
      <c r="G9" s="958"/>
      <c r="H9" s="958"/>
      <c r="I9" s="958"/>
      <c r="J9" s="958"/>
      <c r="K9" s="958"/>
      <c r="L9" s="958"/>
      <c r="M9" s="958"/>
      <c r="N9" s="958"/>
      <c r="O9" s="958"/>
      <c r="P9" s="958"/>
      <c r="Q9" s="958"/>
      <c r="R9" s="958"/>
      <c r="S9" s="958"/>
      <c r="T9" s="958"/>
      <c r="U9" s="958"/>
      <c r="V9" s="958"/>
      <c r="W9" s="958"/>
      <c r="X9" s="959"/>
      <c r="Y9" s="913"/>
      <c r="Z9" s="914"/>
      <c r="AA9" s="914"/>
      <c r="AB9" s="914"/>
      <c r="AC9" s="915"/>
      <c r="AD9" s="474"/>
      <c r="AE9" s="121" t="s">
        <v>956</v>
      </c>
      <c r="AF9" s="127"/>
      <c r="AG9" s="379"/>
      <c r="AH9" s="121"/>
    </row>
    <row r="10" spans="1:34" s="236" customFormat="1" ht="20.100000000000001" customHeight="1">
      <c r="A10" s="347"/>
      <c r="B10" s="963"/>
      <c r="C10" s="964"/>
      <c r="D10" s="964"/>
      <c r="E10" s="964"/>
      <c r="F10" s="964"/>
      <c r="G10" s="964"/>
      <c r="H10" s="964"/>
      <c r="I10" s="964"/>
      <c r="J10" s="964"/>
      <c r="K10" s="964"/>
      <c r="L10" s="964"/>
      <c r="M10" s="964"/>
      <c r="N10" s="964"/>
      <c r="O10" s="964"/>
      <c r="P10" s="964"/>
      <c r="Q10" s="964"/>
      <c r="R10" s="964"/>
      <c r="S10" s="964"/>
      <c r="T10" s="964"/>
      <c r="U10" s="964"/>
      <c r="V10" s="964"/>
      <c r="W10" s="964"/>
      <c r="X10" s="965"/>
      <c r="Y10" s="922"/>
      <c r="Z10" s="923"/>
      <c r="AA10" s="923"/>
      <c r="AB10" s="923"/>
      <c r="AC10" s="924"/>
      <c r="AD10" s="475"/>
      <c r="AE10" s="380" t="s">
        <v>957</v>
      </c>
      <c r="AF10" s="381"/>
      <c r="AG10" s="382"/>
      <c r="AH10" s="121"/>
    </row>
    <row r="11" spans="1:34" s="236" customFormat="1" ht="20.100000000000001" customHeight="1">
      <c r="A11" s="347"/>
      <c r="B11" s="957"/>
      <c r="C11" s="958"/>
      <c r="D11" s="958"/>
      <c r="E11" s="958"/>
      <c r="F11" s="958"/>
      <c r="G11" s="958"/>
      <c r="H11" s="958"/>
      <c r="I11" s="958"/>
      <c r="J11" s="958"/>
      <c r="K11" s="958"/>
      <c r="L11" s="958"/>
      <c r="M11" s="958"/>
      <c r="N11" s="958"/>
      <c r="O11" s="958"/>
      <c r="P11" s="958"/>
      <c r="Q11" s="958"/>
      <c r="R11" s="958"/>
      <c r="S11" s="958"/>
      <c r="T11" s="958"/>
      <c r="U11" s="958"/>
      <c r="V11" s="958"/>
      <c r="W11" s="958"/>
      <c r="X11" s="959"/>
      <c r="Y11" s="913"/>
      <c r="Z11" s="914"/>
      <c r="AA11" s="914"/>
      <c r="AB11" s="914"/>
      <c r="AC11" s="915"/>
      <c r="AD11" s="474"/>
      <c r="AE11" s="121" t="s">
        <v>956</v>
      </c>
      <c r="AF11" s="127"/>
      <c r="AG11" s="379"/>
      <c r="AH11" s="121"/>
    </row>
    <row r="12" spans="1:34" s="236" customFormat="1" ht="20.100000000000001" customHeight="1">
      <c r="A12" s="347"/>
      <c r="B12" s="963"/>
      <c r="C12" s="964"/>
      <c r="D12" s="964"/>
      <c r="E12" s="964"/>
      <c r="F12" s="964"/>
      <c r="G12" s="964"/>
      <c r="H12" s="964"/>
      <c r="I12" s="964"/>
      <c r="J12" s="964"/>
      <c r="K12" s="964"/>
      <c r="L12" s="964"/>
      <c r="M12" s="964"/>
      <c r="N12" s="964"/>
      <c r="O12" s="964"/>
      <c r="P12" s="964"/>
      <c r="Q12" s="964"/>
      <c r="R12" s="964"/>
      <c r="S12" s="964"/>
      <c r="T12" s="964"/>
      <c r="U12" s="964"/>
      <c r="V12" s="964"/>
      <c r="W12" s="964"/>
      <c r="X12" s="965"/>
      <c r="Y12" s="922"/>
      <c r="Z12" s="923"/>
      <c r="AA12" s="923"/>
      <c r="AB12" s="923"/>
      <c r="AC12" s="924"/>
      <c r="AD12" s="475"/>
      <c r="AE12" s="380" t="s">
        <v>957</v>
      </c>
      <c r="AF12" s="381"/>
      <c r="AG12" s="382"/>
      <c r="AH12" s="121"/>
    </row>
    <row r="13" spans="1:34" s="236" customFormat="1" ht="20.100000000000001" customHeight="1">
      <c r="A13" s="347"/>
      <c r="B13" s="957"/>
      <c r="C13" s="958"/>
      <c r="D13" s="958"/>
      <c r="E13" s="958"/>
      <c r="F13" s="958"/>
      <c r="G13" s="958"/>
      <c r="H13" s="958"/>
      <c r="I13" s="958"/>
      <c r="J13" s="958"/>
      <c r="K13" s="958"/>
      <c r="L13" s="958"/>
      <c r="M13" s="958"/>
      <c r="N13" s="958"/>
      <c r="O13" s="958"/>
      <c r="P13" s="958"/>
      <c r="Q13" s="958"/>
      <c r="R13" s="958"/>
      <c r="S13" s="958"/>
      <c r="T13" s="958"/>
      <c r="U13" s="958"/>
      <c r="V13" s="958"/>
      <c r="W13" s="958"/>
      <c r="X13" s="959"/>
      <c r="Y13" s="913"/>
      <c r="Z13" s="914"/>
      <c r="AA13" s="914"/>
      <c r="AB13" s="914"/>
      <c r="AC13" s="915"/>
      <c r="AD13" s="474"/>
      <c r="AE13" s="121" t="s">
        <v>956</v>
      </c>
      <c r="AF13" s="127"/>
      <c r="AG13" s="379"/>
      <c r="AH13" s="121"/>
    </row>
    <row r="14" spans="1:34" s="236" customFormat="1" ht="20.100000000000001" customHeight="1">
      <c r="A14" s="347"/>
      <c r="B14" s="963"/>
      <c r="C14" s="964"/>
      <c r="D14" s="964"/>
      <c r="E14" s="964"/>
      <c r="F14" s="964"/>
      <c r="G14" s="964"/>
      <c r="H14" s="964"/>
      <c r="I14" s="964"/>
      <c r="J14" s="964"/>
      <c r="K14" s="964"/>
      <c r="L14" s="964"/>
      <c r="M14" s="964"/>
      <c r="N14" s="964"/>
      <c r="O14" s="964"/>
      <c r="P14" s="964"/>
      <c r="Q14" s="964"/>
      <c r="R14" s="964"/>
      <c r="S14" s="964"/>
      <c r="T14" s="964"/>
      <c r="U14" s="964"/>
      <c r="V14" s="964"/>
      <c r="W14" s="964"/>
      <c r="X14" s="965"/>
      <c r="Y14" s="922"/>
      <c r="Z14" s="923"/>
      <c r="AA14" s="923"/>
      <c r="AB14" s="923"/>
      <c r="AC14" s="924"/>
      <c r="AD14" s="475"/>
      <c r="AE14" s="380" t="s">
        <v>957</v>
      </c>
      <c r="AF14" s="381"/>
      <c r="AG14" s="382"/>
      <c r="AH14" s="121"/>
    </row>
    <row r="15" spans="1:34" s="236" customFormat="1" ht="20.100000000000001" customHeight="1">
      <c r="A15" s="347"/>
      <c r="B15" s="957"/>
      <c r="C15" s="958"/>
      <c r="D15" s="958"/>
      <c r="E15" s="958"/>
      <c r="F15" s="958"/>
      <c r="G15" s="958"/>
      <c r="H15" s="958"/>
      <c r="I15" s="958"/>
      <c r="J15" s="958"/>
      <c r="K15" s="958"/>
      <c r="L15" s="958"/>
      <c r="M15" s="958"/>
      <c r="N15" s="958"/>
      <c r="O15" s="958"/>
      <c r="P15" s="958"/>
      <c r="Q15" s="958"/>
      <c r="R15" s="958"/>
      <c r="S15" s="958"/>
      <c r="T15" s="958"/>
      <c r="U15" s="958"/>
      <c r="V15" s="958"/>
      <c r="W15" s="958"/>
      <c r="X15" s="959"/>
      <c r="Y15" s="913"/>
      <c r="Z15" s="914"/>
      <c r="AA15" s="914"/>
      <c r="AB15" s="914"/>
      <c r="AC15" s="915"/>
      <c r="AD15" s="474"/>
      <c r="AE15" s="121" t="s">
        <v>956</v>
      </c>
      <c r="AF15" s="127"/>
      <c r="AG15" s="379"/>
      <c r="AH15" s="121"/>
    </row>
    <row r="16" spans="1:34" s="236" customFormat="1" ht="20.100000000000001" customHeight="1">
      <c r="A16" s="347"/>
      <c r="B16" s="963"/>
      <c r="C16" s="964"/>
      <c r="D16" s="964"/>
      <c r="E16" s="964"/>
      <c r="F16" s="964"/>
      <c r="G16" s="964"/>
      <c r="H16" s="964"/>
      <c r="I16" s="964"/>
      <c r="J16" s="964"/>
      <c r="K16" s="964"/>
      <c r="L16" s="964"/>
      <c r="M16" s="964"/>
      <c r="N16" s="964"/>
      <c r="O16" s="964"/>
      <c r="P16" s="964"/>
      <c r="Q16" s="964"/>
      <c r="R16" s="964"/>
      <c r="S16" s="964"/>
      <c r="T16" s="964"/>
      <c r="U16" s="964"/>
      <c r="V16" s="964"/>
      <c r="W16" s="964"/>
      <c r="X16" s="965"/>
      <c r="Y16" s="922"/>
      <c r="Z16" s="923"/>
      <c r="AA16" s="923"/>
      <c r="AB16" s="923"/>
      <c r="AC16" s="924"/>
      <c r="AD16" s="475"/>
      <c r="AE16" s="380" t="s">
        <v>957</v>
      </c>
      <c r="AF16" s="381"/>
      <c r="AG16" s="382"/>
      <c r="AH16" s="121"/>
    </row>
    <row r="17" spans="1:34" s="236" customFormat="1" ht="20.100000000000001" customHeight="1">
      <c r="A17" s="347"/>
      <c r="B17" s="957"/>
      <c r="C17" s="958"/>
      <c r="D17" s="958"/>
      <c r="E17" s="958"/>
      <c r="F17" s="958"/>
      <c r="G17" s="958"/>
      <c r="H17" s="958"/>
      <c r="I17" s="958"/>
      <c r="J17" s="958"/>
      <c r="K17" s="958"/>
      <c r="L17" s="958"/>
      <c r="M17" s="958"/>
      <c r="N17" s="958"/>
      <c r="O17" s="958"/>
      <c r="P17" s="958"/>
      <c r="Q17" s="958"/>
      <c r="R17" s="958"/>
      <c r="S17" s="958"/>
      <c r="T17" s="958"/>
      <c r="U17" s="958"/>
      <c r="V17" s="958"/>
      <c r="W17" s="958"/>
      <c r="X17" s="959"/>
      <c r="Y17" s="913"/>
      <c r="Z17" s="914"/>
      <c r="AA17" s="914"/>
      <c r="AB17" s="914"/>
      <c r="AC17" s="915"/>
      <c r="AD17" s="474"/>
      <c r="AE17" s="121" t="s">
        <v>956</v>
      </c>
      <c r="AF17" s="127"/>
      <c r="AG17" s="379"/>
      <c r="AH17" s="121"/>
    </row>
    <row r="18" spans="1:34" s="236" customFormat="1" ht="20.100000000000001" customHeight="1">
      <c r="A18" s="347"/>
      <c r="B18" s="963"/>
      <c r="C18" s="964"/>
      <c r="D18" s="964"/>
      <c r="E18" s="964"/>
      <c r="F18" s="964"/>
      <c r="G18" s="964"/>
      <c r="H18" s="964"/>
      <c r="I18" s="964"/>
      <c r="J18" s="964"/>
      <c r="K18" s="964"/>
      <c r="L18" s="964"/>
      <c r="M18" s="964"/>
      <c r="N18" s="964"/>
      <c r="O18" s="964"/>
      <c r="P18" s="964"/>
      <c r="Q18" s="964"/>
      <c r="R18" s="964"/>
      <c r="S18" s="964"/>
      <c r="T18" s="964"/>
      <c r="U18" s="964"/>
      <c r="V18" s="964"/>
      <c r="W18" s="964"/>
      <c r="X18" s="965"/>
      <c r="Y18" s="922"/>
      <c r="Z18" s="923"/>
      <c r="AA18" s="923"/>
      <c r="AB18" s="923"/>
      <c r="AC18" s="924"/>
      <c r="AD18" s="475"/>
      <c r="AE18" s="380" t="s">
        <v>957</v>
      </c>
      <c r="AF18" s="381"/>
      <c r="AG18" s="382"/>
      <c r="AH18" s="121"/>
    </row>
    <row r="19" spans="1:34" s="236" customFormat="1" ht="20.100000000000001" customHeight="1">
      <c r="A19" s="347"/>
      <c r="B19" s="957"/>
      <c r="C19" s="958"/>
      <c r="D19" s="958"/>
      <c r="E19" s="958"/>
      <c r="F19" s="958"/>
      <c r="G19" s="958"/>
      <c r="H19" s="958"/>
      <c r="I19" s="958"/>
      <c r="J19" s="958"/>
      <c r="K19" s="958"/>
      <c r="L19" s="958"/>
      <c r="M19" s="958"/>
      <c r="N19" s="958"/>
      <c r="O19" s="958"/>
      <c r="P19" s="958"/>
      <c r="Q19" s="958"/>
      <c r="R19" s="958"/>
      <c r="S19" s="958"/>
      <c r="T19" s="958"/>
      <c r="U19" s="958"/>
      <c r="V19" s="958"/>
      <c r="W19" s="958"/>
      <c r="X19" s="959"/>
      <c r="Y19" s="913"/>
      <c r="Z19" s="914"/>
      <c r="AA19" s="914"/>
      <c r="AB19" s="914"/>
      <c r="AC19" s="915"/>
      <c r="AD19" s="474"/>
      <c r="AE19" s="121" t="s">
        <v>956</v>
      </c>
      <c r="AF19" s="127"/>
      <c r="AG19" s="379"/>
      <c r="AH19" s="121"/>
    </row>
    <row r="20" spans="1:34" s="236" customFormat="1" ht="20.100000000000001" customHeight="1">
      <c r="A20" s="347"/>
      <c r="B20" s="963"/>
      <c r="C20" s="964"/>
      <c r="D20" s="964"/>
      <c r="E20" s="964"/>
      <c r="F20" s="964"/>
      <c r="G20" s="964"/>
      <c r="H20" s="964"/>
      <c r="I20" s="964"/>
      <c r="J20" s="964"/>
      <c r="K20" s="964"/>
      <c r="L20" s="964"/>
      <c r="M20" s="964"/>
      <c r="N20" s="964"/>
      <c r="O20" s="964"/>
      <c r="P20" s="964"/>
      <c r="Q20" s="964"/>
      <c r="R20" s="964"/>
      <c r="S20" s="964"/>
      <c r="T20" s="964"/>
      <c r="U20" s="964"/>
      <c r="V20" s="964"/>
      <c r="W20" s="964"/>
      <c r="X20" s="965"/>
      <c r="Y20" s="922"/>
      <c r="Z20" s="923"/>
      <c r="AA20" s="923"/>
      <c r="AB20" s="923"/>
      <c r="AC20" s="924"/>
      <c r="AD20" s="475"/>
      <c r="AE20" s="380" t="s">
        <v>957</v>
      </c>
      <c r="AF20" s="381"/>
      <c r="AG20" s="382"/>
      <c r="AH20" s="121"/>
    </row>
    <row r="21" spans="1:34" s="236" customFormat="1" ht="20.100000000000001" customHeight="1">
      <c r="A21" s="347"/>
      <c r="B21" s="957"/>
      <c r="C21" s="958"/>
      <c r="D21" s="958"/>
      <c r="E21" s="958"/>
      <c r="F21" s="958"/>
      <c r="G21" s="958"/>
      <c r="H21" s="958"/>
      <c r="I21" s="958"/>
      <c r="J21" s="958"/>
      <c r="K21" s="958"/>
      <c r="L21" s="958"/>
      <c r="M21" s="958"/>
      <c r="N21" s="958"/>
      <c r="O21" s="958"/>
      <c r="P21" s="958"/>
      <c r="Q21" s="958"/>
      <c r="R21" s="958"/>
      <c r="S21" s="958"/>
      <c r="T21" s="958"/>
      <c r="U21" s="958"/>
      <c r="V21" s="958"/>
      <c r="W21" s="958"/>
      <c r="X21" s="959"/>
      <c r="Y21" s="913"/>
      <c r="Z21" s="914"/>
      <c r="AA21" s="914"/>
      <c r="AB21" s="914"/>
      <c r="AC21" s="915"/>
      <c r="AD21" s="474"/>
      <c r="AE21" s="121" t="s">
        <v>956</v>
      </c>
      <c r="AF21" s="127"/>
      <c r="AG21" s="379"/>
      <c r="AH21" s="121"/>
    </row>
    <row r="22" spans="1:34" s="236" customFormat="1" ht="20.100000000000001" customHeight="1">
      <c r="A22" s="347"/>
      <c r="B22" s="963"/>
      <c r="C22" s="964"/>
      <c r="D22" s="964"/>
      <c r="E22" s="964"/>
      <c r="F22" s="964"/>
      <c r="G22" s="964"/>
      <c r="H22" s="964"/>
      <c r="I22" s="964"/>
      <c r="J22" s="964"/>
      <c r="K22" s="964"/>
      <c r="L22" s="964"/>
      <c r="M22" s="964"/>
      <c r="N22" s="964"/>
      <c r="O22" s="964"/>
      <c r="P22" s="964"/>
      <c r="Q22" s="964"/>
      <c r="R22" s="964"/>
      <c r="S22" s="964"/>
      <c r="T22" s="964"/>
      <c r="U22" s="964"/>
      <c r="V22" s="964"/>
      <c r="W22" s="964"/>
      <c r="X22" s="965"/>
      <c r="Y22" s="922"/>
      <c r="Z22" s="923"/>
      <c r="AA22" s="923"/>
      <c r="AB22" s="923"/>
      <c r="AC22" s="924"/>
      <c r="AD22" s="475"/>
      <c r="AE22" s="380" t="s">
        <v>957</v>
      </c>
      <c r="AF22" s="381"/>
      <c r="AG22" s="382"/>
      <c r="AH22" s="121"/>
    </row>
    <row r="23" spans="1:34" s="236" customFormat="1" ht="20.100000000000001" customHeight="1">
      <c r="A23" s="347"/>
      <c r="B23" s="957"/>
      <c r="C23" s="958"/>
      <c r="D23" s="958"/>
      <c r="E23" s="958"/>
      <c r="F23" s="958"/>
      <c r="G23" s="958"/>
      <c r="H23" s="958"/>
      <c r="I23" s="958"/>
      <c r="J23" s="958"/>
      <c r="K23" s="958"/>
      <c r="L23" s="958"/>
      <c r="M23" s="958"/>
      <c r="N23" s="958"/>
      <c r="O23" s="958"/>
      <c r="P23" s="958"/>
      <c r="Q23" s="958"/>
      <c r="R23" s="958"/>
      <c r="S23" s="958"/>
      <c r="T23" s="958"/>
      <c r="U23" s="958"/>
      <c r="V23" s="958"/>
      <c r="W23" s="958"/>
      <c r="X23" s="959"/>
      <c r="Y23" s="913"/>
      <c r="Z23" s="914"/>
      <c r="AA23" s="914"/>
      <c r="AB23" s="914"/>
      <c r="AC23" s="915"/>
      <c r="AD23" s="474"/>
      <c r="AE23" s="121" t="s">
        <v>956</v>
      </c>
      <c r="AF23" s="127"/>
      <c r="AG23" s="379"/>
      <c r="AH23" s="121"/>
    </row>
    <row r="24" spans="1:34" s="236" customFormat="1" ht="20.100000000000001" customHeight="1">
      <c r="A24" s="347"/>
      <c r="B24" s="963"/>
      <c r="C24" s="964"/>
      <c r="D24" s="964"/>
      <c r="E24" s="964"/>
      <c r="F24" s="964"/>
      <c r="G24" s="964"/>
      <c r="H24" s="964"/>
      <c r="I24" s="964"/>
      <c r="J24" s="964"/>
      <c r="K24" s="964"/>
      <c r="L24" s="964"/>
      <c r="M24" s="964"/>
      <c r="N24" s="964"/>
      <c r="O24" s="964"/>
      <c r="P24" s="964"/>
      <c r="Q24" s="964"/>
      <c r="R24" s="964"/>
      <c r="S24" s="964"/>
      <c r="T24" s="964"/>
      <c r="U24" s="964"/>
      <c r="V24" s="964"/>
      <c r="W24" s="964"/>
      <c r="X24" s="965"/>
      <c r="Y24" s="922"/>
      <c r="Z24" s="923"/>
      <c r="AA24" s="923"/>
      <c r="AB24" s="923"/>
      <c r="AC24" s="924"/>
      <c r="AD24" s="475"/>
      <c r="AE24" s="380" t="s">
        <v>957</v>
      </c>
      <c r="AF24" s="381"/>
      <c r="AG24" s="382"/>
      <c r="AH24" s="121"/>
    </row>
    <row r="25" spans="1:34" s="236" customFormat="1" ht="20.100000000000001" customHeight="1">
      <c r="A25" s="347"/>
      <c r="B25" s="957"/>
      <c r="C25" s="958"/>
      <c r="D25" s="958"/>
      <c r="E25" s="958"/>
      <c r="F25" s="958"/>
      <c r="G25" s="958"/>
      <c r="H25" s="958"/>
      <c r="I25" s="958"/>
      <c r="J25" s="958"/>
      <c r="K25" s="958"/>
      <c r="L25" s="958"/>
      <c r="M25" s="958"/>
      <c r="N25" s="958"/>
      <c r="O25" s="958"/>
      <c r="P25" s="958"/>
      <c r="Q25" s="958"/>
      <c r="R25" s="958"/>
      <c r="S25" s="958"/>
      <c r="T25" s="958"/>
      <c r="U25" s="958"/>
      <c r="V25" s="958"/>
      <c r="W25" s="958"/>
      <c r="X25" s="959"/>
      <c r="Y25" s="913"/>
      <c r="Z25" s="914"/>
      <c r="AA25" s="914"/>
      <c r="AB25" s="914"/>
      <c r="AC25" s="915"/>
      <c r="AD25" s="474"/>
      <c r="AE25" s="121" t="s">
        <v>956</v>
      </c>
      <c r="AF25" s="127"/>
      <c r="AG25" s="379"/>
      <c r="AH25" s="121"/>
    </row>
    <row r="26" spans="1:34" s="236" customFormat="1" ht="20.100000000000001" customHeight="1">
      <c r="A26" s="347"/>
      <c r="B26" s="963"/>
      <c r="C26" s="964"/>
      <c r="D26" s="964"/>
      <c r="E26" s="964"/>
      <c r="F26" s="964"/>
      <c r="G26" s="964"/>
      <c r="H26" s="964"/>
      <c r="I26" s="964"/>
      <c r="J26" s="964"/>
      <c r="K26" s="964"/>
      <c r="L26" s="964"/>
      <c r="M26" s="964"/>
      <c r="N26" s="964"/>
      <c r="O26" s="964"/>
      <c r="P26" s="964"/>
      <c r="Q26" s="964"/>
      <c r="R26" s="964"/>
      <c r="S26" s="964"/>
      <c r="T26" s="964"/>
      <c r="U26" s="964"/>
      <c r="V26" s="964"/>
      <c r="W26" s="964"/>
      <c r="X26" s="965"/>
      <c r="Y26" s="922"/>
      <c r="Z26" s="923"/>
      <c r="AA26" s="923"/>
      <c r="AB26" s="923"/>
      <c r="AC26" s="924"/>
      <c r="AD26" s="475"/>
      <c r="AE26" s="380" t="s">
        <v>957</v>
      </c>
      <c r="AF26" s="381"/>
      <c r="AG26" s="382"/>
      <c r="AH26" s="121"/>
    </row>
    <row r="27" spans="1:34" s="236" customFormat="1" ht="20.100000000000001" customHeight="1">
      <c r="A27" s="347"/>
      <c r="B27" s="957"/>
      <c r="C27" s="958"/>
      <c r="D27" s="958"/>
      <c r="E27" s="958"/>
      <c r="F27" s="958"/>
      <c r="G27" s="958"/>
      <c r="H27" s="958"/>
      <c r="I27" s="958"/>
      <c r="J27" s="958"/>
      <c r="K27" s="958"/>
      <c r="L27" s="958"/>
      <c r="M27" s="958"/>
      <c r="N27" s="958"/>
      <c r="O27" s="958"/>
      <c r="P27" s="958"/>
      <c r="Q27" s="958"/>
      <c r="R27" s="958"/>
      <c r="S27" s="958"/>
      <c r="T27" s="958"/>
      <c r="U27" s="958"/>
      <c r="V27" s="958"/>
      <c r="W27" s="958"/>
      <c r="X27" s="959"/>
      <c r="Y27" s="913"/>
      <c r="Z27" s="914"/>
      <c r="AA27" s="914"/>
      <c r="AB27" s="914"/>
      <c r="AC27" s="915"/>
      <c r="AD27" s="474"/>
      <c r="AE27" s="121" t="s">
        <v>956</v>
      </c>
      <c r="AF27" s="127"/>
      <c r="AG27" s="379"/>
      <c r="AH27" s="121"/>
    </row>
    <row r="28" spans="1:34" s="236" customFormat="1" ht="20.100000000000001" customHeight="1">
      <c r="A28" s="347"/>
      <c r="B28" s="963"/>
      <c r="C28" s="964"/>
      <c r="D28" s="964"/>
      <c r="E28" s="964"/>
      <c r="F28" s="964"/>
      <c r="G28" s="964"/>
      <c r="H28" s="964"/>
      <c r="I28" s="964"/>
      <c r="J28" s="964"/>
      <c r="K28" s="964"/>
      <c r="L28" s="964"/>
      <c r="M28" s="964"/>
      <c r="N28" s="964"/>
      <c r="O28" s="964"/>
      <c r="P28" s="964"/>
      <c r="Q28" s="964"/>
      <c r="R28" s="964"/>
      <c r="S28" s="964"/>
      <c r="T28" s="964"/>
      <c r="U28" s="964"/>
      <c r="V28" s="964"/>
      <c r="W28" s="964"/>
      <c r="X28" s="965"/>
      <c r="Y28" s="922"/>
      <c r="Z28" s="923"/>
      <c r="AA28" s="923"/>
      <c r="AB28" s="923"/>
      <c r="AC28" s="924"/>
      <c r="AD28" s="475"/>
      <c r="AE28" s="380" t="s">
        <v>957</v>
      </c>
      <c r="AF28" s="381"/>
      <c r="AG28" s="382"/>
      <c r="AH28" s="121"/>
    </row>
    <row r="29" spans="1:34" s="236" customFormat="1" ht="20.100000000000001" customHeight="1">
      <c r="A29" s="347"/>
      <c r="B29" s="957"/>
      <c r="C29" s="958"/>
      <c r="D29" s="958"/>
      <c r="E29" s="958"/>
      <c r="F29" s="958"/>
      <c r="G29" s="958"/>
      <c r="H29" s="958"/>
      <c r="I29" s="958"/>
      <c r="J29" s="958"/>
      <c r="K29" s="958"/>
      <c r="L29" s="958"/>
      <c r="M29" s="958"/>
      <c r="N29" s="958"/>
      <c r="O29" s="958"/>
      <c r="P29" s="958"/>
      <c r="Q29" s="958"/>
      <c r="R29" s="958"/>
      <c r="S29" s="958"/>
      <c r="T29" s="958"/>
      <c r="U29" s="958"/>
      <c r="V29" s="958"/>
      <c r="W29" s="958"/>
      <c r="X29" s="959"/>
      <c r="Y29" s="913"/>
      <c r="Z29" s="914"/>
      <c r="AA29" s="914"/>
      <c r="AB29" s="914"/>
      <c r="AC29" s="915"/>
      <c r="AD29" s="474"/>
      <c r="AE29" s="121" t="s">
        <v>956</v>
      </c>
      <c r="AF29" s="127"/>
      <c r="AG29" s="379"/>
      <c r="AH29" s="121"/>
    </row>
    <row r="30" spans="1:34" s="233" customFormat="1" ht="20.100000000000001" customHeight="1">
      <c r="A30" s="20"/>
      <c r="B30" s="963"/>
      <c r="C30" s="964"/>
      <c r="D30" s="964"/>
      <c r="E30" s="964"/>
      <c r="F30" s="964"/>
      <c r="G30" s="964"/>
      <c r="H30" s="964"/>
      <c r="I30" s="964"/>
      <c r="J30" s="964"/>
      <c r="K30" s="964"/>
      <c r="L30" s="964"/>
      <c r="M30" s="964"/>
      <c r="N30" s="964"/>
      <c r="O30" s="964"/>
      <c r="P30" s="964"/>
      <c r="Q30" s="964"/>
      <c r="R30" s="964"/>
      <c r="S30" s="964"/>
      <c r="T30" s="964"/>
      <c r="U30" s="964"/>
      <c r="V30" s="964"/>
      <c r="W30" s="964"/>
      <c r="X30" s="965"/>
      <c r="Y30" s="922"/>
      <c r="Z30" s="923"/>
      <c r="AA30" s="923"/>
      <c r="AB30" s="923"/>
      <c r="AC30" s="924"/>
      <c r="AD30" s="475"/>
      <c r="AE30" s="380" t="s">
        <v>957</v>
      </c>
      <c r="AF30" s="381"/>
      <c r="AG30" s="382"/>
    </row>
    <row r="31" spans="1:34" s="233" customFormat="1" ht="20.100000000000001" customHeight="1">
      <c r="A31" s="20"/>
      <c r="B31" s="957"/>
      <c r="C31" s="958"/>
      <c r="D31" s="958"/>
      <c r="E31" s="958"/>
      <c r="F31" s="958"/>
      <c r="G31" s="958"/>
      <c r="H31" s="958"/>
      <c r="I31" s="958"/>
      <c r="J31" s="958"/>
      <c r="K31" s="958"/>
      <c r="L31" s="958"/>
      <c r="M31" s="958"/>
      <c r="N31" s="958"/>
      <c r="O31" s="958"/>
      <c r="P31" s="958"/>
      <c r="Q31" s="958"/>
      <c r="R31" s="958"/>
      <c r="S31" s="958"/>
      <c r="T31" s="958"/>
      <c r="U31" s="958"/>
      <c r="V31" s="958"/>
      <c r="W31" s="958"/>
      <c r="X31" s="959"/>
      <c r="Y31" s="913"/>
      <c r="Z31" s="914"/>
      <c r="AA31" s="914"/>
      <c r="AB31" s="914"/>
      <c r="AC31" s="915"/>
      <c r="AD31" s="476"/>
      <c r="AE31" s="383" t="s">
        <v>956</v>
      </c>
      <c r="AF31" s="384"/>
      <c r="AG31" s="385"/>
    </row>
    <row r="32" spans="1:34" s="233" customFormat="1" ht="20.100000000000001" customHeight="1">
      <c r="A32" s="20"/>
      <c r="B32" s="960"/>
      <c r="C32" s="961"/>
      <c r="D32" s="961"/>
      <c r="E32" s="961"/>
      <c r="F32" s="961"/>
      <c r="G32" s="961"/>
      <c r="H32" s="961"/>
      <c r="I32" s="961"/>
      <c r="J32" s="961"/>
      <c r="K32" s="961"/>
      <c r="L32" s="961"/>
      <c r="M32" s="961"/>
      <c r="N32" s="961"/>
      <c r="O32" s="961"/>
      <c r="P32" s="961"/>
      <c r="Q32" s="961"/>
      <c r="R32" s="961"/>
      <c r="S32" s="961"/>
      <c r="T32" s="961"/>
      <c r="U32" s="961"/>
      <c r="V32" s="961"/>
      <c r="W32" s="961"/>
      <c r="X32" s="962"/>
      <c r="Y32" s="916"/>
      <c r="Z32" s="917"/>
      <c r="AA32" s="917"/>
      <c r="AB32" s="917"/>
      <c r="AC32" s="918"/>
      <c r="AD32" s="477"/>
      <c r="AE32" s="234" t="s">
        <v>957</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59" t="s">
        <v>263</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row>
    <row r="36" spans="1:34" s="96" customFormat="1" ht="20.100000000000001" customHeight="1">
      <c r="A36" s="119"/>
      <c r="B36" s="120" t="s">
        <v>958</v>
      </c>
      <c r="C36" s="119"/>
      <c r="D36" s="119"/>
      <c r="E36" s="119"/>
      <c r="F36" s="119"/>
    </row>
    <row r="37" spans="1:34" s="96" customFormat="1" ht="18" customHeight="1">
      <c r="A37" s="119"/>
      <c r="B37" s="354" t="s">
        <v>959</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5:X6"/>
    <mergeCell ref="Y5:AC5"/>
    <mergeCell ref="Y6:AC6"/>
    <mergeCell ref="A1:AH1"/>
    <mergeCell ref="B3:AG3"/>
    <mergeCell ref="B4:X4"/>
    <mergeCell ref="Y4:AC4"/>
    <mergeCell ref="AD4:AG4"/>
    <mergeCell ref="B7:X8"/>
    <mergeCell ref="Y7:AC7"/>
    <mergeCell ref="Y8:AC8"/>
    <mergeCell ref="B9:X10"/>
    <mergeCell ref="Y9:AC9"/>
    <mergeCell ref="Y10:AC10"/>
    <mergeCell ref="B11:X12"/>
    <mergeCell ref="Y11:AC11"/>
    <mergeCell ref="Y12:AC12"/>
    <mergeCell ref="B13:X14"/>
    <mergeCell ref="Y13:AC13"/>
    <mergeCell ref="Y14:AC14"/>
    <mergeCell ref="B15:X16"/>
    <mergeCell ref="Y15:AC15"/>
    <mergeCell ref="Y16:AC16"/>
    <mergeCell ref="B17:X18"/>
    <mergeCell ref="Y17:AC17"/>
    <mergeCell ref="Y18:AC18"/>
    <mergeCell ref="B19:X20"/>
    <mergeCell ref="Y19:AC19"/>
    <mergeCell ref="Y20:AC20"/>
    <mergeCell ref="B21:X22"/>
    <mergeCell ref="Y21:AC21"/>
    <mergeCell ref="Y22:AC22"/>
    <mergeCell ref="B23:X24"/>
    <mergeCell ref="Y23:AC23"/>
    <mergeCell ref="Y24:AC24"/>
    <mergeCell ref="B25:X26"/>
    <mergeCell ref="Y25:AC25"/>
    <mergeCell ref="Y26:AC26"/>
    <mergeCell ref="B31:X32"/>
    <mergeCell ref="Y31:AC31"/>
    <mergeCell ref="Y32:AC32"/>
    <mergeCell ref="A35:AH35"/>
    <mergeCell ref="B27:X28"/>
    <mergeCell ref="Y27:AC27"/>
    <mergeCell ref="Y28:AC28"/>
    <mergeCell ref="B29:X30"/>
    <mergeCell ref="Y29:AC29"/>
    <mergeCell ref="Y30:AC30"/>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&amp;R&amp;8一般財団法人ベターリビング&amp;L2026年8月4日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6740"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6741"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6742"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6743"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6744"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6745"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6746"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6747"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6748"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6749"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6750"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6751"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6752"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6753"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6754"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6755"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6756"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6757"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6758"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6759"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6760"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6761"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6762"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6763"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6764"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名前付き一覧</vt:lpstr>
      </vt:variant>
      <vt:variant>
        <vt:i4>29</vt:i4>
      </vt:variant>
    </vt:vector>
  </HeadingPairs>
  <TitlesOfParts>
    <vt:vector size="63" baseType="lpstr">
      <vt:lpstr>はじめに</vt:lpstr>
      <vt:lpstr>FM取込</vt:lpstr>
      <vt:lpstr>シート表示パターン</vt:lpstr>
      <vt:lpstr>委任状（任意）</vt:lpstr>
      <vt:lpstr>質疑等連絡票（適判）</vt:lpstr>
      <vt:lpstr>質疑等連絡票（軽微）</vt:lpstr>
      <vt:lpstr>計画書</vt:lpstr>
      <vt:lpstr>計画通知書</vt:lpstr>
      <vt:lpstr>変更計画書</vt:lpstr>
      <vt:lpstr>計画変更通知書</vt:lpstr>
      <vt:lpstr>軽微変更該当証明申請書</vt:lpstr>
      <vt:lpstr>２面</vt:lpstr>
      <vt:lpstr>２面（別紙）</vt:lpstr>
      <vt:lpstr>３面</vt:lpstr>
      <vt:lpstr>４面集約版</vt:lpstr>
      <vt:lpstr>５面集約版（共同住宅等）</vt:lpstr>
      <vt:lpstr>puldwn</vt:lpstr>
      <vt:lpstr>fmex_agg</vt:lpstr>
      <vt:lpstr>fmex_d2d</vt:lpstr>
      <vt:lpstr>別紙（住戸の仕様基準を用いる場合</vt:lpstr>
      <vt:lpstr>設内（標準）</vt:lpstr>
      <vt:lpstr>設内（モデル）</vt:lpstr>
      <vt:lpstr>設内（住宅用）</vt:lpstr>
      <vt:lpstr>説明書（住宅用）</vt:lpstr>
      <vt:lpstr>説明書（標準入力法）</vt:lpstr>
      <vt:lpstr>説明書（基本事項）</vt:lpstr>
      <vt:lpstr>説明書（外皮）</vt:lpstr>
      <vt:lpstr>説明書（空調）</vt:lpstr>
      <vt:lpstr>説明書（換気）</vt:lpstr>
      <vt:lpstr>説明書（照明）</vt:lpstr>
      <vt:lpstr>説明書（給湯）</vt:lpstr>
      <vt:lpstr>説明書（昇降機）</vt:lpstr>
      <vt:lpstr>説明書（太陽光）</vt:lpstr>
      <vt:lpstr>説明書（コージェネ）</vt:lpstr>
      <vt:lpstr>'２面'!Print_Area</vt:lpstr>
      <vt:lpstr>'２面（別紙）'!Print_Area</vt:lpstr>
      <vt:lpstr>'３面'!Print_Area</vt:lpstr>
      <vt:lpstr>'４面集約版'!Print_Area</vt:lpstr>
      <vt:lpstr>'５面集約版（共同住宅等）'!Print_Area</vt:lpstr>
      <vt:lpstr>はじめに!Print_Area</vt:lpstr>
      <vt:lpstr>'委任状（任意）'!Print_Area</vt:lpstr>
      <vt:lpstr>計画書!Print_Area</vt:lpstr>
      <vt:lpstr>計画通知書!Print_Area</vt:lpstr>
      <vt:lpstr>計画変更通知書!Print_Area</vt:lpstr>
      <vt:lpstr>軽微変更該当証明申請書!Print_Area</vt:lpstr>
      <vt:lpstr>'質疑等連絡票（軽微）'!Print_Area</vt:lpstr>
      <vt:lpstr>'質疑等連絡票（適判）'!Print_Area</vt:lpstr>
      <vt:lpstr>'設内（モデル）'!Print_Area</vt:lpstr>
      <vt:lpstr>'設内（住宅用）'!Print_Area</vt:lpstr>
      <vt:lpstr>'設内（標準）'!Print_Area</vt:lpstr>
      <vt:lpstr>'説明書（コージェネ）'!Print_Area</vt:lpstr>
      <vt:lpstr>'説明書（外皮）'!Print_Area</vt:lpstr>
      <vt:lpstr>'説明書（換気）'!Print_Area</vt:lpstr>
      <vt:lpstr>'説明書（基本事項）'!Print_Area</vt:lpstr>
      <vt:lpstr>'説明書（給湯）'!Print_Area</vt:lpstr>
      <vt:lpstr>'説明書（空調）'!Print_Area</vt:lpstr>
      <vt:lpstr>'説明書（住宅用）'!Print_Area</vt:lpstr>
      <vt:lpstr>'説明書（昇降機）'!Print_Area</vt:lpstr>
      <vt:lpstr>'説明書（照明）'!Print_Area</vt:lpstr>
      <vt:lpstr>'説明書（太陽光）'!Print_Area</vt:lpstr>
      <vt:lpstr>'説明書（標準入力法）'!Print_Area</vt:lpstr>
      <vt:lpstr>'別紙（住戸の仕様基準を用いる場合'!Print_Area</vt:lpstr>
      <vt:lpstr>変更計画書!Print_Area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masuzaki</dc:creator>
  <cp:keywords/>
  <dc:description/>
  <cp:lastModifiedBy>新倉 隆宏</cp:lastModifiedBy>
  <cp:revision/>
  <cp:lastPrinted>2026-07-31T12:12:27Z</cp:lastPrinted>
  <dcterms:created xsi:type="dcterms:W3CDTF">2009-02-10T08:17:23Z</dcterms:created>
  <dcterms:modified xsi:type="dcterms:W3CDTF">2026-08-03T12:10:34Z</dcterms:modified>
  <cp:category/>
  <cp:contentStatus/>
</cp:coreProperties>
</file>