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8.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drawings/drawing10.xml" ContentType="application/vnd.openxmlformats-officedocument.drawing+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drawings/drawing11.xml" ContentType="application/vnd.openxmlformats-officedocument.drawing+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drawings/drawing12.xml" ContentType="application/vnd.openxmlformats-officedocument.drawing+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drawings/drawing13.xml" ContentType="application/vnd.openxmlformats-officedocument.drawing+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drawings/drawing14.xml" ContentType="application/vnd.openxmlformats-officedocument.drawing+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drawings/drawing15.xml" ContentType="application/vnd.openxmlformats-officedocument.drawing+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drawings/drawing16.xml" ContentType="application/vnd.openxmlformats-officedocument.drawing+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drawings/drawing17.xml" ContentType="application/vnd.openxmlformats-officedocument.drawing+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drawings/drawing18.xml" ContentType="application/vnd.openxmlformats-officedocument.drawing+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drawings/drawing19.xml" ContentType="application/vnd.openxmlformats-officedocument.drawing+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omments4.xml" ContentType="application/vnd.openxmlformats-officedocument.spreadsheetml.comments+xml"/>
  <Override PartName="/xl/drawings/drawing20.xml" ContentType="application/vnd.openxmlformats-officedocument.drawing+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V:\4_住宅・建築評価センター\5500_建築物省エネ法事業\03_BELS評価業務\【03】各種様式\20260901_マクロ実装等予定\"/>
    </mc:Choice>
  </mc:AlternateContent>
  <xr:revisionPtr revIDLastSave="0" documentId="13_ncr:1_{3DAA6AFE-AAAE-4B1E-AFD2-233CE00BC5F5}" xr6:coauthVersionLast="47" xr6:coauthVersionMax="47" xr10:uidLastSave="{00000000-0000-0000-0000-000000000000}"/>
  <bookViews>
    <workbookView xWindow="-28920" yWindow="-120" windowWidth="29040" windowHeight="15720" tabRatio="760" xr2:uid="{00000000-000D-0000-FFFF-FFFF00000000}"/>
  </bookViews>
  <sheets>
    <sheet name="はじめに" sheetId="15" r:id="rId1"/>
    <sheet name="FM取込" sheetId="80" state="hidden" r:id="rId2"/>
    <sheet name="DB" sheetId="52" state="hidden" r:id="rId3"/>
    <sheet name="シート表示パターン" sheetId="79" state="hidden" r:id="rId4"/>
    <sheet name="メンテナンス用" sheetId="83" state="hidden" r:id="rId5"/>
    <sheet name="質疑等連絡票" sheetId="16" state="hidden" r:id="rId6"/>
    <sheet name="質疑等連絡票 (変更)" sheetId="82" state="hidden" r:id="rId7"/>
    <sheet name="BELS申請書" sheetId="53" state="hidden" r:id="rId8"/>
    <sheet name="BELS変更評価申請書" sheetId="81" state="hidden" r:id="rId9"/>
    <sheet name="２面" sheetId="54" state="hidden" r:id="rId10"/>
    <sheet name="２面 （別紙）" sheetId="55" state="hidden" r:id="rId11"/>
    <sheet name="３面" sheetId="56" state="hidden" r:id="rId12"/>
    <sheet name="４面 (戸建住宅・店舗等併用住宅) " sheetId="71" state="hidden" r:id="rId13"/>
    <sheet name="５面 (共同住宅等・複合建築物の住戸)" sheetId="72" state="hidden" r:id="rId14"/>
    <sheet name="６面 (共同住宅等の住棟用)" sheetId="73" state="hidden" r:id="rId15"/>
    <sheet name="７面 (非住宅用)" sheetId="69" state="hidden" r:id="rId16"/>
    <sheet name="８面 (複合建築物全体)" sheetId="77" state="hidden" r:id="rId17"/>
    <sheet name="設内１" sheetId="61" state="hidden" r:id="rId18"/>
    <sheet name="設内２（住宅用）" sheetId="74" state="hidden" r:id="rId19"/>
    <sheet name="設内３（非住宅用）" sheetId="67" state="hidden" r:id="rId20"/>
    <sheet name="設内４（共用部分用）" sheetId="75" state="hidden" r:id="rId21"/>
    <sheet name="設内５（住棟全体）" sheetId="76" state="hidden" r:id="rId22"/>
    <sheet name="掲載承諾書" sheetId="64" state="hidden" r:id="rId23"/>
    <sheet name="プレート発注書（任意）" sheetId="78" state="hidden" r:id="rId24"/>
    <sheet name="更新履歴" sheetId="40" state="hidden" r:id="rId25"/>
    <sheet name="MAST" sheetId="51" state="hidden" r:id="rId26"/>
  </sheets>
  <externalReferences>
    <externalReference r:id="rId27"/>
    <externalReference r:id="rId28"/>
    <externalReference r:id="rId29"/>
    <externalReference r:id="rId30"/>
    <externalReference r:id="rId31"/>
  </externalReferences>
  <definedNames>
    <definedName name="_xleta.AND" hidden="1" xlm="1">#NAME?</definedName>
    <definedName name="_xleta.IF" hidden="1" xlm="1">#NAME?</definedName>
    <definedName name="ｄｄｄ" localSheetId="10">#REF!</definedName>
    <definedName name="ｄｄｄ" localSheetId="12">#REF!</definedName>
    <definedName name="ｄｄｄ" localSheetId="13">#REF!</definedName>
    <definedName name="ｄｄｄ" localSheetId="14">#REF!</definedName>
    <definedName name="ｄｄｄ" localSheetId="15">#REF!</definedName>
    <definedName name="ｄｄｄ" localSheetId="16">#REF!</definedName>
    <definedName name="ｄｄｄ" localSheetId="7">#REF!</definedName>
    <definedName name="ｄｄｄ" localSheetId="8">'[1]Ａ（北）'!#REF!</definedName>
    <definedName name="ｄｄｄ" localSheetId="22">#REF!</definedName>
    <definedName name="ｄｄｄ" localSheetId="17">#REF!</definedName>
    <definedName name="ｄｄｄ" localSheetId="19">#REF!</definedName>
    <definedName name="ｄｄｄ">#REF!</definedName>
    <definedName name="_xlnm.Print_Area" localSheetId="9">'２面'!$A$1:$AL$37</definedName>
    <definedName name="_xlnm.Print_Area" localSheetId="10">'２面 （別紙）'!$A$1:$AL$52</definedName>
    <definedName name="_xlnm.Print_Area" localSheetId="11">'３面'!$A$1:$AL$55</definedName>
    <definedName name="_xlnm.Print_Area" localSheetId="12">'４面 (戸建住宅・店舗等併用住宅) '!$A$1:$AL$60</definedName>
    <definedName name="_xlnm.Print_Area" localSheetId="13">'５面 (共同住宅等・複合建築物の住戸)'!$A$1:$AL$62</definedName>
    <definedName name="_xlnm.Print_Area" localSheetId="14">'６面 (共同住宅等の住棟用)'!$A$1:$AL$59</definedName>
    <definedName name="_xlnm.Print_Area" localSheetId="15">'７面 (非住宅用)'!$A$1:$AL$75</definedName>
    <definedName name="_xlnm.Print_Area" localSheetId="16">'８面 (複合建築物全体)'!$A$1:$AL$66</definedName>
    <definedName name="_xlnm.Print_Area" localSheetId="7">BELS申請書!$A$1:$AH$46</definedName>
    <definedName name="_xlnm.Print_Area" localSheetId="8">BELS変更評価申請書!$A$1:$AH$54</definedName>
    <definedName name="_xlnm.Print_Area" localSheetId="0">はじめに!$A$1:$L$54</definedName>
    <definedName name="_xlnm.Print_Area" localSheetId="23">'プレート発注書（任意）'!$A$1:$K$54</definedName>
    <definedName name="_xlnm.Print_Area" localSheetId="22">掲載承諾書!$A$1:$AQ$94</definedName>
    <definedName name="_xlnm.Print_Area" localSheetId="5">質疑等連絡票!$A$1:$AE$50</definedName>
    <definedName name="_xlnm.Print_Area" localSheetId="6">'質疑等連絡票 (変更)'!$A$1:$AE$50</definedName>
    <definedName name="_xlnm.Print_Area" localSheetId="17">設内１!$A$1:$AN$61</definedName>
    <definedName name="_xlnm.Print_Area" localSheetId="18">'設内２（住宅用）'!$A$1:$AQ$58</definedName>
    <definedName name="_xlnm.Print_Area" localSheetId="19">'設内３（非住宅用）'!$A$1:$AO$289</definedName>
    <definedName name="_xlnm.Print_Area" localSheetId="21">'設内５（住棟全体）'!$A$1:$AO$39</definedName>
    <definedName name="お" localSheetId="10">#REF!</definedName>
    <definedName name="お" localSheetId="12">#REF!</definedName>
    <definedName name="お" localSheetId="13">#REF!</definedName>
    <definedName name="お" localSheetId="14">#REF!</definedName>
    <definedName name="お" localSheetId="15">#REF!</definedName>
    <definedName name="お" localSheetId="16">#REF!</definedName>
    <definedName name="お" localSheetId="7">#REF!</definedName>
    <definedName name="お" localSheetId="8">'[1]Ａ（北）'!#REF!</definedName>
    <definedName name="お" localSheetId="22">#REF!</definedName>
    <definedName name="お" localSheetId="17">#REF!</definedName>
    <definedName name="お" localSheetId="19">#REF!</definedName>
    <definedName name="お" localSheetId="20">#REF!</definedName>
    <definedName name="お" localSheetId="21">#REF!</definedName>
    <definedName name="お">#REF!</definedName>
    <definedName name="か" localSheetId="10">#REF!</definedName>
    <definedName name="か" localSheetId="12">#REF!</definedName>
    <definedName name="か" localSheetId="13">#REF!</definedName>
    <definedName name="か" localSheetId="14">#REF!</definedName>
    <definedName name="か" localSheetId="15">#REF!</definedName>
    <definedName name="か" localSheetId="16">#REF!</definedName>
    <definedName name="か" localSheetId="7">#REF!</definedName>
    <definedName name="か" localSheetId="8">'[1]Ａ（北）'!#REF!</definedName>
    <definedName name="か" localSheetId="22">#REF!</definedName>
    <definedName name="か" localSheetId="17">#REF!</definedName>
    <definedName name="か" localSheetId="19">#REF!</definedName>
    <definedName name="か" localSheetId="20">#REF!</definedName>
    <definedName name="か" localSheetId="21">#REF!</definedName>
    <definedName name="か">#REF!</definedName>
    <definedName name="は" localSheetId="10">#REF!</definedName>
    <definedName name="は" localSheetId="12">#REF!</definedName>
    <definedName name="は" localSheetId="13">#REF!</definedName>
    <definedName name="は" localSheetId="14">#REF!</definedName>
    <definedName name="は" localSheetId="15">#REF!</definedName>
    <definedName name="は" localSheetId="16">#REF!</definedName>
    <definedName name="は" localSheetId="7">#REF!</definedName>
    <definedName name="は" localSheetId="8">'[1]Ａ（北）'!#REF!</definedName>
    <definedName name="は" localSheetId="22">#REF!</definedName>
    <definedName name="は" localSheetId="17">#REF!</definedName>
    <definedName name="は" localSheetId="19">#REF!</definedName>
    <definedName name="は" localSheetId="20">#REF!</definedName>
    <definedName name="は" localSheetId="21">#REF!</definedName>
    <definedName name="は">#REF!</definedName>
    <definedName name="可否" localSheetId="15">#REF!</definedName>
    <definedName name="可否" localSheetId="16">#REF!</definedName>
    <definedName name="可否" localSheetId="8">[2]作成例!$K$41:$L$44</definedName>
    <definedName name="可否">#REF!</definedName>
    <definedName name="外皮基準" localSheetId="12">#REF!</definedName>
    <definedName name="外皮基準" localSheetId="13">#REF!</definedName>
    <definedName name="外皮基準" localSheetId="14">#REF!</definedName>
    <definedName name="外皮基準" localSheetId="15">#REF!</definedName>
    <definedName name="外皮基準" localSheetId="16">#REF!</definedName>
    <definedName name="外皮基準" localSheetId="7">#REF!</definedName>
    <definedName name="外皮基準" localSheetId="8">[3]MAST!$D$2:$K$5</definedName>
    <definedName name="外皮基準" localSheetId="23">[4]MAST!$D$2:$K$5</definedName>
    <definedName name="外皮基準" localSheetId="22">#REF!</definedName>
    <definedName name="外皮基準" localSheetId="17">#REF!</definedName>
    <definedName name="外皮基準" localSheetId="19">#REF!</definedName>
    <definedName name="外皮基準" localSheetId="20">#REF!</definedName>
    <definedName name="外皮基準" localSheetId="21">#REF!</definedName>
    <definedName name="外皮基準">MAST!$D$2:$K$5</definedName>
    <definedName name="外皮基準2" localSheetId="8">[5]MAST!$D$2:$K$5</definedName>
    <definedName name="外皮基準2">#REF!</definedName>
    <definedName name="水準" localSheetId="12">#REF!</definedName>
    <definedName name="水準" localSheetId="13">#REF!</definedName>
    <definedName name="水準" localSheetId="14">#REF!</definedName>
    <definedName name="水準" localSheetId="15">#REF!</definedName>
    <definedName name="水準" localSheetId="16">#REF!</definedName>
    <definedName name="水準" localSheetId="7">#REF!</definedName>
    <definedName name="水準" localSheetId="8">[3]MAST!$C$7:$G$10</definedName>
    <definedName name="水準" localSheetId="23">[4]MAST!$C$7:$G$9</definedName>
    <definedName name="水準" localSheetId="22">#REF!</definedName>
    <definedName name="水準" localSheetId="17">#REF!</definedName>
    <definedName name="水準" localSheetId="19">#REF!</definedName>
    <definedName name="水準" localSheetId="20">#REF!</definedName>
    <definedName name="水準" localSheetId="21">#REF!</definedName>
    <definedName name="水準">MAST!$C$7:$G$9</definedName>
    <definedName name="水準L" localSheetId="15">#REF!</definedName>
    <definedName name="水準L" localSheetId="16">#REF!</definedName>
    <definedName name="水準L" localSheetId="7">#REF!</definedName>
    <definedName name="水準L" localSheetId="8">[3]MAST!$C$7:$C$10</definedName>
    <definedName name="水準L" localSheetId="22">#REF!</definedName>
    <definedName name="水準L" localSheetId="17">#REF!</definedName>
    <definedName name="水準L" localSheetId="19">#REF!</definedName>
    <definedName name="水準L" localSheetId="20">#REF!</definedName>
    <definedName name="水準L" localSheetId="21">#REF!</definedName>
    <definedName name="水準L">MAST!$C$7:$C$9</definedName>
    <definedName name="地域区分" localSheetId="12">#REF!</definedName>
    <definedName name="地域区分" localSheetId="13">#REF!</definedName>
    <definedName name="地域区分" localSheetId="14">#REF!</definedName>
    <definedName name="地域区分" localSheetId="15">#REF!</definedName>
    <definedName name="地域区分" localSheetId="16">#REF!</definedName>
    <definedName name="地域区分" localSheetId="7">#REF!</definedName>
    <definedName name="地域区分" localSheetId="8">[3]MAST!$D$2:$K$2</definedName>
    <definedName name="地域区分" localSheetId="23">[4]MAST!$D$2:$K$2</definedName>
    <definedName name="地域区分" localSheetId="22">#REF!</definedName>
    <definedName name="地域区分" localSheetId="17">#REF!</definedName>
    <definedName name="地域区分" localSheetId="19">#REF!</definedName>
    <definedName name="地域区分" localSheetId="20">#REF!</definedName>
    <definedName name="地域区分" localSheetId="21">#REF!</definedName>
    <definedName name="地域区分">MAST!$D$2:$K$2</definedName>
    <definedName name="地域区分1_8" localSheetId="10">#REF!</definedName>
    <definedName name="地域区分1_8" localSheetId="12">#REF!</definedName>
    <definedName name="地域区分1_8" localSheetId="13">#REF!</definedName>
    <definedName name="地域区分1_8" localSheetId="14">#REF!</definedName>
    <definedName name="地域区分1_8" localSheetId="15">#REF!</definedName>
    <definedName name="地域区分1_8" localSheetId="16">#REF!</definedName>
    <definedName name="地域区分1_8" localSheetId="7">#REF!</definedName>
    <definedName name="地域区分1_8" localSheetId="22">#REF!</definedName>
    <definedName name="地域区分1_8" localSheetId="17">#REF!</definedName>
    <definedName name="地域区分1_8" localSheetId="19">#REF!</definedName>
    <definedName name="地域区分1_8" localSheetId="20">#REF!</definedName>
    <definedName name="地域区分1_8" localSheetId="21">#REF!</definedName>
    <definedName name="地域区分1_8">#REF!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9" i="16" l="1"/>
  <c r="T30" i="16"/>
  <c r="T31" i="16"/>
  <c r="T21" i="16"/>
  <c r="T22" i="16"/>
  <c r="AN26" i="69"/>
  <c r="AN40" i="77"/>
  <c r="AN26" i="71"/>
  <c r="AN30" i="71"/>
  <c r="T24" i="16"/>
  <c r="T23" i="16"/>
  <c r="C25" i="16"/>
  <c r="F24" i="16"/>
  <c r="E21" i="16"/>
  <c r="AW2" i="80"/>
  <c r="AD2" i="80"/>
  <c r="DO2" i="80"/>
  <c r="G2" i="80"/>
  <c r="F2" i="80"/>
  <c r="E2" i="80"/>
  <c r="D2" i="80"/>
  <c r="C2" i="80"/>
  <c r="CU2" i="80"/>
  <c r="CT2" i="80"/>
  <c r="CS2" i="80"/>
  <c r="CR2" i="80"/>
  <c r="CQ2" i="80"/>
  <c r="CP2" i="80"/>
  <c r="CO2" i="80"/>
  <c r="CN2" i="80"/>
  <c r="CM2" i="80"/>
  <c r="CL2" i="80"/>
  <c r="CK2" i="80"/>
  <c r="CJ2" i="80"/>
  <c r="CI2" i="80"/>
  <c r="CH2" i="80"/>
  <c r="CG2" i="80"/>
  <c r="CF2" i="80"/>
  <c r="CE2" i="80"/>
  <c r="CD2" i="80"/>
  <c r="CC2" i="80"/>
  <c r="CB2" i="80"/>
  <c r="CA2" i="80"/>
  <c r="BZ2" i="80"/>
  <c r="BY2" i="80"/>
  <c r="DK2" i="80"/>
  <c r="DD2" i="80"/>
  <c r="DC2" i="80"/>
  <c r="AY2" i="80"/>
  <c r="DN2" i="80"/>
  <c r="DM2" i="80"/>
  <c r="DL2" i="80"/>
  <c r="DJ2" i="80"/>
  <c r="DI2" i="80"/>
  <c r="DH2" i="80"/>
  <c r="DG2" i="80"/>
  <c r="DF2" i="80"/>
  <c r="DE2" i="80"/>
  <c r="DB2" i="80"/>
  <c r="DA2" i="80"/>
  <c r="BF2" i="80"/>
  <c r="BJ2" i="80"/>
  <c r="BI2" i="80"/>
  <c r="BH2" i="80"/>
  <c r="BG2" i="80"/>
  <c r="AN51" i="77"/>
  <c r="AN48" i="77"/>
  <c r="AN58" i="77"/>
  <c r="AN52" i="69"/>
  <c r="AN47" i="69"/>
  <c r="AN44" i="69"/>
  <c r="AN37" i="69"/>
  <c r="AN34" i="69"/>
  <c r="AN30" i="69"/>
  <c r="AN25" i="69"/>
  <c r="AN19" i="69"/>
  <c r="AN23" i="77"/>
  <c r="AN44" i="77"/>
  <c r="AN39" i="77"/>
  <c r="AN27" i="77"/>
  <c r="AN17" i="77"/>
  <c r="AN21" i="73"/>
  <c r="AN33" i="73"/>
  <c r="AN38" i="73"/>
  <c r="AN42" i="73"/>
  <c r="AN49" i="73"/>
  <c r="AN34" i="73"/>
  <c r="AN15" i="73"/>
  <c r="AN55" i="72"/>
  <c r="AN53" i="72"/>
  <c r="AN44" i="72"/>
  <c r="AN37" i="72"/>
  <c r="AN33" i="72"/>
  <c r="AN29" i="72"/>
  <c r="AN28" i="72"/>
  <c r="AN21" i="72"/>
  <c r="AN15" i="72"/>
  <c r="AN54" i="71"/>
  <c r="AN52" i="71"/>
  <c r="AN45" i="71"/>
  <c r="AN40" i="71"/>
  <c r="AN34" i="71"/>
  <c r="AN25" i="71"/>
  <c r="AN18" i="71"/>
  <c r="AN12" i="71"/>
  <c r="CZ2" i="80" l="1"/>
  <c r="CY2" i="80"/>
  <c r="CX2" i="80"/>
  <c r="CW2" i="80"/>
  <c r="CV2" i="80"/>
  <c r="BE2" i="80"/>
  <c r="BD2" i="80"/>
  <c r="BC2" i="80"/>
  <c r="BA2" i="80"/>
  <c r="BB2" i="80"/>
  <c r="AZ2" i="80"/>
  <c r="AX2" i="80"/>
  <c r="AV2" i="80"/>
  <c r="AU2" i="80"/>
  <c r="AS2" i="80"/>
  <c r="AR2" i="80"/>
  <c r="AQ2" i="80"/>
  <c r="AP2" i="80"/>
  <c r="AO2" i="80"/>
  <c r="AN2" i="80"/>
  <c r="AM2" i="80"/>
  <c r="AK2" i="80"/>
  <c r="AL2" i="80"/>
  <c r="AJ2" i="80"/>
  <c r="AH2" i="80"/>
  <c r="AF2" i="80"/>
  <c r="AE2" i="80"/>
  <c r="C33" i="82"/>
  <c r="T32" i="82"/>
  <c r="F32" i="82"/>
  <c r="T31" i="82"/>
  <c r="E31" i="82"/>
  <c r="T30" i="82"/>
  <c r="E29" i="82"/>
  <c r="C25" i="82"/>
  <c r="T24" i="82"/>
  <c r="F24" i="82"/>
  <c r="T23" i="82"/>
  <c r="E23" i="82"/>
  <c r="T22" i="82"/>
  <c r="E21" i="82"/>
  <c r="G17" i="82"/>
  <c r="T32" i="16"/>
  <c r="AC2" i="80" s="1"/>
  <c r="AB2" i="80"/>
  <c r="AA2" i="80"/>
  <c r="C33" i="16"/>
  <c r="Z2" i="80" s="1"/>
  <c r="F32" i="16"/>
  <c r="Y2" i="80" s="1"/>
  <c r="E31" i="16"/>
  <c r="X2" i="80" s="1"/>
  <c r="E29" i="16"/>
  <c r="W2" i="80" s="1"/>
  <c r="V2" i="80"/>
  <c r="U2" i="80"/>
  <c r="T2" i="80"/>
  <c r="S2" i="80"/>
  <c r="R2" i="80"/>
  <c r="E23" i="16"/>
  <c r="Q2" i="80" s="1"/>
  <c r="P2" i="80"/>
  <c r="G17" i="16"/>
  <c r="O2" i="80" s="1"/>
  <c r="N2" i="80"/>
  <c r="M2" i="80"/>
  <c r="L2" i="80"/>
  <c r="K2" i="80"/>
  <c r="J2" i="80"/>
  <c r="I2" i="80"/>
  <c r="H2" i="80"/>
  <c r="B2" i="80"/>
  <c r="A2" i="80"/>
  <c r="C22" i="78" l="1"/>
  <c r="N48" i="78"/>
  <c r="N47" i="78"/>
  <c r="N46" i="78"/>
  <c r="N45" i="78"/>
  <c r="N44" i="78"/>
  <c r="N43" i="78"/>
  <c r="N42" i="78"/>
  <c r="N41" i="78"/>
  <c r="N35" i="78"/>
  <c r="K6" i="78"/>
  <c r="N51" i="67" l="1"/>
  <c r="N54" i="67" s="1"/>
  <c r="N59" i="67"/>
  <c r="N64" i="67"/>
  <c r="N67" i="67" s="1"/>
  <c r="N72" i="67"/>
  <c r="N89" i="67"/>
  <c r="N93" i="67"/>
  <c r="N101" i="67"/>
  <c r="N110" i="67"/>
  <c r="N114" i="67"/>
  <c r="N122" i="67"/>
  <c r="N131" i="67"/>
  <c r="N135" i="67"/>
  <c r="N143" i="67"/>
  <c r="N156" i="67"/>
  <c r="N160" i="67"/>
  <c r="N168" i="67"/>
  <c r="N177" i="67"/>
  <c r="N181" i="67"/>
  <c r="N189" i="67"/>
  <c r="N198" i="67"/>
  <c r="N202" i="67"/>
  <c r="N210" i="67"/>
  <c r="N223" i="67"/>
  <c r="N227" i="67"/>
  <c r="N235" i="67"/>
  <c r="N244" i="67"/>
  <c r="N248" i="67"/>
  <c r="N256" i="67"/>
  <c r="N266" i="67"/>
  <c r="N269" i="67"/>
  <c r="N276" i="67"/>
  <c r="M31" i="55"/>
  <c r="M25" i="55"/>
  <c r="M37" i="55"/>
  <c r="M43" i="55"/>
  <c r="U9" i="64" l="1"/>
  <c r="E19" i="64"/>
  <c r="O7" i="61" l="1"/>
  <c r="J11" i="56"/>
  <c r="J6" i="56"/>
  <c r="AT2" i="80" s="1"/>
  <c r="AU30" i="54"/>
  <c r="AU21" i="54"/>
  <c r="AO15" i="53"/>
  <c r="J8" i="54" s="1"/>
  <c r="M19" i="55"/>
  <c r="M13" i="55"/>
  <c r="M7" i="55"/>
  <c r="M28" i="54"/>
  <c r="J20" i="54" l="1"/>
  <c r="G21" i="54"/>
  <c r="J29" i="54"/>
  <c r="G30" i="54"/>
  <c r="AG2" i="80"/>
  <c r="O8" i="61"/>
  <c r="U13" i="64"/>
  <c r="AI2" i="80"/>
  <c r="M19" i="54"/>
  <c r="AQ21" i="56" l="1"/>
  <c r="F71" i="52" l="1"/>
  <c r="F64" i="52"/>
  <c r="F35" i="52" l="1"/>
  <c r="F34" i="52"/>
  <c r="F33" i="52"/>
  <c r="F32" i="52"/>
  <c r="F31" i="52"/>
  <c r="F30" i="52"/>
  <c r="F29" i="52"/>
  <c r="F28" i="52"/>
  <c r="F27" i="52"/>
  <c r="F24" i="52"/>
  <c r="F23" i="52"/>
  <c r="F22" i="52"/>
  <c r="F21" i="52"/>
  <c r="F20" i="52"/>
  <c r="F19" i="52"/>
  <c r="F18" i="52"/>
  <c r="F17" i="52"/>
  <c r="F16" i="52"/>
  <c r="F14" i="52"/>
  <c r="F57" i="52"/>
  <c r="F56" i="52"/>
  <c r="F55" i="52"/>
  <c r="F54" i="52"/>
  <c r="F53" i="52"/>
  <c r="F52" i="52"/>
  <c r="F51" i="52"/>
  <c r="F50" i="52"/>
  <c r="F47" i="52"/>
  <c r="F46" i="52"/>
  <c r="F45" i="52"/>
  <c r="F40" i="52" l="1"/>
  <c r="F39" i="52"/>
  <c r="F38" i="52"/>
  <c r="F37" i="52"/>
  <c r="F36" i="52"/>
  <c r="F12" i="52"/>
  <c r="F11" i="52"/>
  <c r="F10" i="52"/>
  <c r="F9" i="52"/>
  <c r="F8" i="52"/>
  <c r="F7" i="52"/>
  <c r="F6" i="52"/>
  <c r="F5" i="52"/>
  <c r="F4" i="52"/>
  <c r="F3" i="52"/>
  <c r="F2" i="52"/>
  <c r="D59" i="52"/>
  <c r="D60" i="52"/>
  <c r="D61" i="52"/>
  <c r="D62" i="52"/>
  <c r="D63" i="52"/>
  <c r="D65" i="52"/>
  <c r="D66" i="52"/>
  <c r="D67" i="52"/>
  <c r="D68" i="52"/>
  <c r="D69" i="52"/>
  <c r="D70" i="52"/>
  <c r="D42" i="52"/>
  <c r="D43" i="52"/>
  <c r="D44" i="52"/>
  <c r="D41" i="52"/>
  <c r="D72" i="52"/>
  <c r="D73" i="52"/>
  <c r="D74" i="52"/>
  <c r="D76" i="52"/>
  <c r="D77" i="52"/>
  <c r="D78" i="52"/>
  <c r="D79" i="52"/>
  <c r="D80" i="52"/>
  <c r="D50" i="52"/>
  <c r="D51" i="52"/>
  <c r="D52" i="52"/>
  <c r="D53" i="52"/>
  <c r="D54" i="52"/>
  <c r="D55" i="52"/>
  <c r="D56" i="52"/>
  <c r="D57" i="52"/>
  <c r="D3" i="52"/>
  <c r="D4" i="52"/>
  <c r="D5" i="52"/>
  <c r="D6" i="52"/>
  <c r="D7" i="52"/>
  <c r="D8" i="52"/>
  <c r="D9" i="52"/>
  <c r="D10" i="52"/>
  <c r="D11" i="52"/>
  <c r="D12" i="52"/>
  <c r="D14" i="52"/>
  <c r="D16" i="52"/>
  <c r="D17" i="52"/>
  <c r="D18" i="52"/>
  <c r="D19" i="52"/>
  <c r="D20" i="52"/>
  <c r="D21" i="52"/>
  <c r="D22" i="52"/>
  <c r="D23" i="52"/>
  <c r="D24" i="52"/>
  <c r="D27" i="52"/>
  <c r="D28" i="52"/>
  <c r="D29" i="52"/>
  <c r="D30" i="52"/>
  <c r="D31" i="52"/>
  <c r="D32" i="52"/>
  <c r="D33" i="52"/>
  <c r="D34" i="52"/>
  <c r="D35" i="52"/>
  <c r="D36" i="52"/>
  <c r="D37" i="52"/>
  <c r="D38" i="52"/>
  <c r="D39" i="52"/>
  <c r="D40" i="52"/>
  <c r="D45" i="52"/>
  <c r="D46" i="52"/>
  <c r="D47" i="52"/>
  <c r="D48" i="52"/>
  <c r="D49" i="52"/>
  <c r="D2" i="52"/>
  <c r="F49" i="52" l="1"/>
  <c r="F48" i="5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水上　洋子</author>
    <author>水上 洋子</author>
  </authors>
  <commentList>
    <comment ref="X7" authorId="0" shapeId="0" xr:uid="{00000000-0006-0000-0300-000001000000}">
      <text>
        <r>
          <rPr>
            <sz val="9"/>
            <color indexed="81"/>
            <rFont val="MS P ゴシック"/>
            <family val="3"/>
            <charset val="128"/>
          </rPr>
          <t>西暦にしてください</t>
        </r>
      </text>
    </comment>
    <comment ref="U15" authorId="1" shapeId="0" xr:uid="{00000000-0006-0000-0300-000002000000}">
      <text>
        <r>
          <rPr>
            <sz val="9"/>
            <color indexed="81"/>
            <rFont val="MS P ゴシック"/>
            <family val="3"/>
            <charset val="128"/>
          </rPr>
          <t xml:space="preserve">申請者が法人である場合、法人名を記載してください。
</t>
        </r>
      </text>
    </comment>
    <comment ref="U19" authorId="1" shapeId="0" xr:uid="{00000000-0006-0000-0300-000003000000}">
      <text>
        <r>
          <rPr>
            <sz val="9"/>
            <color indexed="81"/>
            <rFont val="MS P ゴシック"/>
            <family val="3"/>
            <charset val="128"/>
          </rPr>
          <t xml:space="preserve">申請者が法人である場合には、代表者の氏名を記載してください。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水上　洋子</author>
    <author>水上 洋子</author>
  </authors>
  <commentList>
    <comment ref="X5" authorId="0" shapeId="0" xr:uid="{D17827F5-EBE9-45D2-B13D-92F25D4BB412}">
      <text>
        <r>
          <rPr>
            <sz val="9"/>
            <color indexed="81"/>
            <rFont val="MS P ゴシック"/>
            <family val="3"/>
            <charset val="128"/>
          </rPr>
          <t>西暦にしてください</t>
        </r>
      </text>
    </comment>
    <comment ref="U10" authorId="1" shapeId="0" xr:uid="{3EFFB585-2FD3-45FA-8411-AE0B8E2F9FB0}">
      <text>
        <r>
          <rPr>
            <sz val="9"/>
            <color indexed="81"/>
            <rFont val="MS P ゴシック"/>
            <family val="3"/>
            <charset val="128"/>
          </rPr>
          <t xml:space="preserve">申請者が法人である場合、法人名を記載してください。
</t>
        </r>
      </text>
    </comment>
    <comment ref="U13" authorId="1" shapeId="0" xr:uid="{AEBE9028-B488-429C-8164-7B792E1048FD}">
      <text>
        <r>
          <rPr>
            <sz val="9"/>
            <color indexed="81"/>
            <rFont val="MS P ゴシック"/>
            <family val="3"/>
            <charset val="128"/>
          </rPr>
          <t>申請者が法人である場合には、代表者の氏名を併せて記載してください。</t>
        </r>
      </text>
    </comment>
    <comment ref="L27" authorId="0" shapeId="0" xr:uid="{23F12CBD-EDD3-4699-8F5F-4FB4DECD34E7}">
      <text>
        <r>
          <rPr>
            <sz val="9"/>
            <color indexed="81"/>
            <rFont val="MS P ゴシック"/>
            <family val="3"/>
            <charset val="128"/>
          </rPr>
          <t>西暦にしてください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水上　洋子</author>
  </authors>
  <commentList>
    <comment ref="V24" authorId="0" shapeId="0" xr:uid="{00000000-0006-0000-0600-000001000000}">
      <text>
        <r>
          <rPr>
            <sz val="9"/>
            <color indexed="81"/>
            <rFont val="MS P ゴシック"/>
            <family val="3"/>
            <charset val="128"/>
          </rPr>
          <t>西暦にしてください</t>
        </r>
      </text>
    </comment>
    <comment ref="AH24" authorId="0" shapeId="0" xr:uid="{00000000-0006-0000-0600-000002000000}">
      <text>
        <r>
          <rPr>
            <sz val="9"/>
            <color indexed="81"/>
            <rFont val="MS P ゴシック"/>
            <family val="3"/>
            <charset val="128"/>
          </rPr>
          <t xml:space="preserve">日付が不明の場合、「初旬」「中旬」「下旬」のいずれかを選択してください。
</t>
        </r>
      </text>
    </comment>
    <comment ref="V26" authorId="0" shapeId="0" xr:uid="{00000000-0006-0000-0600-000003000000}">
      <text>
        <r>
          <rPr>
            <sz val="9"/>
            <color indexed="81"/>
            <rFont val="MS P ゴシック"/>
            <family val="3"/>
            <charset val="128"/>
          </rPr>
          <t>西暦にしてください</t>
        </r>
      </text>
    </comment>
    <comment ref="AH26" authorId="0" shapeId="0" xr:uid="{00000000-0006-0000-0600-000004000000}">
      <text>
        <r>
          <rPr>
            <sz val="9"/>
            <color indexed="81"/>
            <rFont val="MS P ゴシック"/>
            <family val="3"/>
            <charset val="128"/>
          </rPr>
          <t xml:space="preserve">日付が不明の場合、「初旬」「中旬」「下旬」のいずれかを選択してください。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水上　洋子</author>
  </authors>
  <commentList>
    <comment ref="Z4" authorId="0" shapeId="0" xr:uid="{00000000-0006-0000-1300-000001000000}">
      <text>
        <r>
          <rPr>
            <sz val="9"/>
            <color indexed="81"/>
            <rFont val="MS P ゴシック"/>
            <family val="3"/>
            <charset val="128"/>
          </rPr>
          <t>西暦にしてください</t>
        </r>
      </text>
    </comment>
  </commentList>
</comments>
</file>

<file path=xl/sharedStrings.xml><?xml version="1.0" encoding="utf-8"?>
<sst xmlns="http://schemas.openxmlformats.org/spreadsheetml/2006/main" count="2719" uniqueCount="1411">
  <si>
    <t>建築物の名称</t>
    <rPh sb="0" eb="3">
      <t>ケンチクブツ</t>
    </rPh>
    <rPh sb="4" eb="6">
      <t>メイショウ</t>
    </rPh>
    <phoneticPr fontId="12"/>
  </si>
  <si>
    <t>建築物の所在地</t>
    <rPh sb="0" eb="3">
      <t>ケンチクブツ</t>
    </rPh>
    <rPh sb="4" eb="7">
      <t>ショザイチ</t>
    </rPh>
    <phoneticPr fontId="12"/>
  </si>
  <si>
    <t>会社名</t>
    <rPh sb="0" eb="3">
      <t>カイシャメイ</t>
    </rPh>
    <phoneticPr fontId="12"/>
  </si>
  <si>
    <t>フリガナ</t>
    <phoneticPr fontId="12"/>
  </si>
  <si>
    <t>氏　名</t>
    <rPh sb="0" eb="1">
      <t>シ</t>
    </rPh>
    <rPh sb="2" eb="3">
      <t>メイ</t>
    </rPh>
    <phoneticPr fontId="12"/>
  </si>
  <si>
    <t>所　属</t>
    <rPh sb="0" eb="1">
      <t>ショ</t>
    </rPh>
    <rPh sb="2" eb="3">
      <t>ゾク</t>
    </rPh>
    <phoneticPr fontId="12"/>
  </si>
  <si>
    <t>TEL</t>
    <phoneticPr fontId="12"/>
  </si>
  <si>
    <t>住　所</t>
    <rPh sb="0" eb="1">
      <t>ジュウ</t>
    </rPh>
    <rPh sb="2" eb="3">
      <t>ショ</t>
    </rPh>
    <phoneticPr fontId="12"/>
  </si>
  <si>
    <t>〒</t>
    <phoneticPr fontId="12"/>
  </si>
  <si>
    <t>E-mail</t>
    <phoneticPr fontId="12"/>
  </si>
  <si>
    <t>請求書名宛先</t>
    <rPh sb="0" eb="3">
      <t>セイキュウショ</t>
    </rPh>
    <rPh sb="3" eb="4">
      <t>メイ</t>
    </rPh>
    <rPh sb="4" eb="6">
      <t>アテサキ</t>
    </rPh>
    <phoneticPr fontId="12"/>
  </si>
  <si>
    <t>●質疑書</t>
    <rPh sb="1" eb="3">
      <t>シツギ</t>
    </rPh>
    <rPh sb="3" eb="4">
      <t>ショ</t>
    </rPh>
    <phoneticPr fontId="12"/>
  </si>
  <si>
    <t>年</t>
    <rPh sb="0" eb="1">
      <t>ネン</t>
    </rPh>
    <phoneticPr fontId="12"/>
  </si>
  <si>
    <t>月</t>
    <rPh sb="0" eb="1">
      <t>ツキ</t>
    </rPh>
    <phoneticPr fontId="12"/>
  </si>
  <si>
    <t>日</t>
    <rPh sb="0" eb="1">
      <t>ニチ</t>
    </rPh>
    <phoneticPr fontId="12"/>
  </si>
  <si>
    <t>記</t>
    <rPh sb="0" eb="1">
      <t>キ</t>
    </rPh>
    <phoneticPr fontId="12"/>
  </si>
  <si>
    <t>※受付欄</t>
    <rPh sb="1" eb="3">
      <t>ウケツケ</t>
    </rPh>
    <rPh sb="3" eb="4">
      <t>ラン</t>
    </rPh>
    <phoneticPr fontId="12"/>
  </si>
  <si>
    <t>※料金欄</t>
    <rPh sb="1" eb="3">
      <t>リョウキン</t>
    </rPh>
    <rPh sb="3" eb="4">
      <t>ラン</t>
    </rPh>
    <phoneticPr fontId="12"/>
  </si>
  <si>
    <t>（注意）</t>
    <rPh sb="1" eb="3">
      <t>チュウイ</t>
    </rPh>
    <phoneticPr fontId="12"/>
  </si>
  <si>
    <t>申請者の氏名又は名称</t>
    <rPh sb="0" eb="3">
      <t>シンセイシャ</t>
    </rPh>
    <rPh sb="4" eb="6">
      <t>シメイ</t>
    </rPh>
    <rPh sb="6" eb="7">
      <t>マタ</t>
    </rPh>
    <rPh sb="8" eb="10">
      <t>メイショウ</t>
    </rPh>
    <phoneticPr fontId="12"/>
  </si>
  <si>
    <t>BELS　質疑等連絡先シート</t>
    <rPh sb="5" eb="8">
      <t>シツギトウ</t>
    </rPh>
    <rPh sb="8" eb="11">
      <t>レンラクサキ</t>
    </rPh>
    <phoneticPr fontId="12"/>
  </si>
  <si>
    <t>BELSに係る評価申請書</t>
    <rPh sb="5" eb="6">
      <t>カカワ</t>
    </rPh>
    <rPh sb="7" eb="9">
      <t>ヒョウカ</t>
    </rPh>
    <rPh sb="9" eb="12">
      <t>シンセイショ</t>
    </rPh>
    <phoneticPr fontId="12"/>
  </si>
  <si>
    <t>　１．申請者が法人である場合には、代表者の氏名を併せて記載してください。</t>
    <rPh sb="3" eb="6">
      <t>シンセイシャ</t>
    </rPh>
    <rPh sb="7" eb="9">
      <t>ホウジン</t>
    </rPh>
    <rPh sb="12" eb="14">
      <t>バアイ</t>
    </rPh>
    <rPh sb="17" eb="20">
      <t>ダイヒョウシャ</t>
    </rPh>
    <rPh sb="21" eb="23">
      <t>シメイ</t>
    </rPh>
    <rPh sb="24" eb="25">
      <t>アワ</t>
    </rPh>
    <rPh sb="27" eb="29">
      <t>キサイ</t>
    </rPh>
    <phoneticPr fontId="12"/>
  </si>
  <si>
    <t>(第二面)</t>
    <rPh sb="1" eb="3">
      <t>ダイニ</t>
    </rPh>
    <rPh sb="3" eb="4">
      <t>メン</t>
    </rPh>
    <phoneticPr fontId="6"/>
  </si>
  <si>
    <t>(第三面)</t>
    <rPh sb="1" eb="2">
      <t>ダイ</t>
    </rPh>
    <rPh sb="2" eb="4">
      <t>サンメン</t>
    </rPh>
    <rPh sb="3" eb="4">
      <t>メン</t>
    </rPh>
    <phoneticPr fontId="6"/>
  </si>
  <si>
    <t>(第四面)</t>
    <rPh sb="1" eb="2">
      <t>ダイ</t>
    </rPh>
    <rPh sb="2" eb="3">
      <t>ヨン</t>
    </rPh>
    <rPh sb="3" eb="4">
      <t>メン</t>
    </rPh>
    <rPh sb="4" eb="5">
      <t>サンメン</t>
    </rPh>
    <phoneticPr fontId="6"/>
  </si>
  <si>
    <t>建築物の名称</t>
    <rPh sb="0" eb="3">
      <t>ケンチクブツ</t>
    </rPh>
    <rPh sb="4" eb="6">
      <t>メイショウ</t>
    </rPh>
    <phoneticPr fontId="6"/>
  </si>
  <si>
    <t>設計内容
確認欄</t>
    <rPh sb="0" eb="2">
      <t>セッケイ</t>
    </rPh>
    <rPh sb="2" eb="4">
      <t>ナイヨウ</t>
    </rPh>
    <rPh sb="5" eb="7">
      <t>カクニン</t>
    </rPh>
    <rPh sb="7" eb="8">
      <t>ラン</t>
    </rPh>
    <phoneticPr fontId="6"/>
  </si>
  <si>
    <t>項目</t>
    <rPh sb="0" eb="2">
      <t>コウモク</t>
    </rPh>
    <phoneticPr fontId="6"/>
  </si>
  <si>
    <t>平面図</t>
    <rPh sb="0" eb="3">
      <t>ヘイメンズ</t>
    </rPh>
    <phoneticPr fontId="6"/>
  </si>
  <si>
    <t>一般財団法人ベターリビング 殿</t>
    <rPh sb="0" eb="2">
      <t>イッパン</t>
    </rPh>
    <rPh sb="2" eb="4">
      <t>ザイダン</t>
    </rPh>
    <rPh sb="4" eb="6">
      <t>ホウジン</t>
    </rPh>
    <rPh sb="14" eb="15">
      <t>トノ</t>
    </rPh>
    <phoneticPr fontId="12"/>
  </si>
  <si>
    <t>●評価料金請求書等の送付先</t>
    <rPh sb="1" eb="3">
      <t>ヒョウカ</t>
    </rPh>
    <rPh sb="3" eb="5">
      <t>リョウキン</t>
    </rPh>
    <rPh sb="5" eb="8">
      <t>セイキュウショ</t>
    </rPh>
    <rPh sb="8" eb="9">
      <t>トウ</t>
    </rPh>
    <rPh sb="10" eb="12">
      <t>ソウフ</t>
    </rPh>
    <rPh sb="12" eb="13">
      <t>サキ</t>
    </rPh>
    <phoneticPr fontId="12"/>
  </si>
  <si>
    <t>BELSに係る評価物件　掲載承諾書</t>
    <rPh sb="5" eb="6">
      <t>カカ</t>
    </rPh>
    <rPh sb="7" eb="9">
      <t>ヒョウカ</t>
    </rPh>
    <rPh sb="9" eb="11">
      <t>ブッケン</t>
    </rPh>
    <rPh sb="12" eb="14">
      <t>ケイサイ</t>
    </rPh>
    <rPh sb="14" eb="17">
      <t>ショウダクショ</t>
    </rPh>
    <phoneticPr fontId="12"/>
  </si>
  <si>
    <t>　BELSに係る評価の申請をします。この申請書及び添付図書に記載の事項は、事実に相違ありません。</t>
    <rPh sb="6" eb="7">
      <t>カカワ</t>
    </rPh>
    <rPh sb="8" eb="10">
      <t>ヒョウカ</t>
    </rPh>
    <rPh sb="11" eb="13">
      <t>シンセイ</t>
    </rPh>
    <rPh sb="20" eb="23">
      <t>シンセイショ</t>
    </rPh>
    <phoneticPr fontId="12"/>
  </si>
  <si>
    <t>既申請・同時申請</t>
    <rPh sb="0" eb="1">
      <t>キ</t>
    </rPh>
    <rPh sb="1" eb="3">
      <t>シンセイ</t>
    </rPh>
    <rPh sb="4" eb="6">
      <t>ドウジ</t>
    </rPh>
    <rPh sb="6" eb="8">
      <t>シンセイ</t>
    </rPh>
    <phoneticPr fontId="10"/>
  </si>
  <si>
    <t>【基本事項】</t>
    <rPh sb="1" eb="3">
      <t>キホン</t>
    </rPh>
    <rPh sb="3" eb="5">
      <t>ジコウ</t>
    </rPh>
    <phoneticPr fontId="24"/>
  </si>
  <si>
    <t>確認事項</t>
    <rPh sb="0" eb="2">
      <t>カクニン</t>
    </rPh>
    <rPh sb="2" eb="4">
      <t>ジコウ</t>
    </rPh>
    <phoneticPr fontId="6"/>
  </si>
  <si>
    <t>建物の概要</t>
    <rPh sb="0" eb="2">
      <t>タテモノ</t>
    </rPh>
    <rPh sb="3" eb="5">
      <t>ガイヨウ</t>
    </rPh>
    <phoneticPr fontId="24"/>
  </si>
  <si>
    <t>建築物に関する事項</t>
    <rPh sb="0" eb="3">
      <t>ケンチクブツ</t>
    </rPh>
    <rPh sb="4" eb="5">
      <t>カン</t>
    </rPh>
    <rPh sb="7" eb="9">
      <t>ジコウ</t>
    </rPh>
    <phoneticPr fontId="6"/>
  </si>
  <si>
    <t>用途</t>
    <rPh sb="0" eb="2">
      <t>ヨウト</t>
    </rPh>
    <phoneticPr fontId="24"/>
  </si>
  <si>
    <t>・建築物の用途</t>
    <rPh sb="1" eb="4">
      <t>ケンチクブツ</t>
    </rPh>
    <rPh sb="5" eb="7">
      <t>ヨウト</t>
    </rPh>
    <phoneticPr fontId="24"/>
  </si>
  <si>
    <t>非住宅建築物</t>
    <rPh sb="0" eb="1">
      <t>ヒ</t>
    </rPh>
    <rPh sb="1" eb="3">
      <t>ジュウタク</t>
    </rPh>
    <rPh sb="3" eb="5">
      <t>ケンチク</t>
    </rPh>
    <rPh sb="5" eb="6">
      <t>ブツ</t>
    </rPh>
    <phoneticPr fontId="24"/>
  </si>
  <si>
    <t>住宅</t>
    <rPh sb="0" eb="2">
      <t>ジュウタク</t>
    </rPh>
    <phoneticPr fontId="24"/>
  </si>
  <si>
    <t>複合建築物</t>
    <rPh sb="0" eb="2">
      <t>フクゴウ</t>
    </rPh>
    <rPh sb="2" eb="5">
      <t>ケンチクブツ</t>
    </rPh>
    <phoneticPr fontId="24"/>
  </si>
  <si>
    <t>設計内容（現況）説明欄</t>
    <rPh sb="0" eb="2">
      <t>セッケイ</t>
    </rPh>
    <rPh sb="2" eb="4">
      <t>ナイヨウ</t>
    </rPh>
    <rPh sb="5" eb="7">
      <t>ゲンキョウ</t>
    </rPh>
    <rPh sb="8" eb="10">
      <t>セツメイ</t>
    </rPh>
    <rPh sb="10" eb="11">
      <t>ラン</t>
    </rPh>
    <phoneticPr fontId="6"/>
  </si>
  <si>
    <t>一戸建ての住宅</t>
    <rPh sb="0" eb="2">
      <t>イッコ</t>
    </rPh>
    <rPh sb="2" eb="3">
      <t>ダ</t>
    </rPh>
    <rPh sb="5" eb="7">
      <t>ジュウタク</t>
    </rPh>
    <phoneticPr fontId="24"/>
  </si>
  <si>
    <t>設計内容（現況）</t>
    <rPh sb="0" eb="2">
      <t>セッケイ</t>
    </rPh>
    <rPh sb="2" eb="4">
      <t>ナイヨウ</t>
    </rPh>
    <rPh sb="5" eb="7">
      <t>ゲンキョウ</t>
    </rPh>
    <phoneticPr fontId="6"/>
  </si>
  <si>
    <t>事務所等</t>
  </si>
  <si>
    <t>ホテル等</t>
  </si>
  <si>
    <t>病院等</t>
  </si>
  <si>
    <t>百貨店等</t>
  </si>
  <si>
    <t>学校等</t>
  </si>
  <si>
    <t>飲食店等</t>
  </si>
  <si>
    <t>集会所等</t>
  </si>
  <si>
    <t>工場等</t>
    <rPh sb="0" eb="3">
      <t>コウジョウトウ</t>
    </rPh>
    <phoneticPr fontId="24"/>
  </si>
  <si>
    <t>事務所モデル</t>
  </si>
  <si>
    <t>ビジネスホテルモデル</t>
  </si>
  <si>
    <t>シティホテルモデル</t>
  </si>
  <si>
    <t>総合病院モデル</t>
  </si>
  <si>
    <t>福祉施設モデル</t>
  </si>
  <si>
    <t>クリニックモデル</t>
  </si>
  <si>
    <t>大規模物販モデル</t>
  </si>
  <si>
    <t>小規模物販モデル</t>
  </si>
  <si>
    <t>学校モデル</t>
  </si>
  <si>
    <t>講堂モデル</t>
  </si>
  <si>
    <t>集会所モデル</t>
  </si>
  <si>
    <t>工場モデル</t>
  </si>
  <si>
    <t>・住宅　または複合建築物の住宅部分</t>
    <phoneticPr fontId="24"/>
  </si>
  <si>
    <t>（</t>
    <phoneticPr fontId="6"/>
  </si>
  <si>
    <t>）</t>
    <phoneticPr fontId="6"/>
  </si>
  <si>
    <t>申請の対象となる用途（該当する全て）</t>
    <phoneticPr fontId="24"/>
  </si>
  <si>
    <t>申請の対象となる範囲</t>
  </si>
  <si>
    <t>（以下代表的な分類）</t>
  </si>
  <si>
    <t>住宅用</t>
  </si>
  <si>
    <t>【第二面】</t>
  </si>
  <si>
    <t>非住宅用</t>
  </si>
  <si>
    <t>【第三面】</t>
  </si>
  <si>
    <t>【第四面】</t>
  </si>
  <si>
    <t>住棟用</t>
  </si>
  <si>
    <t>【第五面】</t>
  </si>
  <si>
    <t>一戸建ての住宅</t>
  </si>
  <si>
    <t>○</t>
  </si>
  <si>
    <t>－</t>
  </si>
  <si>
    <t>○※1</t>
  </si>
  <si>
    <t>○※2</t>
  </si>
  <si>
    <t>○※3</t>
  </si>
  <si>
    <t>BELSに関して記載する数値は以下のとおりとします。</t>
  </si>
  <si>
    <t>　・削減率　1未満の端数があるときは、これを切り捨てた数値を記載してください。</t>
  </si>
  <si>
    <t>設計内容（現況）説明書</t>
    <rPh sb="5" eb="7">
      <t>ゲンキョウ</t>
    </rPh>
    <phoneticPr fontId="6"/>
  </si>
  <si>
    <t>住戸番号　※共同住宅等の場合以外は記入不要</t>
  </si>
  <si>
    <t>確認事項</t>
    <rPh sb="2" eb="4">
      <t>ジコウ</t>
    </rPh>
    <phoneticPr fontId="6"/>
  </si>
  <si>
    <t>確認項目</t>
    <rPh sb="0" eb="2">
      <t>カクニン</t>
    </rPh>
    <rPh sb="2" eb="4">
      <t>コウモク</t>
    </rPh>
    <phoneticPr fontId="6"/>
  </si>
  <si>
    <t>記載図書欄</t>
    <rPh sb="0" eb="2">
      <t>キサイ</t>
    </rPh>
    <rPh sb="2" eb="4">
      <t>トショ</t>
    </rPh>
    <phoneticPr fontId="6"/>
  </si>
  <si>
    <t>設計内容（現況）説明欄</t>
    <rPh sb="0" eb="2">
      <t>セッケイ</t>
    </rPh>
    <rPh sb="2" eb="4">
      <t>ナイヨウ</t>
    </rPh>
    <rPh sb="8" eb="10">
      <t>セツメイ</t>
    </rPh>
    <rPh sb="10" eb="11">
      <t>ラン</t>
    </rPh>
    <phoneticPr fontId="6"/>
  </si>
  <si>
    <t>外皮平均熱貫流率</t>
  </si>
  <si>
    <t>計算書</t>
    <rPh sb="0" eb="3">
      <t>ケイサンショ</t>
    </rPh>
    <phoneticPr fontId="6"/>
  </si>
  <si>
    <t>仕様書</t>
    <rPh sb="0" eb="3">
      <t>シヨウショ</t>
    </rPh>
    <phoneticPr fontId="6"/>
  </si>
  <si>
    <t>立面図</t>
    <rPh sb="0" eb="3">
      <t>リツメンズ</t>
    </rPh>
    <phoneticPr fontId="6"/>
  </si>
  <si>
    <t>建具表</t>
    <rPh sb="0" eb="2">
      <t>タテグ</t>
    </rPh>
    <rPh sb="2" eb="3">
      <t>ヒョウ</t>
    </rPh>
    <phoneticPr fontId="6"/>
  </si>
  <si>
    <t>確認事項</t>
  </si>
  <si>
    <t xml:space="preserve">設備の概要　 </t>
  </si>
  <si>
    <t>（第一面）</t>
    <phoneticPr fontId="24"/>
  </si>
  <si>
    <t>・非住宅　または複合建築物の非住宅部分</t>
    <phoneticPr fontId="24"/>
  </si>
  <si>
    <t>カッコ内はモデル建物法による用途</t>
    <phoneticPr fontId="24"/>
  </si>
  <si>
    <t>・申請する評価の範囲（該当する全て）</t>
    <phoneticPr fontId="24"/>
  </si>
  <si>
    <t>一戸建ての住宅</t>
    <phoneticPr fontId="24"/>
  </si>
  <si>
    <t>【参考】申請の対象となる範囲と設計内容説明書の関係</t>
    <phoneticPr fontId="24"/>
  </si>
  <si>
    <t>記載図書</t>
    <rPh sb="0" eb="2">
      <t>キサイ</t>
    </rPh>
    <rPh sb="2" eb="4">
      <t>トショ</t>
    </rPh>
    <phoneticPr fontId="24"/>
  </si>
  <si>
    <t>確認
項目</t>
    <rPh sb="0" eb="2">
      <t>カクニン</t>
    </rPh>
    <rPh sb="3" eb="5">
      <t>コウモク</t>
    </rPh>
    <phoneticPr fontId="6"/>
  </si>
  <si>
    <t>幼稚園モデル</t>
    <rPh sb="0" eb="3">
      <t>ヨウチエン</t>
    </rPh>
    <phoneticPr fontId="24"/>
  </si>
  <si>
    <t>大学モデル</t>
    <rPh sb="0" eb="2">
      <t>ダイガク</t>
    </rPh>
    <phoneticPr fontId="24"/>
  </si>
  <si>
    <t>飲食店モデル</t>
    <phoneticPr fontId="24"/>
  </si>
  <si>
    <t>共同住宅等、複合建築物の住戸</t>
    <rPh sb="4" eb="5">
      <t>トウ</t>
    </rPh>
    <rPh sb="6" eb="8">
      <t>フクゴウ</t>
    </rPh>
    <rPh sb="8" eb="11">
      <t>ケンチクブツ</t>
    </rPh>
    <phoneticPr fontId="24"/>
  </si>
  <si>
    <t>・様式の変更なし。注書き（新築竣工時期、改修の竣工時期を西暦で入力）の改訂、コメント挿入、リンクの訂正。</t>
    <rPh sb="1" eb="3">
      <t>ヨウシキ</t>
    </rPh>
    <rPh sb="4" eb="6">
      <t>ヘンコウ</t>
    </rPh>
    <rPh sb="9" eb="10">
      <t>チュウ</t>
    </rPh>
    <rPh sb="10" eb="11">
      <t>ガ</t>
    </rPh>
    <rPh sb="13" eb="15">
      <t>シンチク</t>
    </rPh>
    <rPh sb="15" eb="17">
      <t>シュンコウ</t>
    </rPh>
    <rPh sb="17" eb="19">
      <t>ジキ</t>
    </rPh>
    <rPh sb="20" eb="22">
      <t>カイシュウ</t>
    </rPh>
    <rPh sb="23" eb="25">
      <t>シュンコウ</t>
    </rPh>
    <rPh sb="25" eb="27">
      <t>ジキ</t>
    </rPh>
    <rPh sb="28" eb="30">
      <t>セイレキ</t>
    </rPh>
    <rPh sb="31" eb="33">
      <t>ニュウリョク</t>
    </rPh>
    <rPh sb="35" eb="37">
      <t>カイテイ</t>
    </rPh>
    <rPh sb="42" eb="44">
      <t>ソウニュウ</t>
    </rPh>
    <rPh sb="49" eb="51">
      <t>テイセイ</t>
    </rPh>
    <phoneticPr fontId="6"/>
  </si>
  <si>
    <t>・第四面【8.参考情報】の変更。　</t>
    <rPh sb="1" eb="2">
      <t>ダイ</t>
    </rPh>
    <rPh sb="2" eb="4">
      <t>４メン</t>
    </rPh>
    <rPh sb="7" eb="9">
      <t>サンコウ</t>
    </rPh>
    <rPh sb="9" eb="11">
      <t>ジョウホウ</t>
    </rPh>
    <rPh sb="13" eb="15">
      <t>ヘンコウ</t>
    </rPh>
    <phoneticPr fontId="24"/>
  </si>
  <si>
    <t>・第四面（注意）9.【8.参考情報】の変更。　</t>
    <rPh sb="1" eb="2">
      <t>ダイ</t>
    </rPh>
    <rPh sb="2" eb="4">
      <t>４メン</t>
    </rPh>
    <rPh sb="5" eb="7">
      <t>チュウイ</t>
    </rPh>
    <rPh sb="13" eb="15">
      <t>サンコウ</t>
    </rPh>
    <rPh sb="15" eb="17">
      <t>ジョウホウ</t>
    </rPh>
    <rPh sb="19" eb="21">
      <t>ヘンコウ</t>
    </rPh>
    <phoneticPr fontId="24"/>
  </si>
  <si>
    <t>設計者等氏名</t>
    <rPh sb="0" eb="3">
      <t>セッケイシャ</t>
    </rPh>
    <rPh sb="3" eb="4">
      <t>トウ</t>
    </rPh>
    <rPh sb="4" eb="6">
      <t>シメイ</t>
    </rPh>
    <phoneticPr fontId="6"/>
  </si>
  <si>
    <t>共同住宅等、複合建築物の住戸</t>
    <rPh sb="0" eb="2">
      <t>キョウドウ</t>
    </rPh>
    <rPh sb="2" eb="5">
      <t>ジュウタクトウ</t>
    </rPh>
    <rPh sb="6" eb="8">
      <t>フクゴウ</t>
    </rPh>
    <rPh sb="8" eb="11">
      <t>ケンチクブツ</t>
    </rPh>
    <rPh sb="12" eb="14">
      <t>ジュウコ</t>
    </rPh>
    <phoneticPr fontId="24"/>
  </si>
  <si>
    <t>・第三面【8.建築物の新築竣工時期（計画中の場合は予定時期）】に「上旬」「中旬」「下旬」を追加</t>
    <rPh sb="1" eb="2">
      <t>ダイ</t>
    </rPh>
    <rPh sb="2" eb="3">
      <t>ミ</t>
    </rPh>
    <rPh sb="3" eb="4">
      <t>メン</t>
    </rPh>
    <rPh sb="7" eb="10">
      <t>ケンチクブツ</t>
    </rPh>
    <rPh sb="11" eb="13">
      <t>シンチク</t>
    </rPh>
    <rPh sb="13" eb="15">
      <t>シュンコウ</t>
    </rPh>
    <rPh sb="15" eb="17">
      <t>ジキ</t>
    </rPh>
    <rPh sb="18" eb="21">
      <t>ケイカクチュウ</t>
    </rPh>
    <rPh sb="22" eb="24">
      <t>バアイ</t>
    </rPh>
    <rPh sb="25" eb="27">
      <t>ヨテイ</t>
    </rPh>
    <rPh sb="27" eb="29">
      <t>ジキ</t>
    </rPh>
    <rPh sb="33" eb="35">
      <t>ジョウジュン</t>
    </rPh>
    <rPh sb="37" eb="39">
      <t>チュウジュン</t>
    </rPh>
    <rPh sb="41" eb="43">
      <t>ゲジュン</t>
    </rPh>
    <rPh sb="45" eb="47">
      <t>ツイカ</t>
    </rPh>
    <phoneticPr fontId="24"/>
  </si>
  <si>
    <t>・外皮・設備仕様表シートの追加</t>
    <rPh sb="1" eb="3">
      <t>ガイヒ</t>
    </rPh>
    <rPh sb="4" eb="6">
      <t>セツビ</t>
    </rPh>
    <rPh sb="6" eb="8">
      <t>シヨウ</t>
    </rPh>
    <rPh sb="8" eb="9">
      <t>ヒョウ</t>
    </rPh>
    <rPh sb="13" eb="15">
      <t>ツイカ</t>
    </rPh>
    <phoneticPr fontId="24"/>
  </si>
  <si>
    <t>・質疑等連絡票に評価書交付希望日を追加</t>
    <rPh sb="1" eb="3">
      <t>シツギ</t>
    </rPh>
    <rPh sb="3" eb="4">
      <t>トウ</t>
    </rPh>
    <rPh sb="4" eb="7">
      <t>レンラクヒョウ</t>
    </rPh>
    <rPh sb="8" eb="11">
      <t>ヒョウカショ</t>
    </rPh>
    <rPh sb="11" eb="13">
      <t>コウフ</t>
    </rPh>
    <rPh sb="13" eb="16">
      <t>キボウビ</t>
    </rPh>
    <rPh sb="17" eb="19">
      <t>ツイカ</t>
    </rPh>
    <phoneticPr fontId="24"/>
  </si>
  <si>
    <t>●評価書交付希望日</t>
    <rPh sb="1" eb="4">
      <t>ヒョウカショ</t>
    </rPh>
    <rPh sb="4" eb="6">
      <t>コウフ</t>
    </rPh>
    <rPh sb="6" eb="9">
      <t>キボウビ</t>
    </rPh>
    <phoneticPr fontId="12"/>
  </si>
  <si>
    <t>賃貸物件</t>
    <rPh sb="0" eb="2">
      <t>チンタイ</t>
    </rPh>
    <rPh sb="2" eb="4">
      <t>ブッケン</t>
    </rPh>
    <phoneticPr fontId="10"/>
  </si>
  <si>
    <t>給与住宅</t>
    <rPh sb="0" eb="2">
      <t>キュウヨ</t>
    </rPh>
    <rPh sb="2" eb="4">
      <t>ジュウタク</t>
    </rPh>
    <phoneticPr fontId="10"/>
  </si>
  <si>
    <t>分譲物件</t>
    <rPh sb="0" eb="2">
      <t>ブンジョウ</t>
    </rPh>
    <rPh sb="2" eb="4">
      <t>ブッケン</t>
    </rPh>
    <phoneticPr fontId="10"/>
  </si>
  <si>
    <t>その他</t>
    <rPh sb="2" eb="3">
      <t>タ</t>
    </rPh>
    <phoneticPr fontId="10"/>
  </si>
  <si>
    <t>(2)</t>
  </si>
  <si>
    <t>(3)</t>
  </si>
  <si>
    <t>(4)</t>
  </si>
  <si>
    <t>(5)</t>
  </si>
  <si>
    <t>(6)</t>
  </si>
  <si>
    <t>(7)</t>
  </si>
  <si>
    <t>(8)</t>
  </si>
  <si>
    <t>階</t>
    <rPh sb="0" eb="1">
      <t>カイ</t>
    </rPh>
    <phoneticPr fontId="6"/>
  </si>
  <si>
    <t>・「住宅の「ZEHマーク」「ゼロエネ相当」確認シート」に「ZEH Oriented」追加等</t>
    <rPh sb="42" eb="44">
      <t>ツイカ</t>
    </rPh>
    <rPh sb="44" eb="45">
      <t>ナド</t>
    </rPh>
    <phoneticPr fontId="24"/>
  </si>
  <si>
    <t>・（共通）「ZEH Oriented」「ZEH-M」等の追加関連見直し</t>
    <rPh sb="2" eb="4">
      <t>キョウツウ</t>
    </rPh>
    <rPh sb="26" eb="27">
      <t>ナド</t>
    </rPh>
    <rPh sb="28" eb="30">
      <t>ツイカ</t>
    </rPh>
    <rPh sb="30" eb="32">
      <t>カンレン</t>
    </rPh>
    <rPh sb="32" eb="34">
      <t>ミナオ</t>
    </rPh>
    <phoneticPr fontId="24"/>
  </si>
  <si>
    <t>・（共通）「複合建築物の部分（非住宅部分全体）」「複合建築物の部分（住宅部分全体）」等の追加関連見直し</t>
    <rPh sb="2" eb="4">
      <t>キョウツウ</t>
    </rPh>
    <rPh sb="6" eb="8">
      <t>フクゴウ</t>
    </rPh>
    <rPh sb="8" eb="11">
      <t>ケンチクブツ</t>
    </rPh>
    <rPh sb="12" eb="14">
      <t>ブブン</t>
    </rPh>
    <rPh sb="15" eb="16">
      <t>ヒ</t>
    </rPh>
    <rPh sb="16" eb="18">
      <t>ジュウタク</t>
    </rPh>
    <rPh sb="18" eb="20">
      <t>ブブン</t>
    </rPh>
    <rPh sb="20" eb="22">
      <t>ゼンタイ</t>
    </rPh>
    <rPh sb="25" eb="30">
      <t>フクゴウケンチクブツ</t>
    </rPh>
    <rPh sb="31" eb="33">
      <t>ブブン</t>
    </rPh>
    <rPh sb="34" eb="40">
      <t>ジュウタクブブンゼンタイ</t>
    </rPh>
    <rPh sb="42" eb="43">
      <t>トウ</t>
    </rPh>
    <rPh sb="44" eb="46">
      <t>ツイカ</t>
    </rPh>
    <rPh sb="46" eb="48">
      <t>カンレン</t>
    </rPh>
    <rPh sb="48" eb="50">
      <t>ミナオ</t>
    </rPh>
    <phoneticPr fontId="24"/>
  </si>
  <si>
    <t>更新履歴（2018/04/01～）</t>
    <rPh sb="0" eb="2">
      <t>コウシン</t>
    </rPh>
    <rPh sb="2" eb="4">
      <t>リレキ</t>
    </rPh>
    <phoneticPr fontId="6"/>
  </si>
  <si>
    <t>・（共通）表記全般の見直し</t>
    <rPh sb="2" eb="4">
      <t>キョウツウ</t>
    </rPh>
    <rPh sb="5" eb="7">
      <t>ヒョウキ</t>
    </rPh>
    <rPh sb="7" eb="9">
      <t>ゼンパン</t>
    </rPh>
    <rPh sb="10" eb="12">
      <t>ミナオ</t>
    </rPh>
    <phoneticPr fontId="24"/>
  </si>
  <si>
    <t>(一次エネルギー消費削減量とは「基準一次ｴﾈﾙｷﾞｰ消費量 － 設計一次ｴﾈﾙｷﾞｰ消費量」をいいます。)</t>
    <phoneticPr fontId="24"/>
  </si>
  <si>
    <t>記載しない</t>
    <rPh sb="0" eb="2">
      <t>キサイ</t>
    </rPh>
    <phoneticPr fontId="24"/>
  </si>
  <si>
    <t>別紙による</t>
    <rPh sb="0" eb="2">
      <t>ベッシ</t>
    </rPh>
    <phoneticPr fontId="24"/>
  </si>
  <si>
    <t>・「平成」を削除</t>
    <rPh sb="2" eb="4">
      <t>ヘイセイ</t>
    </rPh>
    <rPh sb="6" eb="8">
      <t>サクジョ</t>
    </rPh>
    <phoneticPr fontId="24"/>
  </si>
  <si>
    <t>※1･･･住戸ごとに作成する。ただし別の表を用いることも可能。</t>
    <phoneticPr fontId="24"/>
  </si>
  <si>
    <t>※2･･･申請単位ごとに作成。ただし別の表を用いることも可能。</t>
    <phoneticPr fontId="24"/>
  </si>
  <si>
    <t>　・ＵＡ　小数第二位未満を切り上げた数値を記載してください。</t>
    <phoneticPr fontId="24"/>
  </si>
  <si>
    <t>　・ηＡＣ　小数第一位未満を切り上げた数値を記載してください。</t>
    <phoneticPr fontId="24"/>
  </si>
  <si>
    <t>　・年間熱負荷係数　小数第一位以下を切り上げた数値を記載してください。</t>
    <phoneticPr fontId="24"/>
  </si>
  <si>
    <t>　・ＢＰＩ　小数第二位未満を切り上げた数値を記載してください。</t>
    <phoneticPr fontId="24"/>
  </si>
  <si>
    <t>　・ＢＥＩ　小数第二位未満を切り上げた数値を記載してください。</t>
    <phoneticPr fontId="24"/>
  </si>
  <si>
    <t xml:space="preserve">　・設計・基準一次エネルギー消費量　小数以下一位未満を切り上げた数値を記載してください。 </t>
    <phoneticPr fontId="24"/>
  </si>
  <si>
    <t>記載しない</t>
    <rPh sb="0" eb="2">
      <t>キサイ</t>
    </rPh>
    <phoneticPr fontId="6"/>
  </si>
  <si>
    <t>・設計内容（現況）説明書（第二面）【住宅用】「再生可能エネルギー」→「再生可能エネルギー等」の変更。</t>
    <rPh sb="1" eb="3">
      <t>セッケイ</t>
    </rPh>
    <rPh sb="3" eb="5">
      <t>ナイヨウ</t>
    </rPh>
    <rPh sb="6" eb="8">
      <t>ゲンキョウ</t>
    </rPh>
    <rPh sb="9" eb="12">
      <t>セツメイショ</t>
    </rPh>
    <rPh sb="13" eb="14">
      <t>ダイ</t>
    </rPh>
    <rPh sb="14" eb="16">
      <t>ニメン</t>
    </rPh>
    <rPh sb="18" eb="21">
      <t>ジュウタクヨウ</t>
    </rPh>
    <rPh sb="23" eb="25">
      <t>サイセイ</t>
    </rPh>
    <rPh sb="25" eb="27">
      <t>カノウ</t>
    </rPh>
    <rPh sb="35" eb="37">
      <t>サイセイ</t>
    </rPh>
    <rPh sb="37" eb="39">
      <t>カノウ</t>
    </rPh>
    <rPh sb="44" eb="45">
      <t>トウ</t>
    </rPh>
    <rPh sb="47" eb="49">
      <t>ヘンコウ</t>
    </rPh>
    <phoneticPr fontId="24"/>
  </si>
  <si>
    <t>・「住宅の「ZEHマーク」「ゼロエネ相当」確認シート」に「ｺｰｼﾞｪﾈﾚｰｼｮﾝ設備の売電量に係る控除量」等の追加</t>
    <rPh sb="40" eb="42">
      <t>セツビ</t>
    </rPh>
    <rPh sb="43" eb="45">
      <t>バイデン</t>
    </rPh>
    <rPh sb="45" eb="46">
      <t>リョウ</t>
    </rPh>
    <rPh sb="47" eb="48">
      <t>カカ</t>
    </rPh>
    <rPh sb="49" eb="51">
      <t>コウジョ</t>
    </rPh>
    <rPh sb="51" eb="52">
      <t>リョウ</t>
    </rPh>
    <rPh sb="53" eb="54">
      <t>トウ</t>
    </rPh>
    <rPh sb="55" eb="57">
      <t>ツイカ</t>
    </rPh>
    <phoneticPr fontId="24"/>
  </si>
  <si>
    <t>建築物の名称</t>
    <rPh sb="0" eb="3">
      <t>ケンチクブツ</t>
    </rPh>
    <rPh sb="4" eb="6">
      <t>メイショウ</t>
    </rPh>
    <phoneticPr fontId="39"/>
  </si>
  <si>
    <t>（基準なし）</t>
    <rPh sb="1" eb="3">
      <t>キジュン</t>
    </rPh>
    <phoneticPr fontId="39"/>
  </si>
  <si>
    <t>　『ZEH』</t>
    <phoneticPr fontId="39"/>
  </si>
  <si>
    <t>　NearlyZEH</t>
    <phoneticPr fontId="39"/>
  </si>
  <si>
    <t xml:space="preserve">  ZEH oriented</t>
    <phoneticPr fontId="39"/>
  </si>
  <si>
    <t>・「外皮・設備仕様表（住宅）」に①給湯機のメーカー名、製品名・型番等、②台所・浴室シャワー・洗面水栓と浴槽に選択肢を追加</t>
    <rPh sb="17" eb="19">
      <t>キュウトウ</t>
    </rPh>
    <rPh sb="19" eb="20">
      <t>キ</t>
    </rPh>
    <rPh sb="25" eb="26">
      <t>メイ</t>
    </rPh>
    <rPh sb="27" eb="30">
      <t>セイヒンメイ</t>
    </rPh>
    <rPh sb="31" eb="33">
      <t>カタバン</t>
    </rPh>
    <rPh sb="33" eb="34">
      <t>トウ</t>
    </rPh>
    <rPh sb="36" eb="38">
      <t>ダイドコロ</t>
    </rPh>
    <rPh sb="39" eb="41">
      <t>ヨクシツ</t>
    </rPh>
    <rPh sb="46" eb="48">
      <t>センメン</t>
    </rPh>
    <rPh sb="48" eb="50">
      <t>スイセン</t>
    </rPh>
    <rPh sb="51" eb="53">
      <t>ヨクソウ</t>
    </rPh>
    <rPh sb="54" eb="57">
      <t>センタクシ</t>
    </rPh>
    <rPh sb="58" eb="60">
      <t>ツイカ</t>
    </rPh>
    <phoneticPr fontId="24"/>
  </si>
  <si>
    <t>1地域</t>
    <rPh sb="1" eb="3">
      <t>チイキ</t>
    </rPh>
    <phoneticPr fontId="39"/>
  </si>
  <si>
    <t>2地域</t>
    <rPh sb="1" eb="3">
      <t>チイキ</t>
    </rPh>
    <phoneticPr fontId="39"/>
  </si>
  <si>
    <t>3地域</t>
    <rPh sb="1" eb="3">
      <t>チイキ</t>
    </rPh>
    <phoneticPr fontId="39"/>
  </si>
  <si>
    <t>4地域</t>
    <rPh sb="1" eb="3">
      <t>チイキ</t>
    </rPh>
    <phoneticPr fontId="39"/>
  </si>
  <si>
    <t>5地域</t>
    <rPh sb="1" eb="3">
      <t>チイキ</t>
    </rPh>
    <phoneticPr fontId="39"/>
  </si>
  <si>
    <t>6地域</t>
    <rPh sb="1" eb="3">
      <t>チイキ</t>
    </rPh>
    <phoneticPr fontId="39"/>
  </si>
  <si>
    <t>7地域</t>
    <rPh sb="1" eb="3">
      <t>チイキ</t>
    </rPh>
    <phoneticPr fontId="39"/>
  </si>
  <si>
    <t>8地域</t>
    <rPh sb="1" eb="3">
      <t>チイキ</t>
    </rPh>
    <phoneticPr fontId="39"/>
  </si>
  <si>
    <t>外皮平均熱貫流率</t>
    <rPh sb="0" eb="2">
      <t>ガイヒ</t>
    </rPh>
    <rPh sb="2" eb="4">
      <t>ヘイキン</t>
    </rPh>
    <rPh sb="4" eb="5">
      <t>ネツ</t>
    </rPh>
    <rPh sb="5" eb="7">
      <t>カンリュウ</t>
    </rPh>
    <rPh sb="7" eb="8">
      <t>リツ</t>
    </rPh>
    <phoneticPr fontId="39"/>
  </si>
  <si>
    <t>冷房期の平均日射熱取得率</t>
    <rPh sb="0" eb="2">
      <t>レイボウ</t>
    </rPh>
    <rPh sb="2" eb="3">
      <t>キ</t>
    </rPh>
    <rPh sb="4" eb="6">
      <t>ヘイキン</t>
    </rPh>
    <rPh sb="6" eb="8">
      <t>ニッシャ</t>
    </rPh>
    <rPh sb="8" eb="9">
      <t>ネツ</t>
    </rPh>
    <rPh sb="9" eb="12">
      <t>シュトクリツ</t>
    </rPh>
    <phoneticPr fontId="39"/>
  </si>
  <si>
    <t>ZEHマーク外皮基準</t>
    <rPh sb="6" eb="8">
      <t>ガイヒ</t>
    </rPh>
    <rPh sb="8" eb="10">
      <t>キジュン</t>
    </rPh>
    <phoneticPr fontId="39"/>
  </si>
  <si>
    <t xml:space="preserve"> 外皮：省エネ基準 ・ ZEH外皮基準　一次エネ：A≧20　＆　B≧100</t>
    <rPh sb="1" eb="3">
      <t>ガイヒ</t>
    </rPh>
    <rPh sb="4" eb="5">
      <t>ショウ</t>
    </rPh>
    <rPh sb="7" eb="9">
      <t>キジュン</t>
    </rPh>
    <rPh sb="15" eb="17">
      <t>ガイヒ</t>
    </rPh>
    <rPh sb="17" eb="19">
      <t>キジュン</t>
    </rPh>
    <rPh sb="20" eb="22">
      <t>イチジ</t>
    </rPh>
    <phoneticPr fontId="39"/>
  </si>
  <si>
    <t xml:space="preserve"> 外皮：省エネ基準 ・ ZEH外皮基準　一次エネ：A≧20　＆　75≦B＜100</t>
    <rPh sb="1" eb="3">
      <t>ガイヒ</t>
    </rPh>
    <rPh sb="15" eb="17">
      <t>ガイヒ</t>
    </rPh>
    <rPh sb="17" eb="19">
      <t>キジュン</t>
    </rPh>
    <rPh sb="20" eb="22">
      <t>イチジ</t>
    </rPh>
    <phoneticPr fontId="39"/>
  </si>
  <si>
    <t xml:space="preserve"> 外皮：省エネ基準 ・ ZEH外皮基準　一次エネ：A≧20</t>
    <phoneticPr fontId="39"/>
  </si>
  <si>
    <t>（基準なし）</t>
    <phoneticPr fontId="39"/>
  </si>
  <si>
    <t>（基準なし）</t>
    <phoneticPr fontId="39"/>
  </si>
  <si>
    <t>建築物の名称</t>
    <phoneticPr fontId="24"/>
  </si>
  <si>
    <t>連絡シート_</t>
    <rPh sb="0" eb="2">
      <t>レンラク</t>
    </rPh>
    <phoneticPr fontId="24"/>
  </si>
  <si>
    <t>建築物の概要_</t>
    <rPh sb="0" eb="3">
      <t>ケンチクブツ</t>
    </rPh>
    <rPh sb="4" eb="6">
      <t>ガイヨウ</t>
    </rPh>
    <phoneticPr fontId="24"/>
  </si>
  <si>
    <t>郵便番号</t>
    <rPh sb="0" eb="2">
      <t>ユウビン</t>
    </rPh>
    <rPh sb="2" eb="4">
      <t>バンゴウ</t>
    </rPh>
    <phoneticPr fontId="24"/>
  </si>
  <si>
    <t>所属</t>
    <rPh sb="0" eb="1">
      <t>ショ</t>
    </rPh>
    <rPh sb="1" eb="2">
      <t>ゾク</t>
    </rPh>
    <phoneticPr fontId="12"/>
  </si>
  <si>
    <t>住所</t>
    <rPh sb="0" eb="1">
      <t>ジュウ</t>
    </rPh>
    <rPh sb="1" eb="2">
      <t>ショ</t>
    </rPh>
    <phoneticPr fontId="12"/>
  </si>
  <si>
    <t>ふりがな</t>
    <phoneticPr fontId="24"/>
  </si>
  <si>
    <t>氏名</t>
    <rPh sb="0" eb="2">
      <t>シメイ</t>
    </rPh>
    <phoneticPr fontId="24"/>
  </si>
  <si>
    <t>TEL</t>
  </si>
  <si>
    <t>FAX</t>
  </si>
  <si>
    <t>E-mail</t>
  </si>
  <si>
    <t>請求書名宛先</t>
    <phoneticPr fontId="24"/>
  </si>
  <si>
    <t>評価書・副本の送付先_</t>
    <rPh sb="0" eb="3">
      <t>ヒョウカショ</t>
    </rPh>
    <rPh sb="4" eb="6">
      <t>フクホン</t>
    </rPh>
    <rPh sb="7" eb="10">
      <t>ソウフサキ</t>
    </rPh>
    <phoneticPr fontId="24"/>
  </si>
  <si>
    <t>質疑書の送付先_</t>
    <rPh sb="0" eb="3">
      <t>シツギショ</t>
    </rPh>
    <rPh sb="4" eb="7">
      <t>ソウフサキ</t>
    </rPh>
    <phoneticPr fontId="24"/>
  </si>
  <si>
    <t>第一面_</t>
    <rPh sb="0" eb="1">
      <t>ダイ</t>
    </rPh>
    <rPh sb="1" eb="3">
      <t>イチメン</t>
    </rPh>
    <phoneticPr fontId="24"/>
  </si>
  <si>
    <t>代表者の氏名</t>
    <rPh sb="0" eb="3">
      <t>ダイヒョウシャ</t>
    </rPh>
    <rPh sb="4" eb="6">
      <t>シメイ</t>
    </rPh>
    <phoneticPr fontId="24"/>
  </si>
  <si>
    <t>第二面_</t>
    <rPh sb="0" eb="1">
      <t>ダイ</t>
    </rPh>
    <rPh sb="1" eb="2">
      <t>ニ</t>
    </rPh>
    <rPh sb="2" eb="3">
      <t>メン</t>
    </rPh>
    <phoneticPr fontId="24"/>
  </si>
  <si>
    <t>氏名または名称</t>
    <rPh sb="0" eb="2">
      <t>シメイ</t>
    </rPh>
    <rPh sb="5" eb="7">
      <t>メイショウ</t>
    </rPh>
    <phoneticPr fontId="24"/>
  </si>
  <si>
    <t>申請者公開名称</t>
    <rPh sb="0" eb="3">
      <t>シンセイシャ</t>
    </rPh>
    <rPh sb="3" eb="5">
      <t>コウカイ</t>
    </rPh>
    <rPh sb="5" eb="7">
      <t>メイショウ</t>
    </rPh>
    <phoneticPr fontId="24"/>
  </si>
  <si>
    <t>設計者</t>
    <rPh sb="0" eb="3">
      <t>セッケイシャ</t>
    </rPh>
    <phoneticPr fontId="24"/>
  </si>
  <si>
    <t>工事施工者</t>
    <rPh sb="0" eb="2">
      <t>コウジ</t>
    </rPh>
    <rPh sb="2" eb="4">
      <t>セコウ</t>
    </rPh>
    <rPh sb="4" eb="5">
      <t>シャ</t>
    </rPh>
    <phoneticPr fontId="24"/>
  </si>
  <si>
    <t>第三面_</t>
    <rPh sb="0" eb="1">
      <t>ダイ</t>
    </rPh>
    <rPh sb="1" eb="2">
      <t>サン</t>
    </rPh>
    <rPh sb="2" eb="3">
      <t>メン</t>
    </rPh>
    <phoneticPr fontId="24"/>
  </si>
  <si>
    <t>建築物所在地</t>
    <rPh sb="0" eb="3">
      <t>ケンチクブツ</t>
    </rPh>
    <rPh sb="3" eb="6">
      <t>ショザイチ</t>
    </rPh>
    <phoneticPr fontId="24"/>
  </si>
  <si>
    <t>地域区分</t>
    <rPh sb="0" eb="2">
      <t>チイキ</t>
    </rPh>
    <rPh sb="2" eb="4">
      <t>クブン</t>
    </rPh>
    <phoneticPr fontId="24"/>
  </si>
  <si>
    <t>地上階数</t>
    <rPh sb="0" eb="2">
      <t>チジョウ</t>
    </rPh>
    <rPh sb="2" eb="4">
      <t>カイスウ</t>
    </rPh>
    <phoneticPr fontId="24"/>
  </si>
  <si>
    <t>地下階数</t>
    <rPh sb="0" eb="2">
      <t>チカ</t>
    </rPh>
    <rPh sb="2" eb="4">
      <t>カイスウ</t>
    </rPh>
    <phoneticPr fontId="24"/>
  </si>
  <si>
    <t>延べ面積</t>
    <rPh sb="0" eb="1">
      <t>ノ</t>
    </rPh>
    <rPh sb="2" eb="4">
      <t>メンセキ</t>
    </rPh>
    <phoneticPr fontId="24"/>
  </si>
  <si>
    <t>構造</t>
    <rPh sb="0" eb="2">
      <t>コウゾウ</t>
    </rPh>
    <phoneticPr fontId="24"/>
  </si>
  <si>
    <t>竣工時期_新築_年月日</t>
    <rPh sb="0" eb="2">
      <t>シュンコウ</t>
    </rPh>
    <rPh sb="2" eb="4">
      <t>ジキ</t>
    </rPh>
    <rPh sb="5" eb="7">
      <t>シンチク</t>
    </rPh>
    <rPh sb="8" eb="11">
      <t>ネンガッピ</t>
    </rPh>
    <phoneticPr fontId="24"/>
  </si>
  <si>
    <t>竣工時期_改修</t>
    <rPh sb="0" eb="2">
      <t>シュンコウ</t>
    </rPh>
    <rPh sb="2" eb="4">
      <t>ジキ</t>
    </rPh>
    <rPh sb="5" eb="7">
      <t>カイシュウ</t>
    </rPh>
    <phoneticPr fontId="24"/>
  </si>
  <si>
    <t>第四面_</t>
    <rPh sb="0" eb="1">
      <t>ダイ</t>
    </rPh>
    <rPh sb="1" eb="3">
      <t>ヨンメン</t>
    </rPh>
    <phoneticPr fontId="24"/>
  </si>
  <si>
    <t>掲載承諾書_</t>
    <rPh sb="0" eb="2">
      <t>ケイサイ</t>
    </rPh>
    <rPh sb="2" eb="5">
      <t>ショウダクショ</t>
    </rPh>
    <phoneticPr fontId="24"/>
  </si>
  <si>
    <t>請求書等の送付先_</t>
    <phoneticPr fontId="24"/>
  </si>
  <si>
    <t>申請者公開名称_</t>
    <rPh sb="0" eb="3">
      <t>シンセイシャ</t>
    </rPh>
    <rPh sb="3" eb="5">
      <t>コウカイ</t>
    </rPh>
    <rPh sb="5" eb="7">
      <t>メイショウ</t>
    </rPh>
    <phoneticPr fontId="24"/>
  </si>
  <si>
    <t>設計者_</t>
    <rPh sb="0" eb="3">
      <t>セッケイシャ</t>
    </rPh>
    <phoneticPr fontId="24"/>
  </si>
  <si>
    <t>工事施工者_</t>
    <rPh sb="0" eb="2">
      <t>コウジ</t>
    </rPh>
    <rPh sb="2" eb="4">
      <t>セコウ</t>
    </rPh>
    <rPh sb="4" eb="5">
      <t>シャ</t>
    </rPh>
    <phoneticPr fontId="24"/>
  </si>
  <si>
    <t>建築物の名称_</t>
    <phoneticPr fontId="24"/>
  </si>
  <si>
    <t>申請日</t>
    <rPh sb="0" eb="2">
      <t>シンセイ</t>
    </rPh>
    <rPh sb="2" eb="3">
      <t>ビ</t>
    </rPh>
    <phoneticPr fontId="24"/>
  </si>
  <si>
    <t>評価手法_</t>
    <rPh sb="0" eb="2">
      <t>ヒョウカ</t>
    </rPh>
    <rPh sb="2" eb="4">
      <t>シュホウ</t>
    </rPh>
    <phoneticPr fontId="24"/>
  </si>
  <si>
    <t>竣工時期_新築_上中下旬</t>
    <rPh sb="0" eb="2">
      <t>シュンコウ</t>
    </rPh>
    <rPh sb="2" eb="4">
      <t>ジキ</t>
    </rPh>
    <rPh sb="5" eb="7">
      <t>シンチク</t>
    </rPh>
    <rPh sb="8" eb="11">
      <t>ジョウチュウゲ</t>
    </rPh>
    <rPh sb="11" eb="12">
      <t>ジュン</t>
    </rPh>
    <phoneticPr fontId="24"/>
  </si>
  <si>
    <t>設計住宅性能評価</t>
    <rPh sb="0" eb="2">
      <t>セッケイ</t>
    </rPh>
    <rPh sb="2" eb="4">
      <t>ジュウタク</t>
    </rPh>
    <rPh sb="4" eb="6">
      <t>セイノウ</t>
    </rPh>
    <rPh sb="6" eb="8">
      <t>ヒョウカ</t>
    </rPh>
    <phoneticPr fontId="10"/>
  </si>
  <si>
    <t>低炭素建築物技術審査</t>
    <rPh sb="0" eb="3">
      <t>テイタンソ</t>
    </rPh>
    <rPh sb="3" eb="6">
      <t>ケンチクブツ</t>
    </rPh>
    <rPh sb="6" eb="8">
      <t>ギジュツ</t>
    </rPh>
    <rPh sb="8" eb="10">
      <t>シンサ</t>
    </rPh>
    <phoneticPr fontId="10"/>
  </si>
  <si>
    <t>CASBEE</t>
    <phoneticPr fontId="10"/>
  </si>
  <si>
    <t>）</t>
    <phoneticPr fontId="10"/>
  </si>
  <si>
    <t>設計評価</t>
    <rPh sb="0" eb="2">
      <t>セッケイ</t>
    </rPh>
    <rPh sb="2" eb="4">
      <t>ヒョウカ</t>
    </rPh>
    <phoneticPr fontId="10"/>
  </si>
  <si>
    <t>長期優良</t>
    <rPh sb="0" eb="2">
      <t>チョウキ</t>
    </rPh>
    <rPh sb="2" eb="4">
      <t>ユウリョウ</t>
    </rPh>
    <phoneticPr fontId="10"/>
  </si>
  <si>
    <t>低炭素</t>
    <rPh sb="0" eb="3">
      <t>テイタンソ</t>
    </rPh>
    <phoneticPr fontId="10"/>
  </si>
  <si>
    <t>性能向上</t>
    <rPh sb="0" eb="2">
      <t>セイノウ</t>
    </rPh>
    <rPh sb="2" eb="4">
      <t>コウジョウ</t>
    </rPh>
    <phoneticPr fontId="10"/>
  </si>
  <si>
    <t>利用関係_</t>
    <rPh sb="0" eb="2">
      <t>リヨウ</t>
    </rPh>
    <rPh sb="2" eb="4">
      <t>カンケイ</t>
    </rPh>
    <phoneticPr fontId="24"/>
  </si>
  <si>
    <t>自己所有物件</t>
    <rPh sb="0" eb="2">
      <t>ジコ</t>
    </rPh>
    <rPh sb="2" eb="4">
      <t>ショユウ</t>
    </rPh>
    <rPh sb="4" eb="6">
      <t>ブッケン</t>
    </rPh>
    <phoneticPr fontId="24"/>
  </si>
  <si>
    <t>公開</t>
    <rPh sb="0" eb="2">
      <t>コウカイ</t>
    </rPh>
    <phoneticPr fontId="24"/>
  </si>
  <si>
    <t>性能基準</t>
    <rPh sb="0" eb="2">
      <t>セイノウ</t>
    </rPh>
    <rPh sb="2" eb="4">
      <t>キジュン</t>
    </rPh>
    <phoneticPr fontId="24"/>
  </si>
  <si>
    <t>仕様基準</t>
    <rPh sb="0" eb="2">
      <t>シヨウ</t>
    </rPh>
    <rPh sb="2" eb="4">
      <t>キジュン</t>
    </rPh>
    <phoneticPr fontId="24"/>
  </si>
  <si>
    <t>国土交通大臣が認める方法</t>
    <rPh sb="0" eb="2">
      <t>コクド</t>
    </rPh>
    <rPh sb="2" eb="4">
      <t>コウツウ</t>
    </rPh>
    <rPh sb="4" eb="6">
      <t>ダイジン</t>
    </rPh>
    <rPh sb="7" eb="8">
      <t>ミト</t>
    </rPh>
    <rPh sb="10" eb="12">
      <t>ホウホウ</t>
    </rPh>
    <phoneticPr fontId="24"/>
  </si>
  <si>
    <t>補助金活用_</t>
    <rPh sb="0" eb="3">
      <t>ホジョキン</t>
    </rPh>
    <rPh sb="3" eb="5">
      <t>カツヨウ</t>
    </rPh>
    <phoneticPr fontId="24"/>
  </si>
  <si>
    <t>有り</t>
    <phoneticPr fontId="24"/>
  </si>
  <si>
    <t>■チェックボックス TRUE/FALSE</t>
    <phoneticPr fontId="24"/>
  </si>
  <si>
    <t>■その他</t>
    <rPh sb="3" eb="4">
      <t>タ</t>
    </rPh>
    <phoneticPr fontId="24"/>
  </si>
  <si>
    <t>ZEHﾏｰｸ等の表示_</t>
    <rPh sb="6" eb="7">
      <t>トウ</t>
    </rPh>
    <rPh sb="8" eb="10">
      <t>ヒョウジ</t>
    </rPh>
    <phoneticPr fontId="24"/>
  </si>
  <si>
    <t>記載しない</t>
    <rPh sb="0" eb="2">
      <t>キサイ</t>
    </rPh>
    <phoneticPr fontId="24"/>
  </si>
  <si>
    <t>『ＺＥＨ』</t>
    <phoneticPr fontId="19"/>
  </si>
  <si>
    <t>Ｎｅａｒｌｙ ＺＥＨ</t>
    <phoneticPr fontId="19"/>
  </si>
  <si>
    <t xml:space="preserve">ＺＥＨ Ready </t>
    <phoneticPr fontId="19"/>
  </si>
  <si>
    <t>ＺＥＨ Oriented</t>
    <phoneticPr fontId="19"/>
  </si>
  <si>
    <t>■文字・数値入力</t>
    <rPh sb="1" eb="3">
      <t>モジ</t>
    </rPh>
    <rPh sb="4" eb="6">
      <t>スウチ</t>
    </rPh>
    <rPh sb="6" eb="8">
      <t>ニュウリョク</t>
    </rPh>
    <phoneticPr fontId="24"/>
  </si>
  <si>
    <t>既・同時申請_</t>
    <rPh sb="0" eb="1">
      <t>キ</t>
    </rPh>
    <rPh sb="2" eb="4">
      <t>ドウジ</t>
    </rPh>
    <rPh sb="4" eb="6">
      <t>シンセイ</t>
    </rPh>
    <phoneticPr fontId="24"/>
  </si>
  <si>
    <t>連絡シート_建築物の概要_建築物の名称</t>
  </si>
  <si>
    <t>連絡シート_建築物の概要_建築物の所在地</t>
  </si>
  <si>
    <t>連絡シート_請求書等の送付先_会社名</t>
  </si>
  <si>
    <t>連絡シート_請求書等の送付先_所属</t>
  </si>
  <si>
    <t>連絡シート_請求書等の送付先_郵便番号</t>
  </si>
  <si>
    <t>連絡シート_請求書等の送付先_住所</t>
  </si>
  <si>
    <t>連絡シート_請求書等の送付先_ふりがな</t>
  </si>
  <si>
    <t>連絡シート_請求書等の送付先_氏名</t>
  </si>
  <si>
    <t>連絡シート_請求書等の送付先_TEL</t>
  </si>
  <si>
    <t>連絡シート_請求書等の送付先_FAX</t>
  </si>
  <si>
    <t>連絡シート_請求書等の送付先_E-mail</t>
  </si>
  <si>
    <t>連絡シート_請求書等の送付先_請求書名宛先</t>
  </si>
  <si>
    <t>連絡シート_質疑書の送付先_会社名</t>
  </si>
  <si>
    <t>連絡シート_質疑書の送付先_所属</t>
  </si>
  <si>
    <t>連絡シート_質疑書の送付先_郵便番号</t>
  </si>
  <si>
    <t>連絡シート_質疑書の送付先_住所</t>
  </si>
  <si>
    <t>連絡シート_質疑書の送付先_ふりがな</t>
  </si>
  <si>
    <t>連絡シート_質疑書の送付先_氏名</t>
  </si>
  <si>
    <t>連絡シート_質疑書の送付先_TEL</t>
  </si>
  <si>
    <t>連絡シート_質疑書の送付先_FAX</t>
  </si>
  <si>
    <t>連絡シート_質疑書の送付先_E-mail</t>
  </si>
  <si>
    <t>連絡シート_評価書・副本の送付先_会社名</t>
  </si>
  <si>
    <t>連絡シート_評価書・副本の送付先_所属</t>
  </si>
  <si>
    <t>連絡シート_評価書・副本の送付先_郵便番号</t>
  </si>
  <si>
    <t>連絡シート_評価書・副本の送付先_住所</t>
  </si>
  <si>
    <t>連絡シート_評価書・副本の送付先_ふりがな</t>
  </si>
  <si>
    <t>連絡シート_評価書・副本の送付先_氏名</t>
  </si>
  <si>
    <t>連絡シート_評価書・副本の送付先_TEL</t>
  </si>
  <si>
    <t>連絡シート_評価書・副本の送付先_FAX</t>
  </si>
  <si>
    <t>連絡シート_評価書・副本の送付先_E-mail</t>
  </si>
  <si>
    <t>第一面_申請日</t>
  </si>
  <si>
    <t>第一面_代表者の氏名</t>
  </si>
  <si>
    <t>第二面_氏名または名称</t>
  </si>
  <si>
    <t>第二面_郵便番号</t>
  </si>
  <si>
    <t>第二面_住所</t>
  </si>
  <si>
    <t>掲載承諾書_申請者公開名称</t>
  </si>
  <si>
    <t>掲載承諾書_設計者</t>
  </si>
  <si>
    <t>掲載承諾書_工事施工者</t>
  </si>
  <si>
    <t>第三面_建築物所在地</t>
  </si>
  <si>
    <t>第三面_地域区分</t>
  </si>
  <si>
    <t>第三面_地上階数</t>
  </si>
  <si>
    <t>第三面_地下階数</t>
  </si>
  <si>
    <t>第三面_延べ面積</t>
  </si>
  <si>
    <t>第三面_構造</t>
  </si>
  <si>
    <t>第三面_竣工時期_新築_年月日</t>
  </si>
  <si>
    <t>第三面_竣工時期_新築_上中下旬</t>
  </si>
  <si>
    <t>第三面_竣工時期_改修</t>
  </si>
  <si>
    <t>第四面_用途</t>
  </si>
  <si>
    <t>連絡シート_既・同時申請_設計評価</t>
  </si>
  <si>
    <t>連絡シート_既・同時申請_長期優良</t>
  </si>
  <si>
    <t>連絡シート_既・同時申請_低炭素</t>
  </si>
  <si>
    <t>連絡シート_既・同時申請_性能向上</t>
  </si>
  <si>
    <t>連絡シート_既・同時申請_CASBEE</t>
  </si>
  <si>
    <t>第二面_利用関係_自己所有物件</t>
  </si>
  <si>
    <t>第二面_利用関係_賃貸物件</t>
  </si>
  <si>
    <t>第二面_利用関係_給与住宅</t>
  </si>
  <si>
    <t>第二面_利用関係_分譲物件</t>
  </si>
  <si>
    <t>第二面_利用関係_その他</t>
  </si>
  <si>
    <t>第二面_補助金活用_有り</t>
  </si>
  <si>
    <t>掲載承諾書_申請者公開名称_公開</t>
  </si>
  <si>
    <t>掲載承諾書_設計者_公開</t>
  </si>
  <si>
    <t>掲載承諾書_工事施工者_公開</t>
  </si>
  <si>
    <t>掲載承諾書_建築物の名称_公開</t>
  </si>
  <si>
    <t>第四面_評価手法_性能基準</t>
  </si>
  <si>
    <t>第四面_評価手法_仕様基準</t>
  </si>
  <si>
    <t>第四面_評価手法_国土交通大臣が認める方法</t>
  </si>
  <si>
    <t>第四面_ZEHﾏｰｸ等の表示_『ＺＥＨ』</t>
  </si>
  <si>
    <t>第四面_ZEHﾏｰｸ等の表示_Ｎｅａｒｌｙ ＺＥＨ</t>
  </si>
  <si>
    <t xml:space="preserve">第四面_ZEHﾏｰｸ等の表示_ＺＥＨ Ready </t>
  </si>
  <si>
    <t>第四面_ZEHﾏｰｸ等の表示_ＺＥＨ Oriented</t>
  </si>
  <si>
    <t>第四面_ZEHﾏｰｸ等の表示_記載しない</t>
  </si>
  <si>
    <t>上記会社名と同じ（下欄記載不要。）</t>
    <phoneticPr fontId="10"/>
  </si>
  <si>
    <t>上記会社名と異なる（下欄に記載をお願いします。）</t>
    <phoneticPr fontId="10"/>
  </si>
  <si>
    <t>評価料金請求書等送付先担当者と同じ（下欄記載不要。）</t>
    <phoneticPr fontId="10"/>
  </si>
  <si>
    <t>評価料金請求書等送付先担当者と同じ（下欄記載不要。）</t>
    <phoneticPr fontId="10"/>
  </si>
  <si>
    <t>質疑書担当者と同じ（下欄記載不要。）</t>
    <phoneticPr fontId="10"/>
  </si>
  <si>
    <t>連絡シート_請求書等の送付先_上記会社名と異なる</t>
    <rPh sb="15" eb="17">
      <t>ジョウキ</t>
    </rPh>
    <rPh sb="17" eb="19">
      <t>カイシャ</t>
    </rPh>
    <rPh sb="19" eb="20">
      <t>メイ</t>
    </rPh>
    <rPh sb="21" eb="22">
      <t>コト</t>
    </rPh>
    <phoneticPr fontId="24"/>
  </si>
  <si>
    <t>連絡シート_質疑書の送付先_請求先と同じ</t>
    <rPh sb="14" eb="16">
      <t>セイキュウ</t>
    </rPh>
    <rPh sb="16" eb="17">
      <t>サキ</t>
    </rPh>
    <rPh sb="18" eb="19">
      <t>オナ</t>
    </rPh>
    <phoneticPr fontId="24"/>
  </si>
  <si>
    <t>連絡シート_評価書・副本の送付先_請求先と同じ</t>
    <phoneticPr fontId="24"/>
  </si>
  <si>
    <t>連絡シート_評価書・副本の送付先_質疑先と同じ</t>
    <rPh sb="17" eb="19">
      <t>シツギ</t>
    </rPh>
    <rPh sb="19" eb="20">
      <t>サキ</t>
    </rPh>
    <rPh sb="21" eb="22">
      <t>オナ</t>
    </rPh>
    <phoneticPr fontId="24"/>
  </si>
  <si>
    <t>・「申請の範囲」は申請書に記載なし</t>
    <rPh sb="2" eb="4">
      <t>シンセイ</t>
    </rPh>
    <rPh sb="5" eb="7">
      <t>ハンイ</t>
    </rPh>
    <rPh sb="9" eb="12">
      <t>シンセイショ</t>
    </rPh>
    <rPh sb="13" eb="15">
      <t>キサイ</t>
    </rPh>
    <phoneticPr fontId="24"/>
  </si>
  <si>
    <t>・アピールポイントは省略</t>
    <rPh sb="10" eb="12">
      <t>ショウリャク</t>
    </rPh>
    <phoneticPr fontId="24"/>
  </si>
  <si>
    <t>第二面_利用関係</t>
    <phoneticPr fontId="24"/>
  </si>
  <si>
    <t>第四面_評価手法</t>
    <phoneticPr fontId="24"/>
  </si>
  <si>
    <t>第四面_ZEHﾏｰｸ等の表示</t>
    <phoneticPr fontId="24"/>
  </si>
  <si>
    <t>・第三面【9.申請の対象とする範囲】に「建物用途」の追加等</t>
    <rPh sb="1" eb="2">
      <t>ダイ</t>
    </rPh>
    <rPh sb="2" eb="3">
      <t>サン</t>
    </rPh>
    <rPh sb="7" eb="9">
      <t>シンセイ</t>
    </rPh>
    <rPh sb="10" eb="12">
      <t>タイショウ</t>
    </rPh>
    <rPh sb="15" eb="17">
      <t>ハンイ</t>
    </rPh>
    <rPh sb="20" eb="22">
      <t>タテモノ</t>
    </rPh>
    <rPh sb="22" eb="24">
      <t>ヨウト</t>
    </rPh>
    <rPh sb="26" eb="28">
      <t>ツイカ</t>
    </rPh>
    <rPh sb="28" eb="29">
      <t>トウ</t>
    </rPh>
    <phoneticPr fontId="24"/>
  </si>
  <si>
    <t>・第一面（注意）2.の表現の見直し</t>
    <rPh sb="1" eb="2">
      <t>ダイ</t>
    </rPh>
    <rPh sb="2" eb="4">
      <t>イチメン</t>
    </rPh>
    <rPh sb="5" eb="7">
      <t>チュウイ</t>
    </rPh>
    <rPh sb="11" eb="13">
      <t>ヒョウゲン</t>
    </rPh>
    <rPh sb="14" eb="16">
      <t>ミナオ</t>
    </rPh>
    <phoneticPr fontId="24"/>
  </si>
  <si>
    <t>・第三面（注意）1.(9)、(10)の追加等</t>
    <rPh sb="1" eb="2">
      <t>ダイ</t>
    </rPh>
    <rPh sb="2" eb="4">
      <t>サンメン</t>
    </rPh>
    <rPh sb="5" eb="7">
      <t>チュウイ</t>
    </rPh>
    <rPh sb="19" eb="21">
      <t>ツイカ</t>
    </rPh>
    <rPh sb="21" eb="22">
      <t>ナド</t>
    </rPh>
    <phoneticPr fontId="24"/>
  </si>
  <si>
    <t>・第四面(注意）11.の追加等</t>
    <rPh sb="1" eb="2">
      <t>ダイ</t>
    </rPh>
    <rPh sb="2" eb="4">
      <t>ヨンメン</t>
    </rPh>
    <rPh sb="5" eb="7">
      <t>チュウイ</t>
    </rPh>
    <rPh sb="12" eb="14">
      <t>ツイカ</t>
    </rPh>
    <rPh sb="14" eb="15">
      <t>トウ</t>
    </rPh>
    <phoneticPr fontId="24"/>
  </si>
  <si>
    <t>年</t>
    <rPh sb="0" eb="1">
      <t>ネン</t>
    </rPh>
    <phoneticPr fontId="6"/>
  </si>
  <si>
    <t>月</t>
    <rPh sb="0" eb="1">
      <t>ガツ</t>
    </rPh>
    <phoneticPr fontId="6"/>
  </si>
  <si>
    <t>日</t>
    <rPh sb="0" eb="1">
      <t>ニチ</t>
    </rPh>
    <phoneticPr fontId="6"/>
  </si>
  <si>
    <t>（注意）</t>
    <rPh sb="1" eb="3">
      <t>チュウイ</t>
    </rPh>
    <phoneticPr fontId="6"/>
  </si>
  <si>
    <t>1.</t>
    <phoneticPr fontId="6"/>
  </si>
  <si>
    <t>①</t>
    <phoneticPr fontId="6"/>
  </si>
  <si>
    <t>自己所有物件（持ち家、自社ビル等）</t>
    <rPh sb="0" eb="4">
      <t>ジコショユウ</t>
    </rPh>
    <rPh sb="4" eb="6">
      <t>ブッケン</t>
    </rPh>
    <rPh sb="7" eb="8">
      <t>モ</t>
    </rPh>
    <rPh sb="9" eb="10">
      <t>イエ</t>
    </rPh>
    <rPh sb="11" eb="13">
      <t>ジシャ</t>
    </rPh>
    <rPh sb="15" eb="16">
      <t>ナド</t>
    </rPh>
    <phoneticPr fontId="6"/>
  </si>
  <si>
    <t>②</t>
    <phoneticPr fontId="6"/>
  </si>
  <si>
    <t>賃貸物件（賃貸住宅、賃貸オフィス等）</t>
    <rPh sb="0" eb="2">
      <t>チンタイ</t>
    </rPh>
    <rPh sb="2" eb="4">
      <t>ブッケン</t>
    </rPh>
    <rPh sb="5" eb="7">
      <t>チンタイ</t>
    </rPh>
    <rPh sb="7" eb="9">
      <t>ジュウタク</t>
    </rPh>
    <rPh sb="10" eb="12">
      <t>チンタイ</t>
    </rPh>
    <rPh sb="16" eb="17">
      <t>ナド</t>
    </rPh>
    <phoneticPr fontId="6"/>
  </si>
  <si>
    <t>③</t>
    <phoneticPr fontId="6"/>
  </si>
  <si>
    <t>給与住宅（社宅、公務員住宅等）</t>
    <rPh sb="0" eb="2">
      <t>キュウヨ</t>
    </rPh>
    <rPh sb="2" eb="4">
      <t>ジュウタク</t>
    </rPh>
    <rPh sb="5" eb="7">
      <t>シャタク</t>
    </rPh>
    <rPh sb="8" eb="11">
      <t>コウムイン</t>
    </rPh>
    <rPh sb="11" eb="13">
      <t>ジュウタク</t>
    </rPh>
    <rPh sb="13" eb="14">
      <t>ナド</t>
    </rPh>
    <phoneticPr fontId="6"/>
  </si>
  <si>
    <t>申請の対象とする範囲の過半以上を建築主（会社又は団体等）が所有又は管理して、その職員を職務の都合上又は給与の一部として</t>
    <rPh sb="0" eb="2">
      <t>シンセイ</t>
    </rPh>
    <rPh sb="3" eb="5">
      <t>タイショウ</t>
    </rPh>
    <rPh sb="8" eb="10">
      <t>ハンイ</t>
    </rPh>
    <rPh sb="11" eb="13">
      <t>カハン</t>
    </rPh>
    <rPh sb="13" eb="15">
      <t>イジョウ</t>
    </rPh>
    <rPh sb="16" eb="18">
      <t>ケンチク</t>
    </rPh>
    <rPh sb="18" eb="19">
      <t>ヌシ</t>
    </rPh>
    <rPh sb="20" eb="22">
      <t>カイシャ</t>
    </rPh>
    <rPh sb="22" eb="23">
      <t>マタ</t>
    </rPh>
    <rPh sb="24" eb="26">
      <t>ダンタイ</t>
    </rPh>
    <rPh sb="26" eb="27">
      <t>トウ</t>
    </rPh>
    <rPh sb="29" eb="31">
      <t>ショユウ</t>
    </rPh>
    <rPh sb="31" eb="32">
      <t>マタ</t>
    </rPh>
    <rPh sb="33" eb="35">
      <t>カンリ</t>
    </rPh>
    <rPh sb="40" eb="42">
      <t>ショクイン</t>
    </rPh>
    <rPh sb="43" eb="45">
      <t>ショクム</t>
    </rPh>
    <rPh sb="46" eb="48">
      <t>ツゴウ</t>
    </rPh>
    <rPh sb="48" eb="49">
      <t>ジョウ</t>
    </rPh>
    <rPh sb="49" eb="50">
      <t>マタ</t>
    </rPh>
    <rPh sb="51" eb="53">
      <t>キュウヨ</t>
    </rPh>
    <rPh sb="54" eb="56">
      <t>イチブ</t>
    </rPh>
    <phoneticPr fontId="6"/>
  </si>
  <si>
    <t>居住させる（予定の）もの。この場合家賃の支払いの有無を問わない。</t>
    <phoneticPr fontId="24"/>
  </si>
  <si>
    <t>④</t>
    <phoneticPr fontId="6"/>
  </si>
  <si>
    <t>分譲物件（分譲住宅、分譲オフィス等）</t>
    <rPh sb="0" eb="2">
      <t>ブンジョウ</t>
    </rPh>
    <rPh sb="2" eb="4">
      <t>ブッケン</t>
    </rPh>
    <rPh sb="5" eb="7">
      <t>ブンジョウ</t>
    </rPh>
    <rPh sb="7" eb="9">
      <t>ジュウタク</t>
    </rPh>
    <rPh sb="10" eb="12">
      <t>ブンジョウ</t>
    </rPh>
    <rPh sb="16" eb="17">
      <t>ナド</t>
    </rPh>
    <phoneticPr fontId="6"/>
  </si>
  <si>
    <t>⑤その他</t>
    <rPh sb="3" eb="4">
      <t>タ</t>
    </rPh>
    <phoneticPr fontId="6"/>
  </si>
  <si>
    <t>2.</t>
    <phoneticPr fontId="6"/>
  </si>
  <si>
    <t>なお、資格欄については、資格を持っていない場合は記載不要です。</t>
    <rPh sb="24" eb="26">
      <t>キサイ</t>
    </rPh>
    <phoneticPr fontId="6"/>
  </si>
  <si>
    <t>3.</t>
    <phoneticPr fontId="6"/>
  </si>
  <si>
    <t>非住宅用途1</t>
    <rPh sb="0" eb="1">
      <t>ヒ</t>
    </rPh>
    <rPh sb="1" eb="3">
      <t>ジュウタク</t>
    </rPh>
    <rPh sb="3" eb="5">
      <t>ヨウト</t>
    </rPh>
    <phoneticPr fontId="24"/>
  </si>
  <si>
    <t>事務所等</t>
    <phoneticPr fontId="24"/>
  </si>
  <si>
    <t>非住宅用途2</t>
    <rPh sb="0" eb="1">
      <t>ヒ</t>
    </rPh>
    <rPh sb="1" eb="3">
      <t>ジュウタク</t>
    </rPh>
    <rPh sb="3" eb="5">
      <t>ヨウト</t>
    </rPh>
    <phoneticPr fontId="24"/>
  </si>
  <si>
    <t>ホテル等</t>
    <phoneticPr fontId="24"/>
  </si>
  <si>
    <t>百貨店等</t>
    <phoneticPr fontId="24"/>
  </si>
  <si>
    <t>飲食店等</t>
    <phoneticPr fontId="24"/>
  </si>
  <si>
    <t>学校等</t>
    <phoneticPr fontId="24"/>
  </si>
  <si>
    <t>工場等</t>
    <phoneticPr fontId="24"/>
  </si>
  <si>
    <t>病院等</t>
    <phoneticPr fontId="24"/>
  </si>
  <si>
    <t>集会所等</t>
    <phoneticPr fontId="24"/>
  </si>
  <si>
    <t>(1)</t>
    <phoneticPr fontId="6"/>
  </si>
  <si>
    <t>「住宅で事務所、店舗その他これらに類する用途を兼ねるもの」</t>
    <phoneticPr fontId="6"/>
  </si>
  <si>
    <t>フロア　非住宅の任意の階</t>
    <rPh sb="4" eb="5">
      <t>ヒ</t>
    </rPh>
    <rPh sb="5" eb="7">
      <t>ジュウタク</t>
    </rPh>
    <rPh sb="8" eb="10">
      <t>ニンイ</t>
    </rPh>
    <rPh sb="11" eb="12">
      <t>カイ</t>
    </rPh>
    <phoneticPr fontId="6"/>
  </si>
  <si>
    <t>テナント　任意の店舗部分</t>
    <rPh sb="5" eb="7">
      <t>ニンイ</t>
    </rPh>
    <rPh sb="8" eb="10">
      <t>テンポ</t>
    </rPh>
    <rPh sb="10" eb="12">
      <t>ブブン</t>
    </rPh>
    <phoneticPr fontId="6"/>
  </si>
  <si>
    <t>(9)</t>
  </si>
  <si>
    <t>建物用途　非住宅のみの建築物全体及び複合建築物の非住宅部分全体のうち単一の用途（※）の部分</t>
    <phoneticPr fontId="24"/>
  </si>
  <si>
    <t>※基準省令第10条第1項第1号ｲに定める各用途をいう。</t>
    <phoneticPr fontId="24"/>
  </si>
  <si>
    <t>(10)</t>
    <phoneticPr fontId="24"/>
  </si>
  <si>
    <t>その他部分　「複合建築物の住宅部分全体（複合建築物（店舗等併用住宅を含む。）で単位住戸が一つの場合を除く。）」、</t>
    <phoneticPr fontId="24"/>
  </si>
  <si>
    <t>「複合建築物の非住宅部分全体」及びその他の評価対象単位に該当しない任意の部分</t>
    <phoneticPr fontId="24"/>
  </si>
  <si>
    <t>・第三面【9.申請の対象とする範囲】「建築物全体（複合建築物の全体）」「複合建築物の部分（住宅部分全体）」に「（住戸数（　　　　戸））」を追加</t>
    <rPh sb="1" eb="2">
      <t>ダイ</t>
    </rPh>
    <rPh sb="2" eb="4">
      <t>サンメン</t>
    </rPh>
    <rPh sb="7" eb="9">
      <t>シンセイ</t>
    </rPh>
    <rPh sb="10" eb="12">
      <t>タイショウ</t>
    </rPh>
    <rPh sb="15" eb="17">
      <t>ハンイ</t>
    </rPh>
    <phoneticPr fontId="24"/>
  </si>
  <si>
    <t>・第四面【３．評価手法（一次エネルギー消費量の計算に用いた方法）】に「共同住宅等：□性能基準（※共用部分の評価　□対象　□除外）」等を追加</t>
    <rPh sb="1" eb="2">
      <t>ダイ</t>
    </rPh>
    <rPh sb="2" eb="4">
      <t>ヨンメン</t>
    </rPh>
    <rPh sb="7" eb="9">
      <t>ヒョウカ</t>
    </rPh>
    <rPh sb="9" eb="11">
      <t>シュホウ</t>
    </rPh>
    <rPh sb="12" eb="14">
      <t>イチジ</t>
    </rPh>
    <rPh sb="19" eb="22">
      <t>ショウヒリョウ</t>
    </rPh>
    <rPh sb="23" eb="25">
      <t>ケイサン</t>
    </rPh>
    <rPh sb="26" eb="27">
      <t>モチ</t>
    </rPh>
    <rPh sb="29" eb="31">
      <t>ホウホウ</t>
    </rPh>
    <rPh sb="35" eb="37">
      <t>キョウドウ</t>
    </rPh>
    <rPh sb="37" eb="39">
      <t>ジュウタク</t>
    </rPh>
    <rPh sb="39" eb="40">
      <t>トウ</t>
    </rPh>
    <rPh sb="42" eb="44">
      <t>セイノウ</t>
    </rPh>
    <rPh sb="44" eb="46">
      <t>キジュン</t>
    </rPh>
    <rPh sb="48" eb="50">
      <t>キョウヨウ</t>
    </rPh>
    <rPh sb="50" eb="52">
      <t>ブブン</t>
    </rPh>
    <rPh sb="53" eb="55">
      <t>ヒョウカ</t>
    </rPh>
    <rPh sb="57" eb="59">
      <t>タイショウ</t>
    </rPh>
    <rPh sb="61" eb="63">
      <t>ジョガイ</t>
    </rPh>
    <rPh sb="65" eb="66">
      <t>トウ</t>
    </rPh>
    <rPh sb="67" eb="69">
      <t>ツイカ</t>
    </rPh>
    <phoneticPr fontId="24"/>
  </si>
  <si>
    <t>・第四面【４.外皮性能に関する表示】に「共同住宅等：□適合（□住戸評価　□住棟評価）・□－（対象外）」等を追加</t>
    <rPh sb="1" eb="2">
      <t>ダイ</t>
    </rPh>
    <rPh sb="2" eb="4">
      <t>ヨンメン</t>
    </rPh>
    <rPh sb="7" eb="8">
      <t>ガイ</t>
    </rPh>
    <rPh sb="20" eb="22">
      <t>キョウドウ</t>
    </rPh>
    <rPh sb="22" eb="24">
      <t>ジュウタク</t>
    </rPh>
    <rPh sb="24" eb="25">
      <t>トウ</t>
    </rPh>
    <rPh sb="27" eb="29">
      <t>テキゴウ</t>
    </rPh>
    <rPh sb="31" eb="33">
      <t>ジュウコ</t>
    </rPh>
    <rPh sb="33" eb="35">
      <t>ヒョウカ</t>
    </rPh>
    <rPh sb="37" eb="39">
      <t>ジュウトウ</t>
    </rPh>
    <rPh sb="39" eb="41">
      <t>ヒョウカ</t>
    </rPh>
    <rPh sb="46" eb="49">
      <t>タイショウガイ</t>
    </rPh>
    <rPh sb="51" eb="52">
      <t>ナド</t>
    </rPh>
    <rPh sb="53" eb="55">
      <t>ツイカ</t>
    </rPh>
    <phoneticPr fontId="24"/>
  </si>
  <si>
    <t>・第四面（注意）に「３．【３．評価手法（一次エネルギー消費量の計算に用いた方法）】の性能基準の共用部分の評価方法の有無は、・・・」を追加</t>
    <rPh sb="1" eb="2">
      <t>ダイ</t>
    </rPh>
    <rPh sb="2" eb="4">
      <t>ヨンメン</t>
    </rPh>
    <rPh sb="5" eb="7">
      <t>チュウイ</t>
    </rPh>
    <rPh sb="66" eb="68">
      <t>ツイカ</t>
    </rPh>
    <phoneticPr fontId="24"/>
  </si>
  <si>
    <t>・第四面（注意）に「10. 【７．｢ZEHマーク｣、｢ゼロエネ相当｣等に関する表示】【住棟】においていずれかの表示を選択する場合は、・・・」を追加</t>
    <rPh sb="1" eb="2">
      <t>ダイ</t>
    </rPh>
    <rPh sb="2" eb="4">
      <t>ヨンメン</t>
    </rPh>
    <rPh sb="5" eb="7">
      <t>チュウイ</t>
    </rPh>
    <rPh sb="71" eb="73">
      <t>ツイカ</t>
    </rPh>
    <phoneticPr fontId="24"/>
  </si>
  <si>
    <t>・第四面（注意）変更後の5.に「評価方法にかかわらず」を追加</t>
    <rPh sb="1" eb="2">
      <t>ダイ</t>
    </rPh>
    <rPh sb="2" eb="4">
      <t>ヨンメン</t>
    </rPh>
    <rPh sb="5" eb="7">
      <t>チュウイ</t>
    </rPh>
    <rPh sb="8" eb="10">
      <t>ヘンコウ</t>
    </rPh>
    <rPh sb="10" eb="11">
      <t>ゴ</t>
    </rPh>
    <rPh sb="16" eb="18">
      <t>ヒョウカ</t>
    </rPh>
    <rPh sb="18" eb="20">
      <t>ホウホウ</t>
    </rPh>
    <rPh sb="28" eb="30">
      <t>ツイカ</t>
    </rPh>
    <phoneticPr fontId="24"/>
  </si>
  <si>
    <t>・第四面の項目番号の変更、表現の見直し</t>
    <rPh sb="1" eb="2">
      <t>ダイ</t>
    </rPh>
    <rPh sb="2" eb="4">
      <t>ヨンメン</t>
    </rPh>
    <rPh sb="5" eb="7">
      <t>コウモク</t>
    </rPh>
    <rPh sb="7" eb="9">
      <t>バンゴウ</t>
    </rPh>
    <rPh sb="10" eb="12">
      <t>ヘンコウ</t>
    </rPh>
    <rPh sb="13" eb="15">
      <t>ヒョウゲン</t>
    </rPh>
    <rPh sb="16" eb="18">
      <t>ミナオ</t>
    </rPh>
    <phoneticPr fontId="24"/>
  </si>
  <si>
    <t>・第六面【６．外皮性能に関する表示】　※に「記載を希望する場合、」を追加</t>
    <rPh sb="1" eb="2">
      <t>ダイ</t>
    </rPh>
    <rPh sb="2" eb="4">
      <t>ロクメン</t>
    </rPh>
    <rPh sb="22" eb="24">
      <t>キサイ</t>
    </rPh>
    <rPh sb="25" eb="27">
      <t>キボウ</t>
    </rPh>
    <rPh sb="29" eb="31">
      <t>バアイ</t>
    </rPh>
    <rPh sb="34" eb="36">
      <t>ツイカ</t>
    </rPh>
    <phoneticPr fontId="24"/>
  </si>
  <si>
    <t>・設計内容（現況）説明書（第一面）【参考】の「共用部用」を「共用部分用」に変更</t>
    <rPh sb="1" eb="3">
      <t>セッケイ</t>
    </rPh>
    <rPh sb="3" eb="5">
      <t>ナイヨウ</t>
    </rPh>
    <rPh sb="6" eb="8">
      <t>ゲンキョウ</t>
    </rPh>
    <rPh sb="9" eb="12">
      <t>セツメイショ</t>
    </rPh>
    <rPh sb="13" eb="14">
      <t>ダイ</t>
    </rPh>
    <rPh sb="14" eb="16">
      <t>イチメン</t>
    </rPh>
    <rPh sb="18" eb="20">
      <t>サンコウ</t>
    </rPh>
    <rPh sb="23" eb="26">
      <t>キョウヨウブ</t>
    </rPh>
    <rPh sb="26" eb="27">
      <t>ヨウ</t>
    </rPh>
    <rPh sb="30" eb="32">
      <t>キョウヨウ</t>
    </rPh>
    <rPh sb="32" eb="35">
      <t>ブブンヨウ</t>
    </rPh>
    <rPh sb="37" eb="39">
      <t>ヘンコウ</t>
    </rPh>
    <phoneticPr fontId="24"/>
  </si>
  <si>
    <t>申請の対象とする範囲の過半以上を建築主が居住する目的又は自社の事務所等として使用する（予定の）もの。</t>
    <rPh sb="0" eb="2">
      <t>シンセイ</t>
    </rPh>
    <rPh sb="3" eb="5">
      <t>タイショウ</t>
    </rPh>
    <rPh sb="8" eb="10">
      <t>ハンイ</t>
    </rPh>
    <rPh sb="11" eb="13">
      <t>カハン</t>
    </rPh>
    <rPh sb="13" eb="15">
      <t>イジョウ</t>
    </rPh>
    <rPh sb="16" eb="18">
      <t>ケンチク</t>
    </rPh>
    <rPh sb="18" eb="19">
      <t>ヌシ</t>
    </rPh>
    <rPh sb="20" eb="22">
      <t>キョジュウ</t>
    </rPh>
    <rPh sb="24" eb="26">
      <t>モクテキ</t>
    </rPh>
    <rPh sb="26" eb="27">
      <t>マタ</t>
    </rPh>
    <rPh sb="28" eb="30">
      <t>ジシャ</t>
    </rPh>
    <rPh sb="31" eb="33">
      <t>ジム</t>
    </rPh>
    <rPh sb="33" eb="34">
      <t>ショ</t>
    </rPh>
    <rPh sb="34" eb="35">
      <t>トウ</t>
    </rPh>
    <rPh sb="38" eb="40">
      <t>シヨウ</t>
    </rPh>
    <rPh sb="43" eb="45">
      <t>ヨテイ</t>
    </rPh>
    <phoneticPr fontId="6"/>
  </si>
  <si>
    <t>・ZEH計算シート（任意）「Version:2.6.5対応」を「Version:2.7.2対応」に変更</t>
    <rPh sb="4" eb="6">
      <t>ケイサン</t>
    </rPh>
    <rPh sb="10" eb="12">
      <t>ニンイ</t>
    </rPh>
    <rPh sb="49" eb="51">
      <t>ヘンコウ</t>
    </rPh>
    <phoneticPr fontId="24"/>
  </si>
  <si>
    <t>・ZEH計算シート（任意）地域区分「=MID(N7,18,3)」を「=MID(N7,19,3)」に変更</t>
    <rPh sb="4" eb="6">
      <t>ケイサン</t>
    </rPh>
    <rPh sb="10" eb="12">
      <t>ニンイ</t>
    </rPh>
    <rPh sb="13" eb="15">
      <t>チイキ</t>
    </rPh>
    <rPh sb="15" eb="17">
      <t>クブン</t>
    </rPh>
    <rPh sb="49" eb="51">
      <t>ヘンコウ</t>
    </rPh>
    <phoneticPr fontId="24"/>
  </si>
  <si>
    <t>・ZEH計算シート（任意）「a+b+c+d+e-f-g」を「a+b+c+d+e-h-i」に表記訂正</t>
    <rPh sb="4" eb="6">
      <t>ケイサン</t>
    </rPh>
    <rPh sb="10" eb="12">
      <t>ニンイ</t>
    </rPh>
    <rPh sb="45" eb="47">
      <t>ヒョウキ</t>
    </rPh>
    <rPh sb="47" eb="49">
      <t>テイセイ</t>
    </rPh>
    <phoneticPr fontId="24"/>
  </si>
  <si>
    <t>・ZEH計算シート（任意）結果①基準一次エネルギー「=MID(N20,41,4)」を「MID(N20,41,5)」に変更</t>
    <rPh sb="4" eb="6">
      <t>ケイサン</t>
    </rPh>
    <rPh sb="10" eb="12">
      <t>ニンイ</t>
    </rPh>
    <rPh sb="13" eb="15">
      <t>ケッカ</t>
    </rPh>
    <rPh sb="16" eb="18">
      <t>キジュン</t>
    </rPh>
    <rPh sb="18" eb="20">
      <t>イチジ</t>
    </rPh>
    <rPh sb="58" eb="60">
      <t>ヘンコウ</t>
    </rPh>
    <phoneticPr fontId="24"/>
  </si>
  <si>
    <t>・第三面(注意）３．【８．建築物の新築竣工時期（計画中の場合は予定時期）】に「改修する場合も記載が必要です。」を追記。</t>
    <rPh sb="1" eb="2">
      <t>ダイ</t>
    </rPh>
    <rPh sb="2" eb="4">
      <t>サンメン</t>
    </rPh>
    <rPh sb="5" eb="7">
      <t>チュウイ</t>
    </rPh>
    <rPh sb="56" eb="58">
      <t>ツイキ</t>
    </rPh>
    <phoneticPr fontId="24"/>
  </si>
  <si>
    <t>・第四面【8.参考情報】に「等」「(注意11）」を追記。</t>
    <rPh sb="1" eb="2">
      <t>ダイ</t>
    </rPh>
    <rPh sb="2" eb="4">
      <t>ヨンメン</t>
    </rPh>
    <rPh sb="14" eb="15">
      <t>ナド</t>
    </rPh>
    <rPh sb="18" eb="20">
      <t>チュウイ</t>
    </rPh>
    <rPh sb="25" eb="27">
      <t>ツイキ</t>
    </rPh>
    <phoneticPr fontId="24"/>
  </si>
  <si>
    <t>・第四面【9.一戸建ての住宅でZEH Orientedの場合に申告する事項】「(注意11）」→「注意12」に変更。</t>
    <rPh sb="1" eb="2">
      <t>ダイ</t>
    </rPh>
    <rPh sb="2" eb="4">
      <t>ヨンメン</t>
    </rPh>
    <rPh sb="40" eb="42">
      <t>チュウイ</t>
    </rPh>
    <rPh sb="48" eb="50">
      <t>チュウイ</t>
    </rPh>
    <rPh sb="54" eb="56">
      <t>ヘンコウ</t>
    </rPh>
    <phoneticPr fontId="24"/>
  </si>
  <si>
    <t>・第四面【10.ZEB Oriented の場合に申告する事項】</t>
    <rPh sb="1" eb="2">
      <t>ダイ</t>
    </rPh>
    <rPh sb="2" eb="4">
      <t>ヨンメン</t>
    </rPh>
    <phoneticPr fontId="24"/>
  </si>
  <si>
    <t>　　「(注意12）」→「(注意13）」に変更。</t>
    <rPh sb="4" eb="6">
      <t>チュウイ</t>
    </rPh>
    <rPh sb="13" eb="15">
      <t>チュウイ</t>
    </rPh>
    <rPh sb="20" eb="22">
      <t>ヘンコウ</t>
    </rPh>
    <phoneticPr fontId="24"/>
  </si>
  <si>
    <t>　　「ハイブリッド給湯システム等」等の6項目の未評価技術の項目の追加。</t>
    <rPh sb="9" eb="11">
      <t>キュウトウ</t>
    </rPh>
    <rPh sb="15" eb="16">
      <t>トウ</t>
    </rPh>
    <rPh sb="17" eb="18">
      <t>ナド</t>
    </rPh>
    <rPh sb="20" eb="22">
      <t>コウモク</t>
    </rPh>
    <rPh sb="23" eb="26">
      <t>ミヒョウカ</t>
    </rPh>
    <rPh sb="26" eb="28">
      <t>ギジュツ</t>
    </rPh>
    <rPh sb="29" eb="31">
      <t>コウモク</t>
    </rPh>
    <rPh sb="32" eb="34">
      <t>ツイカ</t>
    </rPh>
    <phoneticPr fontId="24"/>
  </si>
  <si>
    <t>・第四面(注意）3.　【３．評価手法（一次エネルギー消費量の計算に用いた方法）】</t>
    <rPh sb="1" eb="2">
      <t>ダイ</t>
    </rPh>
    <rPh sb="2" eb="4">
      <t>ヨンメン</t>
    </rPh>
    <rPh sb="5" eb="7">
      <t>チュウイ</t>
    </rPh>
    <phoneticPr fontId="24"/>
  </si>
  <si>
    <t>　　「共同住宅等」の追記。</t>
    <rPh sb="3" eb="5">
      <t>キョウドウ</t>
    </rPh>
    <rPh sb="5" eb="7">
      <t>ジュウタク</t>
    </rPh>
    <rPh sb="7" eb="8">
      <t>トウ</t>
    </rPh>
    <rPh sb="10" eb="12">
      <t>ツイキ</t>
    </rPh>
    <phoneticPr fontId="24"/>
  </si>
  <si>
    <t>　　「また、非住宅の評価手法にBEST省エネ基準対応ツールを用いる場合は、国土交通大臣が認める方法にチェックの上、（）内にBEST省エネ基準対応ツール と記載してください。」を追記。</t>
    <rPh sb="88" eb="90">
      <t>ツイキ</t>
    </rPh>
    <phoneticPr fontId="24"/>
  </si>
  <si>
    <t>・第四面(注意）12.【9.一戸建ての住宅でZEH Orientedの場合に申告する事項】</t>
    <rPh sb="1" eb="4">
      <t>ダイヨンメン</t>
    </rPh>
    <rPh sb="5" eb="7">
      <t>チュウイ</t>
    </rPh>
    <phoneticPr fontId="24"/>
  </si>
  <si>
    <t>　　「都市部狭小地（※1）及び多雪地域（※2）に該当する場合で、」の追記。</t>
    <rPh sb="34" eb="36">
      <t>ツイキ</t>
    </rPh>
    <phoneticPr fontId="24"/>
  </si>
  <si>
    <t>　　「(※1)」の追記。</t>
    <phoneticPr fontId="24"/>
  </si>
  <si>
    <t>　　「(※2)建築基準法で規定する垂直積雪量が100cm以上に該当する地域。」の追記。</t>
    <phoneticPr fontId="24"/>
  </si>
  <si>
    <t>・第六面【9.参考情報】に「等」「(注意8）」を追記。</t>
    <rPh sb="1" eb="2">
      <t>ダイ</t>
    </rPh>
    <rPh sb="2" eb="3">
      <t>ロク</t>
    </rPh>
    <rPh sb="3" eb="4">
      <t>メン</t>
    </rPh>
    <rPh sb="14" eb="15">
      <t>ナド</t>
    </rPh>
    <rPh sb="18" eb="20">
      <t>チュウイ</t>
    </rPh>
    <rPh sb="24" eb="26">
      <t>ツイキ</t>
    </rPh>
    <phoneticPr fontId="24"/>
  </si>
  <si>
    <t>・第六面(注意）９. 【10．店舗等併用住宅の住戸部分でＺＥＨ　Ｏｒｉｅｎｔｅｄの場合に申告する事項】</t>
    <rPh sb="1" eb="2">
      <t>ダイ</t>
    </rPh>
    <rPh sb="2" eb="4">
      <t>ロクメン</t>
    </rPh>
    <rPh sb="5" eb="7">
      <t>チュウイ</t>
    </rPh>
    <phoneticPr fontId="24"/>
  </si>
  <si>
    <t>　　「及び建築基準法で規定する垂直積雪量が100cm 以上に該当する地域」を追記。</t>
    <rPh sb="38" eb="40">
      <t>ツイキ</t>
    </rPh>
    <phoneticPr fontId="24"/>
  </si>
  <si>
    <t>・ZEH計算シート「Version:2.7.2対応」→「Version:2.8.1対応」に変更。（計算内容は変更なし）</t>
    <rPh sb="4" eb="6">
      <t>ケイサン</t>
    </rPh>
    <rPh sb="23" eb="25">
      <t>タイオウ</t>
    </rPh>
    <rPh sb="45" eb="47">
      <t>ヘンコウ</t>
    </rPh>
    <rPh sb="49" eb="51">
      <t>ケイサン</t>
    </rPh>
    <rPh sb="51" eb="53">
      <t>ナイヨウ</t>
    </rPh>
    <rPh sb="54" eb="56">
      <t>ヘンコウ</t>
    </rPh>
    <phoneticPr fontId="24"/>
  </si>
  <si>
    <t>・第六面(注意）8.　【9.参考情報】「評価書の参考情報に記載を希望する」の後に「、」を追記。</t>
    <rPh sb="1" eb="2">
      <t>ダイ</t>
    </rPh>
    <rPh sb="2" eb="4">
      <t>ロクメン</t>
    </rPh>
    <rPh sb="5" eb="7">
      <t>チュウイ</t>
    </rPh>
    <rPh sb="38" eb="39">
      <t>アト</t>
    </rPh>
    <rPh sb="44" eb="46">
      <t>ツイキ</t>
    </rPh>
    <phoneticPr fontId="24"/>
  </si>
  <si>
    <t>・掲載承諾書　表中項目「BEIの値」の内容「集会所等」→「申請書第四面ほか」に訂正。</t>
    <rPh sb="1" eb="6">
      <t>ケイサイショウダクショ</t>
    </rPh>
    <rPh sb="7" eb="9">
      <t>ヒョウチュウ</t>
    </rPh>
    <rPh sb="9" eb="11">
      <t>コウモク</t>
    </rPh>
    <rPh sb="16" eb="17">
      <t>アタイ</t>
    </rPh>
    <rPh sb="19" eb="21">
      <t>ナイヨウ</t>
    </rPh>
    <rPh sb="22" eb="26">
      <t>シュウカイショトウ</t>
    </rPh>
    <rPh sb="39" eb="41">
      <t>テイセイ</t>
    </rPh>
    <phoneticPr fontId="24"/>
  </si>
  <si>
    <t>・第三面(注意）1.②(3)「店舗併用住宅」→「店舗等併用住宅」に訂正。</t>
    <rPh sb="1" eb="2">
      <t>ダイ</t>
    </rPh>
    <rPh sb="2" eb="4">
      <t>サンメン</t>
    </rPh>
    <rPh sb="5" eb="7">
      <t>チュウイ</t>
    </rPh>
    <rPh sb="15" eb="17">
      <t>テンポ</t>
    </rPh>
    <rPh sb="17" eb="19">
      <t>ヘイヨウ</t>
    </rPh>
    <rPh sb="19" eb="21">
      <t>ジュウタク</t>
    </rPh>
    <rPh sb="24" eb="26">
      <t>テンポ</t>
    </rPh>
    <rPh sb="26" eb="27">
      <t>トウ</t>
    </rPh>
    <rPh sb="27" eb="29">
      <t>ヘイヨウ</t>
    </rPh>
    <rPh sb="29" eb="31">
      <t>ジュウタク</t>
    </rPh>
    <rPh sb="33" eb="35">
      <t>テイセイ</t>
    </rPh>
    <phoneticPr fontId="24"/>
  </si>
  <si>
    <t>・委任状「2.建築物の所在地」に重なっていた「建物用途」を削除</t>
    <rPh sb="1" eb="4">
      <t>イニンジョウ</t>
    </rPh>
    <rPh sb="7" eb="10">
      <t>ケンチクブツ</t>
    </rPh>
    <rPh sb="11" eb="14">
      <t>ショザイチ</t>
    </rPh>
    <rPh sb="16" eb="17">
      <t>カサ</t>
    </rPh>
    <rPh sb="23" eb="25">
      <t>タテモノ</t>
    </rPh>
    <rPh sb="25" eb="27">
      <t>ヨウト</t>
    </rPh>
    <rPh sb="29" eb="31">
      <t>サクジョ</t>
    </rPh>
    <phoneticPr fontId="24"/>
  </si>
  <si>
    <t>・委任状「2.建築物の所在地」のリンク切れを修復</t>
    <rPh sb="1" eb="4">
      <t>イニンジョウ</t>
    </rPh>
    <rPh sb="7" eb="10">
      <t>ケンチクブツ</t>
    </rPh>
    <rPh sb="11" eb="14">
      <t>ショザイチ</t>
    </rPh>
    <rPh sb="19" eb="20">
      <t>ギ</t>
    </rPh>
    <rPh sb="22" eb="24">
      <t>シュウフク</t>
    </rPh>
    <phoneticPr fontId="24"/>
  </si>
  <si>
    <t>￥</t>
    <phoneticPr fontId="6"/>
  </si>
  <si>
    <t>(税込)</t>
    <rPh sb="1" eb="3">
      <t>ゼイコ</t>
    </rPh>
    <phoneticPr fontId="6"/>
  </si>
  <si>
    <t>・委任状シートの削除</t>
    <rPh sb="1" eb="4">
      <t>イニンジョウ</t>
    </rPh>
    <rPh sb="8" eb="10">
      <t>サクジョ</t>
    </rPh>
    <phoneticPr fontId="24"/>
  </si>
  <si>
    <t>｝</t>
    <phoneticPr fontId="24" type="halfwidthKatakana"/>
  </si>
  <si>
    <t>手入力も可</t>
    <rPh sb="0" eb="3">
      <t>ﾃﾆｭｳﾘｮｸ</t>
    </rPh>
    <rPh sb="4" eb="5">
      <t>ｶ</t>
    </rPh>
    <phoneticPr fontId="24" type="halfwidthKatakana"/>
  </si>
  <si>
    <t>・第二面【3.建築主等】、【4.設計者等】へ引用の選択を追加</t>
    <rPh sb="1" eb="3">
      <t>ダイニ</t>
    </rPh>
    <rPh sb="3" eb="4">
      <t>メン</t>
    </rPh>
    <rPh sb="7" eb="11">
      <t>ケンチクヌシトウ</t>
    </rPh>
    <rPh sb="16" eb="19">
      <t>セッケイシャ</t>
    </rPh>
    <rPh sb="19" eb="20">
      <t>トウ</t>
    </rPh>
    <rPh sb="22" eb="24">
      <t>インヨウ</t>
    </rPh>
    <rPh sb="25" eb="27">
      <t>センタク</t>
    </rPh>
    <rPh sb="28" eb="30">
      <t>ツイカ</t>
    </rPh>
    <phoneticPr fontId="24"/>
  </si>
  <si>
    <t>・掲載承諾書へBELS事例掲載ページのリンクを追加</t>
    <rPh sb="1" eb="6">
      <t>ケイサイショウダクショ</t>
    </rPh>
    <rPh sb="11" eb="15">
      <t>ジレイケイサイ</t>
    </rPh>
    <rPh sb="23" eb="25">
      <t>ツイカ</t>
    </rPh>
    <phoneticPr fontId="24"/>
  </si>
  <si>
    <t>・第三面【8.建築物の新築竣工時期（計画中の場合は予定時期）】の入力形式を変更</t>
    <rPh sb="1" eb="4">
      <t>ダイサンメン</t>
    </rPh>
    <rPh sb="32" eb="34">
      <t>ニュウリョク</t>
    </rPh>
    <rPh sb="34" eb="36">
      <t>ケイシキ</t>
    </rPh>
    <rPh sb="37" eb="39">
      <t>ヘンコウ</t>
    </rPh>
    <phoneticPr fontId="24"/>
  </si>
  <si>
    <t>・各シートへ保護設定の追加</t>
    <rPh sb="1" eb="2">
      <t>カク</t>
    </rPh>
    <rPh sb="6" eb="8">
      <t>ホゴ</t>
    </rPh>
    <rPh sb="8" eb="10">
      <t>セッテイ</t>
    </rPh>
    <rPh sb="11" eb="13">
      <t>ツイカ</t>
    </rPh>
    <phoneticPr fontId="24"/>
  </si>
  <si>
    <t>・ZEH計算シートVer.3.1.1対応に変更</t>
    <rPh sb="4" eb="6">
      <t>ケイサン</t>
    </rPh>
    <rPh sb="18" eb="20">
      <t>タイオウ</t>
    </rPh>
    <rPh sb="21" eb="23">
      <t>ヘンコウ</t>
    </rPh>
    <phoneticPr fontId="24"/>
  </si>
  <si>
    <t>・BELS　質疑等連絡先シートの「その他」欄を追加</t>
    <rPh sb="19" eb="20">
      <t>タ</t>
    </rPh>
    <rPh sb="21" eb="22">
      <t>ラン</t>
    </rPh>
    <rPh sb="23" eb="25">
      <t>ツイカ</t>
    </rPh>
    <phoneticPr fontId="24"/>
  </si>
  <si>
    <t>・BELS　質疑等連絡先シート　「評価書の交付方法・送付先等」欄を追加</t>
    <rPh sb="31" eb="32">
      <t>ラン</t>
    </rPh>
    <rPh sb="33" eb="35">
      <t>ツイカ</t>
    </rPh>
    <phoneticPr fontId="24"/>
  </si>
  <si>
    <t>・申請書（第二面）リンクの修正</t>
    <rPh sb="1" eb="4">
      <t>シンセイショ</t>
    </rPh>
    <rPh sb="5" eb="8">
      <t>ダイニメン</t>
    </rPh>
    <rPh sb="13" eb="15">
      <t>シュウセイ</t>
    </rPh>
    <phoneticPr fontId="24"/>
  </si>
  <si>
    <t>・第四面【3.評価手法（一次エネルギー消費量の計算に用いた方法）】住宅、共同住宅等に「誘導仕様基準」を追記。</t>
    <rPh sb="1" eb="2">
      <t>ダイ</t>
    </rPh>
    <rPh sb="2" eb="3">
      <t>ヨン</t>
    </rPh>
    <rPh sb="3" eb="4">
      <t>メン</t>
    </rPh>
    <rPh sb="33" eb="35">
      <t>ジュウタク</t>
    </rPh>
    <rPh sb="36" eb="41">
      <t>キョウドウジュウタクトウ</t>
    </rPh>
    <rPh sb="43" eb="49">
      <t>ユウドウシヨウキジュン</t>
    </rPh>
    <rPh sb="51" eb="53">
      <t>ツイキ</t>
    </rPh>
    <phoneticPr fontId="24"/>
  </si>
  <si>
    <t>・第四面【4.外皮性能に関する表示】非住宅に「、又は希望しない(モデル建物法以外)」を追記。</t>
    <rPh sb="1" eb="4">
      <t>ダイヨンメン</t>
    </rPh>
    <rPh sb="18" eb="21">
      <t>ヒジュウタク</t>
    </rPh>
    <rPh sb="43" eb="45">
      <t>ツイキ</t>
    </rPh>
    <phoneticPr fontId="24"/>
  </si>
  <si>
    <t>・第四面【4.外皮性能に関する表示】共同住宅等に「誘導仕様基準」を追記。</t>
    <rPh sb="1" eb="4">
      <t>ダイヨンメン</t>
    </rPh>
    <rPh sb="18" eb="20">
      <t>キョウドウ</t>
    </rPh>
    <rPh sb="20" eb="22">
      <t>ジュウタク</t>
    </rPh>
    <rPh sb="22" eb="23">
      <t>トウ</t>
    </rPh>
    <rPh sb="25" eb="31">
      <t>ユウドウシヨウキジュン</t>
    </rPh>
    <rPh sb="33" eb="35">
      <t>ツイキ</t>
    </rPh>
    <phoneticPr fontId="24"/>
  </si>
  <si>
    <t>・第四面（注意6）（注意12）の修正。</t>
    <rPh sb="1" eb="4">
      <t>ダイヨンメン</t>
    </rPh>
    <rPh sb="5" eb="7">
      <t>チュウイ</t>
    </rPh>
    <rPh sb="10" eb="12">
      <t>チュウイ</t>
    </rPh>
    <rPh sb="16" eb="18">
      <t>シュウセイ</t>
    </rPh>
    <phoneticPr fontId="24"/>
  </si>
  <si>
    <t>・第六面【5.評価手法（一次エネルギー消費量の計算に用いた方法）】「誘導仕様基準」を追加。</t>
    <rPh sb="1" eb="4">
      <t>ダイロクメン</t>
    </rPh>
    <rPh sb="34" eb="40">
      <t>ユウドウシヨウキジュン</t>
    </rPh>
    <rPh sb="42" eb="44">
      <t>ツイカ</t>
    </rPh>
    <phoneticPr fontId="24"/>
  </si>
  <si>
    <t>・第六面【6.外皮性能に関する表示】「誘導仕様基準」を追加。</t>
    <rPh sb="1" eb="4">
      <t>ダイロクメン</t>
    </rPh>
    <phoneticPr fontId="24"/>
  </si>
  <si>
    <t>・第六面（注意6）（注意9）の修正。</t>
    <rPh sb="1" eb="4">
      <t>ダイロクメン</t>
    </rPh>
    <rPh sb="5" eb="7">
      <t>チュウイ</t>
    </rPh>
    <rPh sb="10" eb="12">
      <t>チュウイ</t>
    </rPh>
    <rPh sb="15" eb="17">
      <t>シュウセイ</t>
    </rPh>
    <phoneticPr fontId="24"/>
  </si>
  <si>
    <t>機器表</t>
  </si>
  <si>
    <t>・設計内容（現況）説明書（第二面）【住宅用】</t>
    <rPh sb="1" eb="3">
      <t>セッケイ</t>
    </rPh>
    <rPh sb="3" eb="5">
      <t>ナイヨウ</t>
    </rPh>
    <rPh sb="6" eb="8">
      <t>ゲンキョウ</t>
    </rPh>
    <rPh sb="9" eb="12">
      <t>セツメイショ</t>
    </rPh>
    <rPh sb="13" eb="14">
      <t>ダイ</t>
    </rPh>
    <rPh sb="14" eb="16">
      <t>ニメン</t>
    </rPh>
    <rPh sb="18" eb="20">
      <t>ジュウタク</t>
    </rPh>
    <rPh sb="20" eb="21">
      <t>ヨウ</t>
    </rPh>
    <phoneticPr fontId="24"/>
  </si>
  <si>
    <t>　・【外皮に関する事項】仕様基準に「基準の選択」の追加。</t>
    <rPh sb="12" eb="16">
      <t>シヨウキジュン</t>
    </rPh>
    <rPh sb="25" eb="27">
      <t>ツイカ</t>
    </rPh>
    <phoneticPr fontId="24"/>
  </si>
  <si>
    <t>　・【外皮に関する事項】仕様基準/躯体の断熱性能等に「構造熱橋部の基準に適合（鉄筋コンクリート造等の場合）」の追加。</t>
    <rPh sb="12" eb="16">
      <t>シヨウキジュン</t>
    </rPh>
    <rPh sb="17" eb="19">
      <t>クタイ</t>
    </rPh>
    <rPh sb="20" eb="24">
      <t>ダンネツセイノウ</t>
    </rPh>
    <rPh sb="24" eb="25">
      <t>トウ</t>
    </rPh>
    <rPh sb="55" eb="57">
      <t>ツイカ</t>
    </rPh>
    <phoneticPr fontId="24"/>
  </si>
  <si>
    <t>　・【外皮に関する事項】仕様基準/開口部の断熱性能等「開口部の熱貫流率と日射遮蔽対策の基準に適合」に変更。</t>
    <rPh sb="12" eb="16">
      <t>シヨウキジュン</t>
    </rPh>
    <rPh sb="17" eb="20">
      <t>カイコウブ</t>
    </rPh>
    <rPh sb="21" eb="23">
      <t>ダンネツ</t>
    </rPh>
    <rPh sb="23" eb="25">
      <t>セイノウ</t>
    </rPh>
    <rPh sb="25" eb="26">
      <t>トウ</t>
    </rPh>
    <rPh sb="27" eb="30">
      <t>カイコウブ</t>
    </rPh>
    <rPh sb="31" eb="35">
      <t>ネツカンリュウリツ</t>
    </rPh>
    <rPh sb="36" eb="42">
      <t>ニッシャシャヘイタイサク</t>
    </rPh>
    <rPh sb="43" eb="45">
      <t>キジュン</t>
    </rPh>
    <rPh sb="46" eb="48">
      <t>テキゴウ</t>
    </rPh>
    <rPh sb="50" eb="52">
      <t>ヘンコウ</t>
    </rPh>
    <phoneticPr fontId="24"/>
  </si>
  <si>
    <t>　・【一次エネルギー消費量等に関する事項】に「誘導仕様基準」の追記。</t>
    <rPh sb="23" eb="29">
      <t>ユウドウシヨウキジュン</t>
    </rPh>
    <rPh sb="31" eb="33">
      <t>ツイキ</t>
    </rPh>
    <phoneticPr fontId="24"/>
  </si>
  <si>
    <t>　・【一次エネルギー消費量等に関する事項】「ZEHマーク」・・・に関する事項に「外皮基準・一次エネルギー消費量水準」項目の追加。</t>
    <rPh sb="33" eb="34">
      <t>カン</t>
    </rPh>
    <rPh sb="36" eb="38">
      <t>ジコウ</t>
    </rPh>
    <rPh sb="40" eb="44">
      <t>ガイヒキジュン</t>
    </rPh>
    <rPh sb="45" eb="47">
      <t>イチジ</t>
    </rPh>
    <rPh sb="52" eb="55">
      <t>ショウヒリョウ</t>
    </rPh>
    <rPh sb="55" eb="57">
      <t>スイジュン</t>
    </rPh>
    <rPh sb="58" eb="60">
      <t>コウモク</t>
    </rPh>
    <rPh sb="61" eb="63">
      <t>ツイカ</t>
    </rPh>
    <phoneticPr fontId="24"/>
  </si>
  <si>
    <t>・ZEH計算シート「Version:3.1.1～3.2.0対応」→「Version:3.3.1対応」に変更。</t>
    <rPh sb="4" eb="6">
      <t>ケイサン</t>
    </rPh>
    <rPh sb="29" eb="31">
      <t>タイオウ</t>
    </rPh>
    <rPh sb="51" eb="53">
      <t>ヘンコウ</t>
    </rPh>
    <phoneticPr fontId="24"/>
  </si>
  <si>
    <t>・ZEH計算シート「Version:3.3.1対応」→「Version:3.4.0対応」に変更。</t>
    <rPh sb="4" eb="6">
      <t>ケイサン</t>
    </rPh>
    <rPh sb="23" eb="25">
      <t>タイオウ</t>
    </rPh>
    <rPh sb="45" eb="47">
      <t>ヘンコウ</t>
    </rPh>
    <phoneticPr fontId="24"/>
  </si>
  <si>
    <t>・第四面（注意）5.「評価方法にかかわらずＵＡ及びηＡＣの値は･･･」の「評価方法にかかわらず」を削除。</t>
    <rPh sb="1" eb="4">
      <t>ダイヨンメン</t>
    </rPh>
    <rPh sb="5" eb="7">
      <t>チュウイ</t>
    </rPh>
    <rPh sb="11" eb="15">
      <t>ヒョウカホウホウ</t>
    </rPh>
    <rPh sb="37" eb="41">
      <t>ヒョウカホウホウ</t>
    </rPh>
    <rPh sb="49" eb="51">
      <t>サクジョ</t>
    </rPh>
    <phoneticPr fontId="24"/>
  </si>
  <si>
    <t>・第四面（注意）10.「また、【4.外皮性能に関する表示】共同住宅等において、住戸評価を用いている必要があります。」を削除。</t>
    <rPh sb="1" eb="4">
      <t>ダイヨンメン</t>
    </rPh>
    <rPh sb="5" eb="7">
      <t>チュウイ</t>
    </rPh>
    <rPh sb="59" eb="61">
      <t>サクジョ</t>
    </rPh>
    <phoneticPr fontId="24"/>
  </si>
  <si>
    <t>　・【一次エネルギー消費量等に関する事項】「仕様基準（住宅部分）」を「一次エネルギー消費量に関する仕様基準（住宅部分）」に変更。</t>
    <rPh sb="22" eb="24">
      <t>シヨウ</t>
    </rPh>
    <rPh sb="24" eb="26">
      <t>キジュン</t>
    </rPh>
    <rPh sb="27" eb="31">
      <t>ジュウタクブブン</t>
    </rPh>
    <rPh sb="35" eb="37">
      <t>イチジ</t>
    </rPh>
    <rPh sb="42" eb="45">
      <t>ショウヒリョウ</t>
    </rPh>
    <rPh sb="46" eb="47">
      <t>カン</t>
    </rPh>
    <rPh sb="61" eb="63">
      <t>ヘンコウ</t>
    </rPh>
    <phoneticPr fontId="24"/>
  </si>
  <si>
    <t>・第二面　フリガナはすべて手入力に変更。</t>
    <rPh sb="1" eb="4">
      <t>ダイニメン</t>
    </rPh>
    <rPh sb="13" eb="16">
      <t>テニュウリョク</t>
    </rPh>
    <rPh sb="17" eb="19">
      <t>ヘンコウ</t>
    </rPh>
    <phoneticPr fontId="24"/>
  </si>
  <si>
    <t>・リンク先・計算式の訂正</t>
    <rPh sb="4" eb="5">
      <t>サキ</t>
    </rPh>
    <rPh sb="6" eb="9">
      <t>ケイサンシキ</t>
    </rPh>
    <rPh sb="10" eb="12">
      <t>テイセイ</t>
    </rPh>
    <phoneticPr fontId="24"/>
  </si>
  <si>
    <t>・※新計算ルート（外皮性能：仕様基準、一次エネルギー消費量：性能基準）部分の変更（項目追加、注釈追加）</t>
    <rPh sb="35" eb="37">
      <t>ブブン</t>
    </rPh>
    <rPh sb="38" eb="40">
      <t>ヘンコウ</t>
    </rPh>
    <rPh sb="41" eb="45">
      <t>コウモクツイカ</t>
    </rPh>
    <rPh sb="46" eb="50">
      <t>チュウシャクツイカ</t>
    </rPh>
    <phoneticPr fontId="24"/>
  </si>
  <si>
    <t>仕様基準・誘導仕様基準に適合</t>
  </si>
  <si>
    <t>（第一面）</t>
    <phoneticPr fontId="6"/>
  </si>
  <si>
    <t>一般財団法人ベターリビング　殿</t>
    <rPh sb="14" eb="15">
      <t>トノ</t>
    </rPh>
    <phoneticPr fontId="6"/>
  </si>
  <si>
    <t>代表者の氏名</t>
    <rPh sb="0" eb="2">
      <t>ダイヒョウ</t>
    </rPh>
    <rPh sb="4" eb="6">
      <t>シメイ</t>
    </rPh>
    <phoneticPr fontId="12"/>
  </si>
  <si>
    <r>
      <rPr>
        <sz val="10.5"/>
        <rFont val="ＭＳ Ｐ明朝"/>
        <family val="1"/>
        <charset val="128"/>
      </rPr>
      <t>第</t>
    </r>
    <r>
      <rPr>
        <sz val="10.5"/>
        <rFont val="Century"/>
        <family val="1"/>
      </rPr>
      <t xml:space="preserve">CBL </t>
    </r>
    <r>
      <rPr>
        <sz val="10.5"/>
        <rFont val="ＭＳ Ｐ明朝"/>
        <family val="1"/>
        <charset val="128"/>
      </rPr>
      <t>－</t>
    </r>
    <r>
      <rPr>
        <sz val="10.5"/>
        <rFont val="Century"/>
        <family val="1"/>
      </rPr>
      <t xml:space="preserve"> BELS </t>
    </r>
    <r>
      <rPr>
        <sz val="10.5"/>
        <rFont val="ＭＳ Ｐ明朝"/>
        <family val="1"/>
        <charset val="128"/>
      </rPr>
      <t>－</t>
    </r>
    <r>
      <rPr>
        <sz val="10.5"/>
        <rFont val="Century"/>
        <family val="1"/>
      </rPr>
      <t xml:space="preserve"> </t>
    </r>
    <r>
      <rPr>
        <sz val="10.5"/>
        <rFont val="ＭＳ Ｐ明朝"/>
        <family val="1"/>
        <charset val="128"/>
      </rPr>
      <t>　　　　</t>
    </r>
    <r>
      <rPr>
        <sz val="10.5"/>
        <rFont val="Century"/>
        <family val="1"/>
      </rPr>
      <t xml:space="preserve"> </t>
    </r>
    <r>
      <rPr>
        <sz val="10.5"/>
        <rFont val="ＭＳ Ｐ明朝"/>
        <family val="1"/>
        <charset val="128"/>
      </rPr>
      <t>－　　　号</t>
    </r>
    <phoneticPr fontId="6"/>
  </si>
  <si>
    <t>申請者等の概要</t>
    <rPh sb="0" eb="4">
      <t>シンセイシャトウ</t>
    </rPh>
    <rPh sb="5" eb="7">
      <t>ガイヨウ</t>
    </rPh>
    <phoneticPr fontId="6"/>
  </si>
  <si>
    <t>【1.申請者】</t>
    <rPh sb="3" eb="6">
      <t>シンセイシャ</t>
    </rPh>
    <phoneticPr fontId="6"/>
  </si>
  <si>
    <t>【氏名又は名称のフリガナ】</t>
    <rPh sb="1" eb="3">
      <t>シメイ</t>
    </rPh>
    <rPh sb="3" eb="4">
      <t>マタ</t>
    </rPh>
    <rPh sb="5" eb="7">
      <t>メイショウ</t>
    </rPh>
    <phoneticPr fontId="6"/>
  </si>
  <si>
    <t>【氏名又は名称】</t>
    <rPh sb="1" eb="3">
      <t>シメイ</t>
    </rPh>
    <rPh sb="3" eb="4">
      <t>マタ</t>
    </rPh>
    <rPh sb="5" eb="7">
      <t>メイショウ</t>
    </rPh>
    <phoneticPr fontId="6"/>
  </si>
  <si>
    <t>【住所】</t>
    <rPh sb="1" eb="3">
      <t>ジュウショ</t>
    </rPh>
    <phoneticPr fontId="6"/>
  </si>
  <si>
    <t>【2.代理者】</t>
    <rPh sb="3" eb="5">
      <t>ダイリ</t>
    </rPh>
    <rPh sb="5" eb="6">
      <t>シャ</t>
    </rPh>
    <phoneticPr fontId="6"/>
  </si>
  <si>
    <t>←</t>
    <phoneticPr fontId="24" type="halfwidthKatakana"/>
  </si>
  <si>
    <t>自己所有物件</t>
    <rPh sb="0" eb="2">
      <t>ジコ</t>
    </rPh>
    <rPh sb="2" eb="4">
      <t>ショユウ</t>
    </rPh>
    <rPh sb="4" eb="6">
      <t>ブッケン</t>
    </rPh>
    <phoneticPr fontId="6"/>
  </si>
  <si>
    <t>その他</t>
    <rPh sb="2" eb="3">
      <t>タ</t>
    </rPh>
    <phoneticPr fontId="6"/>
  </si>
  <si>
    <t>【資格】</t>
    <rPh sb="1" eb="3">
      <t>シカク</t>
    </rPh>
    <phoneticPr fontId="6"/>
  </si>
  <si>
    <t>建築士</t>
    <rPh sb="0" eb="3">
      <t>ケンチクシ</t>
    </rPh>
    <phoneticPr fontId="6"/>
  </si>
  <si>
    <t>登録</t>
    <rPh sb="0" eb="2">
      <t>トウロク</t>
    </rPh>
    <phoneticPr fontId="6"/>
  </si>
  <si>
    <t>号</t>
    <rPh sb="0" eb="1">
      <t>ゴウ</t>
    </rPh>
    <phoneticPr fontId="6"/>
  </si>
  <si>
    <t>一級</t>
    <rPh sb="0" eb="2">
      <t>ｲｯｷｭｳ</t>
    </rPh>
    <phoneticPr fontId="24" type="halfwidthKatakana"/>
  </si>
  <si>
    <t>二級</t>
    <rPh sb="0" eb="2">
      <t>ﾆｷｭｳ</t>
    </rPh>
    <phoneticPr fontId="24" type="halfwidthKatakana"/>
  </si>
  <si>
    <t>木造</t>
    <rPh sb="0" eb="2">
      <t>ﾓｸｿﾞｳ</t>
    </rPh>
    <phoneticPr fontId="24" type="halfwidthKatakana"/>
  </si>
  <si>
    <t>【5.備考】</t>
    <rPh sb="3" eb="5">
      <t>ビコウ</t>
    </rPh>
    <phoneticPr fontId="6"/>
  </si>
  <si>
    <t>申請の対象とする範囲の過半以上を建築主又は建築主より委託された会社等が、賃貸借の契約に基づき他人に貸し出す（予定の）もの</t>
    <rPh sb="0" eb="2">
      <t>シンセイ</t>
    </rPh>
    <rPh sb="3" eb="5">
      <t>タイショウ</t>
    </rPh>
    <rPh sb="8" eb="10">
      <t>ハンイ</t>
    </rPh>
    <rPh sb="11" eb="13">
      <t>カハン</t>
    </rPh>
    <rPh sb="13" eb="15">
      <t>イジョウ</t>
    </rPh>
    <rPh sb="16" eb="18">
      <t>ケンチク</t>
    </rPh>
    <rPh sb="18" eb="19">
      <t>ヌシ</t>
    </rPh>
    <rPh sb="19" eb="20">
      <t>マタ</t>
    </rPh>
    <rPh sb="21" eb="23">
      <t>ケンチク</t>
    </rPh>
    <rPh sb="23" eb="24">
      <t>ヌシ</t>
    </rPh>
    <rPh sb="26" eb="28">
      <t>イタク</t>
    </rPh>
    <rPh sb="31" eb="33">
      <t>カイシャ</t>
    </rPh>
    <rPh sb="33" eb="34">
      <t>トウ</t>
    </rPh>
    <rPh sb="36" eb="39">
      <t>チンタイシャク</t>
    </rPh>
    <rPh sb="40" eb="42">
      <t>ケイヤク</t>
    </rPh>
    <rPh sb="43" eb="44">
      <t>モト</t>
    </rPh>
    <rPh sb="46" eb="48">
      <t>タニン</t>
    </rPh>
    <rPh sb="49" eb="50">
      <t>カ</t>
    </rPh>
    <rPh sb="51" eb="52">
      <t>ダ</t>
    </rPh>
    <rPh sb="54" eb="56">
      <t>ヨテイ</t>
    </rPh>
    <phoneticPr fontId="6"/>
  </si>
  <si>
    <t>申請の対象とする範囲の過半以上を販売する（予定の）もの</t>
    <rPh sb="0" eb="2">
      <t>シンセイ</t>
    </rPh>
    <rPh sb="3" eb="5">
      <t>タイショウ</t>
    </rPh>
    <rPh sb="8" eb="10">
      <t>ハンイ</t>
    </rPh>
    <rPh sb="11" eb="13">
      <t>カハン</t>
    </rPh>
    <rPh sb="13" eb="15">
      <t>イジョウ</t>
    </rPh>
    <rPh sb="16" eb="18">
      <t>ハンバイ</t>
    </rPh>
    <rPh sb="21" eb="23">
      <t>ヨテイ</t>
    </rPh>
    <phoneticPr fontId="6"/>
  </si>
  <si>
    <t>上記以外のもの</t>
    <rPh sb="0" eb="2">
      <t>ジョウキ</t>
    </rPh>
    <rPh sb="2" eb="4">
      <t>イガイ</t>
    </rPh>
    <phoneticPr fontId="6"/>
  </si>
  <si>
    <t>(第二面・別紙)</t>
    <rPh sb="1" eb="3">
      <t>ダイニ</t>
    </rPh>
    <rPh sb="3" eb="4">
      <t>メン</t>
    </rPh>
    <rPh sb="5" eb="7">
      <t>ベッシ</t>
    </rPh>
    <phoneticPr fontId="6"/>
  </si>
  <si>
    <t>その他の申請者の概要</t>
    <rPh sb="2" eb="3">
      <t>タ</t>
    </rPh>
    <rPh sb="4" eb="7">
      <t>シンセイシャ</t>
    </rPh>
    <rPh sb="8" eb="10">
      <t>ガイヨウ</t>
    </rPh>
    <phoneticPr fontId="6"/>
  </si>
  <si>
    <t>【申請者-2】</t>
    <rPh sb="1" eb="4">
      <t>シンセイシャ</t>
    </rPh>
    <phoneticPr fontId="6"/>
  </si>
  <si>
    <t>←手入力も可</t>
    <rPh sb="1" eb="4">
      <t>ﾃﾆｭｳﾘｮｸ</t>
    </rPh>
    <rPh sb="5" eb="6">
      <t>ｶ</t>
    </rPh>
    <phoneticPr fontId="24" type="halfwidthKatakana"/>
  </si>
  <si>
    <t>【申請者-3】</t>
    <rPh sb="1" eb="4">
      <t>シンセイシャ</t>
    </rPh>
    <phoneticPr fontId="6"/>
  </si>
  <si>
    <t>【申請者-4】</t>
    <rPh sb="1" eb="4">
      <t>シンセイシャ</t>
    </rPh>
    <phoneticPr fontId="6"/>
  </si>
  <si>
    <t>【申請者-5】</t>
    <rPh sb="1" eb="4">
      <t>シンセイシャ</t>
    </rPh>
    <phoneticPr fontId="6"/>
  </si>
  <si>
    <t>【備考】</t>
    <rPh sb="1" eb="3">
      <t>ビコウ</t>
    </rPh>
    <phoneticPr fontId="6"/>
  </si>
  <si>
    <t>第二面【1.申請者】に記載した申請者以外に連名で申請を行う申請者がいる場合に記載してください。</t>
    <rPh sb="0" eb="1">
      <t>ダイ</t>
    </rPh>
    <rPh sb="1" eb="2">
      <t>ニ</t>
    </rPh>
    <rPh sb="2" eb="3">
      <t>メン</t>
    </rPh>
    <rPh sb="6" eb="9">
      <t>シンセイシャ</t>
    </rPh>
    <rPh sb="11" eb="13">
      <t>キサイ</t>
    </rPh>
    <rPh sb="15" eb="20">
      <t>シンセイシャイガイ</t>
    </rPh>
    <rPh sb="21" eb="23">
      <t>レンメイ</t>
    </rPh>
    <rPh sb="24" eb="26">
      <t>シンセイ</t>
    </rPh>
    <rPh sb="27" eb="28">
      <t>オコナ</t>
    </rPh>
    <rPh sb="29" eb="32">
      <t>シンセイシャ</t>
    </rPh>
    <rPh sb="35" eb="37">
      <t>バアイ</t>
    </rPh>
    <rPh sb="38" eb="40">
      <t>キサイ</t>
    </rPh>
    <phoneticPr fontId="6"/>
  </si>
  <si>
    <t>【1.建築物の名称】</t>
    <rPh sb="3" eb="6">
      <t>ケンチクブツ</t>
    </rPh>
    <rPh sb="7" eb="9">
      <t>メイショウ</t>
    </rPh>
    <phoneticPr fontId="6"/>
  </si>
  <si>
    <t>←質疑等連絡票とリンク</t>
    <rPh sb="1" eb="4">
      <t>シツギトウ</t>
    </rPh>
    <rPh sb="4" eb="6">
      <t>レンラク</t>
    </rPh>
    <rPh sb="6" eb="7">
      <t>ヒョウ</t>
    </rPh>
    <phoneticPr fontId="6"/>
  </si>
  <si>
    <t>【2.不動産ID（任意※）】</t>
    <rPh sb="3" eb="6">
      <t>フドウサン</t>
    </rPh>
    <rPh sb="9" eb="11">
      <t>ニンイ</t>
    </rPh>
    <phoneticPr fontId="6"/>
  </si>
  <si>
    <t>【3.建築物の所在地】</t>
    <rPh sb="3" eb="6">
      <t>ケンチクブツ</t>
    </rPh>
    <rPh sb="7" eb="10">
      <t>ショザイチ</t>
    </rPh>
    <phoneticPr fontId="6"/>
  </si>
  <si>
    <t>【4.該当する地域の区分】</t>
    <rPh sb="3" eb="5">
      <t>ガイトウ</t>
    </rPh>
    <rPh sb="7" eb="9">
      <t>チイキ</t>
    </rPh>
    <rPh sb="10" eb="12">
      <t>クブン</t>
    </rPh>
    <phoneticPr fontId="6"/>
  </si>
  <si>
    <t>地域</t>
    <rPh sb="0" eb="2">
      <t>チイキ</t>
    </rPh>
    <phoneticPr fontId="6"/>
  </si>
  <si>
    <t>【5.建築物の構造】</t>
    <rPh sb="3" eb="6">
      <t>ケンチクブツ</t>
    </rPh>
    <rPh sb="7" eb="9">
      <t>コウゾウ</t>
    </rPh>
    <phoneticPr fontId="6"/>
  </si>
  <si>
    <t>造</t>
    <rPh sb="0" eb="1">
      <t>ゾウ</t>
    </rPh>
    <phoneticPr fontId="6"/>
  </si>
  <si>
    <t>一部</t>
    <rPh sb="0" eb="2">
      <t>イチブ</t>
    </rPh>
    <phoneticPr fontId="6"/>
  </si>
  <si>
    <t>【6.建築物の階数】</t>
    <rPh sb="3" eb="6">
      <t>ケンチクブツ</t>
    </rPh>
    <rPh sb="7" eb="9">
      <t>カイスウ</t>
    </rPh>
    <phoneticPr fontId="6"/>
  </si>
  <si>
    <t>（地上）</t>
    <rPh sb="1" eb="3">
      <t>チジョウ</t>
    </rPh>
    <phoneticPr fontId="6"/>
  </si>
  <si>
    <t>（地下）</t>
    <rPh sb="1" eb="3">
      <t>チカ</t>
    </rPh>
    <phoneticPr fontId="6"/>
  </si>
  <si>
    <t>【7.建築物の延べ面積】</t>
    <rPh sb="3" eb="6">
      <t>ケンチクブツ</t>
    </rPh>
    <rPh sb="7" eb="8">
      <t>ノ</t>
    </rPh>
    <rPh sb="9" eb="11">
      <t>メンセキ</t>
    </rPh>
    <phoneticPr fontId="6"/>
  </si>
  <si>
    <t>㎡</t>
    <phoneticPr fontId="6"/>
  </si>
  <si>
    <t>【8.建築物の用途】</t>
    <rPh sb="3" eb="6">
      <t>ケンチクブツ</t>
    </rPh>
    <rPh sb="7" eb="9">
      <t>ヨウト</t>
    </rPh>
    <phoneticPr fontId="6"/>
  </si>
  <si>
    <t>又は</t>
    <rPh sb="0" eb="1">
      <t>マタ</t>
    </rPh>
    <phoneticPr fontId="6"/>
  </si>
  <si>
    <t xml:space="preserve">　 </t>
    <phoneticPr fontId="24"/>
  </si>
  <si>
    <t>【11.申請の対象とする範囲】</t>
    <rPh sb="4" eb="6">
      <t>シンセイ</t>
    </rPh>
    <rPh sb="7" eb="9">
      <t>タイショウ</t>
    </rPh>
    <rPh sb="12" eb="14">
      <t>ハンイ</t>
    </rPh>
    <phoneticPr fontId="6"/>
  </si>
  <si>
    <t>【一戸建ての住宅・住戸】</t>
    <rPh sb="1" eb="4">
      <t>イッコダ</t>
    </rPh>
    <rPh sb="6" eb="8">
      <t>ジュウタク</t>
    </rPh>
    <rPh sb="9" eb="11">
      <t>ジュウコ</t>
    </rPh>
    <phoneticPr fontId="24"/>
  </si>
  <si>
    <t>一戸建ての住宅</t>
    <phoneticPr fontId="6"/>
  </si>
  <si>
    <t>（→申請書第四面作成）</t>
    <phoneticPr fontId="6"/>
  </si>
  <si>
    <t>住戸（店舗等併用住宅の住戸部分）</t>
    <rPh sb="0" eb="2">
      <t>ジュウコ</t>
    </rPh>
    <rPh sb="3" eb="5">
      <t>テンポ</t>
    </rPh>
    <rPh sb="5" eb="6">
      <t>トウ</t>
    </rPh>
    <rPh sb="6" eb="8">
      <t>ヘイヨウ</t>
    </rPh>
    <rPh sb="8" eb="10">
      <t>ジュウタク</t>
    </rPh>
    <rPh sb="11" eb="13">
      <t>ジュウコ</t>
    </rPh>
    <rPh sb="13" eb="15">
      <t>ブブン</t>
    </rPh>
    <phoneticPr fontId="6"/>
  </si>
  <si>
    <t>（→申請書第四面作成）</t>
    <rPh sb="2" eb="5">
      <t>シンセイショ</t>
    </rPh>
    <rPh sb="5" eb="6">
      <t>ダイ</t>
    </rPh>
    <rPh sb="6" eb="7">
      <t>ヨン</t>
    </rPh>
    <rPh sb="7" eb="8">
      <t>メン</t>
    </rPh>
    <rPh sb="8" eb="10">
      <t>サクセイ</t>
    </rPh>
    <phoneticPr fontId="6"/>
  </si>
  <si>
    <t>住戸(共同住宅等・複合建築物の住戸部分の場合）</t>
    <phoneticPr fontId="6"/>
  </si>
  <si>
    <t>（建築物全体</t>
    <rPh sb="1" eb="4">
      <t>ケンチクブツ</t>
    </rPh>
    <rPh sb="4" eb="6">
      <t>ゼンタイ</t>
    </rPh>
    <phoneticPr fontId="6"/>
  </si>
  <si>
    <t>戸）</t>
    <rPh sb="0" eb="1">
      <t>コ</t>
    </rPh>
    <phoneticPr fontId="6"/>
  </si>
  <si>
    <t>のうち評価申請対象住戸</t>
    <rPh sb="3" eb="5">
      <t>ヒョウカ</t>
    </rPh>
    <rPh sb="5" eb="7">
      <t>シンセイ</t>
    </rPh>
    <rPh sb="7" eb="9">
      <t>タイショウ</t>
    </rPh>
    <rPh sb="9" eb="10">
      <t>ジュウ</t>
    </rPh>
    <rPh sb="10" eb="11">
      <t>コ</t>
    </rPh>
    <phoneticPr fontId="6"/>
  </si>
  <si>
    <t>戸））</t>
    <rPh sb="0" eb="1">
      <t>コ</t>
    </rPh>
    <phoneticPr fontId="6"/>
  </si>
  <si>
    <t>（→申請書第五面作成）</t>
    <rPh sb="2" eb="5">
      <t>シンセイショ</t>
    </rPh>
    <rPh sb="5" eb="6">
      <t>ダイ</t>
    </rPh>
    <rPh sb="6" eb="7">
      <t>ゴ</t>
    </rPh>
    <rPh sb="7" eb="8">
      <t>メン</t>
    </rPh>
    <rPh sb="8" eb="10">
      <t>サクセイ</t>
    </rPh>
    <phoneticPr fontId="6"/>
  </si>
  <si>
    <t>【住棟】</t>
    <rPh sb="1" eb="3">
      <t>ジュウトウ</t>
    </rPh>
    <phoneticPr fontId="24"/>
  </si>
  <si>
    <t>共同住宅等の住棟</t>
    <phoneticPr fontId="6"/>
  </si>
  <si>
    <t>(住戸数（</t>
    <rPh sb="1" eb="2">
      <t>ジュウ</t>
    </rPh>
    <rPh sb="2" eb="4">
      <t>コスウ</t>
    </rPh>
    <phoneticPr fontId="6"/>
  </si>
  <si>
    <t>（→申請書第六面作成）</t>
    <rPh sb="6" eb="7">
      <t>ロク</t>
    </rPh>
    <phoneticPr fontId="6"/>
  </si>
  <si>
    <t>複合建築物の部分（住宅部分全体）</t>
    <rPh sb="6" eb="8">
      <t>ブブン</t>
    </rPh>
    <rPh sb="9" eb="11">
      <t>ジュウタク</t>
    </rPh>
    <rPh sb="11" eb="13">
      <t>ブブン</t>
    </rPh>
    <phoneticPr fontId="6"/>
  </si>
  <si>
    <t>【非住宅】</t>
    <rPh sb="1" eb="4">
      <t>ヒジュウタク</t>
    </rPh>
    <phoneticPr fontId="24"/>
  </si>
  <si>
    <t>建築物全体（非住宅建築物の全体）　　</t>
    <phoneticPr fontId="6"/>
  </si>
  <si>
    <t>（→申請書第七面作成）</t>
    <rPh sb="6" eb="7">
      <t>シチ</t>
    </rPh>
    <phoneticPr fontId="6"/>
  </si>
  <si>
    <t>複合建築物の部分（非住宅部分全体）</t>
    <rPh sb="6" eb="8">
      <t>ブブン</t>
    </rPh>
    <rPh sb="9" eb="10">
      <t>ヒ</t>
    </rPh>
    <rPh sb="10" eb="12">
      <t>ジュウタク</t>
    </rPh>
    <rPh sb="12" eb="14">
      <t>ブブン</t>
    </rPh>
    <rPh sb="14" eb="16">
      <t>ゼンタイ</t>
    </rPh>
    <phoneticPr fontId="6"/>
  </si>
  <si>
    <t>フロア</t>
    <phoneticPr fontId="6"/>
  </si>
  <si>
    <t>テナント</t>
    <phoneticPr fontId="6"/>
  </si>
  <si>
    <t>建物用途</t>
    <rPh sb="0" eb="2">
      <t>タテモノ</t>
    </rPh>
    <rPh sb="2" eb="4">
      <t>ヨウト</t>
    </rPh>
    <phoneticPr fontId="6"/>
  </si>
  <si>
    <t>その他部分</t>
    <phoneticPr fontId="6"/>
  </si>
  <si>
    <t>【複合建築物（住宅及び非住宅の複合）】</t>
    <phoneticPr fontId="24"/>
  </si>
  <si>
    <t>建築物全体（複合建築物の全体）</t>
    <phoneticPr fontId="6"/>
  </si>
  <si>
    <t>（→申請書第八面作成）</t>
    <rPh sb="6" eb="7">
      <t>ハチ</t>
    </rPh>
    <phoneticPr fontId="6"/>
  </si>
  <si>
    <t>【12.備考】</t>
    <rPh sb="4" eb="6">
      <t>ビコウ</t>
    </rPh>
    <phoneticPr fontId="6"/>
  </si>
  <si>
    <t>1.　① この様式で用いる用語は、別に定める場合を除き、建築物エネルギー消費性能基準等を定める省令</t>
    <phoneticPr fontId="6"/>
  </si>
  <si>
    <t>（平成28年経済産業省令・国土交通省令第1号）で定める用語の定義に準じます。（各面共通）</t>
    <phoneticPr fontId="6"/>
  </si>
  <si>
    <t>　　② この様式で用いる用語の定義は、次のとおりです。</t>
    <phoneticPr fontId="6"/>
  </si>
  <si>
    <t>一戸建ての住宅  建築基準法施行規則（昭和25年建設省令第40号）別紙の表の用途の区分における「一戸建ての住宅」</t>
    <rPh sb="0" eb="2">
      <t>イッコ</t>
    </rPh>
    <rPh sb="2" eb="3">
      <t>ダ</t>
    </rPh>
    <rPh sb="5" eb="7">
      <t>ジュウタク</t>
    </rPh>
    <rPh sb="9" eb="11">
      <t>ケンチク</t>
    </rPh>
    <rPh sb="11" eb="14">
      <t>キジュンホウ</t>
    </rPh>
    <rPh sb="14" eb="16">
      <t>シコウ</t>
    </rPh>
    <rPh sb="16" eb="18">
      <t>キソク</t>
    </rPh>
    <rPh sb="19" eb="21">
      <t>ショウワ</t>
    </rPh>
    <rPh sb="23" eb="24">
      <t>ネン</t>
    </rPh>
    <rPh sb="24" eb="26">
      <t>ケンセツ</t>
    </rPh>
    <rPh sb="26" eb="28">
      <t>ショウレイ</t>
    </rPh>
    <rPh sb="28" eb="29">
      <t>ダイ</t>
    </rPh>
    <rPh sb="31" eb="32">
      <t>ゴウ</t>
    </rPh>
    <rPh sb="33" eb="35">
      <t>ベッシ</t>
    </rPh>
    <rPh sb="36" eb="37">
      <t>ヒョウ</t>
    </rPh>
    <rPh sb="38" eb="40">
      <t>ヨウト</t>
    </rPh>
    <rPh sb="41" eb="43">
      <t>クブン</t>
    </rPh>
    <rPh sb="48" eb="50">
      <t>イッコ</t>
    </rPh>
    <rPh sb="50" eb="51">
      <t>ダ</t>
    </rPh>
    <rPh sb="53" eb="55">
      <t>ジュウタク</t>
    </rPh>
    <phoneticPr fontId="6"/>
  </si>
  <si>
    <t>共同住宅等の住棟 住宅のみの建築物全体（一戸建ての住宅を除く）</t>
    <rPh sb="0" eb="2">
      <t>キョウドウ</t>
    </rPh>
    <rPh sb="2" eb="4">
      <t>ジュウタク</t>
    </rPh>
    <rPh sb="4" eb="5">
      <t>トウ</t>
    </rPh>
    <rPh sb="6" eb="8">
      <t>ジュウトウ</t>
    </rPh>
    <rPh sb="9" eb="11">
      <t>ジュウタク</t>
    </rPh>
    <rPh sb="14" eb="17">
      <t>ケンチクブツ</t>
    </rPh>
    <rPh sb="17" eb="19">
      <t>ゼンタイ</t>
    </rPh>
    <rPh sb="20" eb="22">
      <t>イッコ</t>
    </rPh>
    <rPh sb="22" eb="23">
      <t>ダ</t>
    </rPh>
    <rPh sb="25" eb="27">
      <t>ジュウタク</t>
    </rPh>
    <rPh sb="28" eb="29">
      <t>ノゾ</t>
    </rPh>
    <phoneticPr fontId="6"/>
  </si>
  <si>
    <t>複合建築物  住宅及び非住宅で構成された建築物（店舗等併用住宅を含む）。評価対象単位は「建物」という。</t>
    <phoneticPr fontId="6"/>
  </si>
  <si>
    <t>建築物全体（非住宅建築物の全体・複合建築物の全体） 非住宅の建築物全体及び複合建築物全体。評価対象単位は「建物」という。</t>
    <rPh sb="0" eb="3">
      <t>ケンチクブツ</t>
    </rPh>
    <rPh sb="3" eb="5">
      <t>ゼンタイ</t>
    </rPh>
    <rPh sb="6" eb="7">
      <t>ヒ</t>
    </rPh>
    <rPh sb="7" eb="9">
      <t>ジュウタク</t>
    </rPh>
    <rPh sb="9" eb="11">
      <t>ケンチク</t>
    </rPh>
    <rPh sb="11" eb="12">
      <t>ブツ</t>
    </rPh>
    <rPh sb="13" eb="15">
      <t>ゼンタイ</t>
    </rPh>
    <rPh sb="16" eb="18">
      <t>フクゴウ</t>
    </rPh>
    <rPh sb="18" eb="21">
      <t>ケンチクブツ</t>
    </rPh>
    <rPh sb="22" eb="24">
      <t>ゼンタイ</t>
    </rPh>
    <rPh sb="26" eb="27">
      <t>ヒ</t>
    </rPh>
    <rPh sb="27" eb="29">
      <t>ジュウタク</t>
    </rPh>
    <rPh sb="30" eb="33">
      <t>ケンチクブツ</t>
    </rPh>
    <rPh sb="33" eb="35">
      <t>ゼンタイ</t>
    </rPh>
    <rPh sb="35" eb="36">
      <t>オヨ</t>
    </rPh>
    <rPh sb="37" eb="39">
      <t>フクゴウ</t>
    </rPh>
    <rPh sb="39" eb="42">
      <t>ケンチクブツ</t>
    </rPh>
    <rPh sb="42" eb="44">
      <t>ゼンタイ</t>
    </rPh>
    <rPh sb="45" eb="47">
      <t>ヒョウカ</t>
    </rPh>
    <rPh sb="47" eb="49">
      <t>タイショウ</t>
    </rPh>
    <rPh sb="49" eb="51">
      <t>タンイ</t>
    </rPh>
    <rPh sb="53" eb="55">
      <t>タテモノ</t>
    </rPh>
    <phoneticPr fontId="6"/>
  </si>
  <si>
    <t>住戸　「共同住宅等（下宿、寄宿舎を除く）における単位住戸」、「複合建築物における単位住戸」及び「店舗等併用住宅における単位住戸」</t>
    <rPh sb="4" eb="6">
      <t>キョウドウ</t>
    </rPh>
    <rPh sb="6" eb="8">
      <t>ジュウタク</t>
    </rPh>
    <rPh sb="8" eb="9">
      <t>トウ</t>
    </rPh>
    <rPh sb="10" eb="12">
      <t>ゲシュク</t>
    </rPh>
    <rPh sb="13" eb="16">
      <t>キシュクシャ</t>
    </rPh>
    <rPh sb="17" eb="18">
      <t>ノゾ</t>
    </rPh>
    <rPh sb="24" eb="26">
      <t>タンイ</t>
    </rPh>
    <rPh sb="26" eb="28">
      <t>ジュウコ</t>
    </rPh>
    <rPh sb="31" eb="33">
      <t>フクゴウ</t>
    </rPh>
    <rPh sb="33" eb="36">
      <t>ケンチクブツ</t>
    </rPh>
    <rPh sb="40" eb="42">
      <t>タンイ</t>
    </rPh>
    <rPh sb="42" eb="44">
      <t>ジュウコ</t>
    </rPh>
    <rPh sb="45" eb="46">
      <t>オヨ</t>
    </rPh>
    <rPh sb="48" eb="50">
      <t>テンポ</t>
    </rPh>
    <rPh sb="50" eb="51">
      <t>ナド</t>
    </rPh>
    <rPh sb="51" eb="53">
      <t>ヘイヨウ</t>
    </rPh>
    <rPh sb="53" eb="55">
      <t>ジュウタク</t>
    </rPh>
    <rPh sb="59" eb="61">
      <t>タンイ</t>
    </rPh>
    <rPh sb="61" eb="63">
      <t>ジュウコ</t>
    </rPh>
    <phoneticPr fontId="6"/>
  </si>
  <si>
    <t>店舗等併用住宅　建築基準法施行規則（昭和25年建設省令第40号）別紙の表の用途の区分における</t>
    <phoneticPr fontId="6"/>
  </si>
  <si>
    <t>2.　【１．建築物の名称】 原則としてここで記載された名称が評価書に表示されます。ただし、申請の対象とする範囲が建築物の部分である場合には、</t>
    <phoneticPr fontId="6"/>
  </si>
  <si>
    <t>　　第五面から第七面のそれぞれに記載された名称がそれぞれの評価書に記載されます。</t>
    <phoneticPr fontId="24"/>
  </si>
  <si>
    <t>3.　【２.不動産ID】不動産IDガイドライン（令和4年3月31日 国土交通省 不動産・建設経済局）に定める</t>
    <phoneticPr fontId="6"/>
  </si>
  <si>
    <t>　　ルールに基づいて構成された番号（不動産番号13桁-特定コード4桁）となります。</t>
    <phoneticPr fontId="6"/>
  </si>
  <si>
    <t>4.　【２.不動産ID】申請が複数となる場合（共同住宅等で複数の住戸がある場合など）、申請対象の不動産IDを集約して記載した別の書面をもって</t>
    <phoneticPr fontId="24"/>
  </si>
  <si>
    <t>　　代えることができます。</t>
    <phoneticPr fontId="6"/>
  </si>
  <si>
    <t>5.　【８．建築物の新築竣工時期（計画中の場合は予定時期）】暦は西暦とし年月日を記載してください。改修する場合も記載が必要です。</t>
    <phoneticPr fontId="6"/>
  </si>
  <si>
    <t>　　なお、日付は上旬、中旬、下旬とすることも可能です。</t>
    <phoneticPr fontId="24"/>
  </si>
  <si>
    <t>6.　【９．申請対象部分の改修の竣工時期】申請対象部分を改修する場合に記載してください。</t>
    <phoneticPr fontId="6"/>
  </si>
  <si>
    <t>8.　【11．申請の対象とする範囲】申請範囲により、該当するチェックボックス全てに「🗸」マークを入れてください。</t>
    <phoneticPr fontId="6"/>
  </si>
  <si>
    <t>　　チェックに応じた枚数の評価書が交付されます。また、評価書が複数交付される場合、第五面及び第七面は申請単位ごとに作成してください。</t>
    <phoneticPr fontId="24"/>
  </si>
  <si>
    <t>9.　【11．申請の対象とする範囲】「フロア」「テナント」「その他部分」の括弧については、それぞれが申請の単位において二以上である場合等により</t>
    <phoneticPr fontId="6"/>
  </si>
  <si>
    <t>　　記入できない場合は、行を追加する等による記載を可能とします。</t>
    <phoneticPr fontId="6"/>
  </si>
  <si>
    <t>10.【12．備考】必要に応じて、プレート等の交付についての依頼の有無を記載できます。</t>
    <phoneticPr fontId="6"/>
  </si>
  <si>
    <t>申請対象に関する事項（一戸建ての住宅、店舗等併用住宅の住戸）</t>
    <phoneticPr fontId="24"/>
  </si>
  <si>
    <t>【1.申請対象となる建築物の用途】</t>
    <phoneticPr fontId="6"/>
  </si>
  <si>
    <t>建築基準法施行規則（昭和25年建設省令第40号）別紙の表の用途の区分</t>
    <phoneticPr fontId="6"/>
  </si>
  <si>
    <t>【2.評価手法に関する事項】</t>
    <rPh sb="3" eb="5">
      <t>ヒョウカ</t>
    </rPh>
    <rPh sb="5" eb="7">
      <t>シュホウ</t>
    </rPh>
    <rPh sb="8" eb="9">
      <t>カン</t>
    </rPh>
    <rPh sb="11" eb="13">
      <t>ジコウ</t>
    </rPh>
    <phoneticPr fontId="6"/>
  </si>
  <si>
    <t>【断熱性能（外皮性能）】</t>
    <phoneticPr fontId="6"/>
  </si>
  <si>
    <t>【一次エネルギー消費量】</t>
    <rPh sb="1" eb="3">
      <t>イチジ</t>
    </rPh>
    <rPh sb="8" eb="11">
      <t>ショウヒリョウ</t>
    </rPh>
    <phoneticPr fontId="6"/>
  </si>
  <si>
    <t>【3.一次エネルギー消費量に関する事項】</t>
    <phoneticPr fontId="6"/>
  </si>
  <si>
    <t>【再エネ設備に関すること】</t>
    <rPh sb="1" eb="2">
      <t>サイ</t>
    </rPh>
    <rPh sb="4" eb="6">
      <t>セツビ</t>
    </rPh>
    <rPh sb="7" eb="8">
      <t>カン</t>
    </rPh>
    <phoneticPr fontId="6"/>
  </si>
  <si>
    <t>再エネ設備の有無：</t>
    <rPh sb="0" eb="1">
      <t>サイ</t>
    </rPh>
    <rPh sb="3" eb="5">
      <t>セツビ</t>
    </rPh>
    <rPh sb="6" eb="8">
      <t>ウム</t>
    </rPh>
    <phoneticPr fontId="24"/>
  </si>
  <si>
    <t>再エネ設備の種類：</t>
    <rPh sb="0" eb="1">
      <t>サイ</t>
    </rPh>
    <rPh sb="3" eb="5">
      <t>セツビ</t>
    </rPh>
    <rPh sb="6" eb="8">
      <t>シュルイ</t>
    </rPh>
    <phoneticPr fontId="24"/>
  </si>
  <si>
    <t>（</t>
    <phoneticPr fontId="24"/>
  </si>
  <si>
    <t>）</t>
    <phoneticPr fontId="24"/>
  </si>
  <si>
    <t>（18文字以内）</t>
    <rPh sb="3" eb="7">
      <t>モジイナイ</t>
    </rPh>
    <phoneticPr fontId="24"/>
  </si>
  <si>
    <t>再エネ設備の容量の表示：</t>
    <rPh sb="0" eb="1">
      <t>サイ</t>
    </rPh>
    <rPh sb="3" eb="5">
      <t>セツビ</t>
    </rPh>
    <rPh sb="6" eb="8">
      <t>ヨウリョウ</t>
    </rPh>
    <rPh sb="9" eb="11">
      <t>ヒョウジ</t>
    </rPh>
    <phoneticPr fontId="24"/>
  </si>
  <si>
    <t>再エネ設備の容量（任意※）：（</t>
    <rPh sb="0" eb="1">
      <t>サイ</t>
    </rPh>
    <rPh sb="3" eb="5">
      <t>セツビ</t>
    </rPh>
    <rPh sb="6" eb="8">
      <t>ヨウリョウ</t>
    </rPh>
    <rPh sb="9" eb="11">
      <t>ニンイ</t>
    </rPh>
    <phoneticPr fontId="24"/>
  </si>
  <si>
    <t>※ 再エネ設備の容量の表示を希望する場合にのみご記入ください（19文字以内）。</t>
    <phoneticPr fontId="24"/>
  </si>
  <si>
    <t>【エネルギー消費性能の多段階表示】</t>
    <rPh sb="6" eb="8">
      <t>ショウヒ</t>
    </rPh>
    <rPh sb="8" eb="10">
      <t>セイノウ</t>
    </rPh>
    <rPh sb="11" eb="12">
      <t>タ</t>
    </rPh>
    <rPh sb="12" eb="14">
      <t>ダンカイ</t>
    </rPh>
    <rPh sb="14" eb="16">
      <t>ヒョウジ</t>
    </rPh>
    <phoneticPr fontId="6"/>
  </si>
  <si>
    <t>※１　【再エネ設備 有無と種類】にて、再エネ設備「有」かつ 再エネ設備の種類が「太陽光発電設備」であること。</t>
    <phoneticPr fontId="24"/>
  </si>
  <si>
    <t>【4.｢ＺＥＨマーク｣に関する事項】</t>
    <phoneticPr fontId="6"/>
  </si>
  <si>
    <t>『ＺＥH』</t>
    <phoneticPr fontId="24"/>
  </si>
  <si>
    <t>Ｎｅａｒｌｙ　ＺＥH</t>
    <phoneticPr fontId="24"/>
  </si>
  <si>
    <t>ＺＥH　Ｏｒｉｅｎｔｅｄ</t>
    <phoneticPr fontId="24"/>
  </si>
  <si>
    <t>【5.ＺＥH　Ｏｒｉｅｎｔｅｄの場合に申告する事項】</t>
    <rPh sb="16" eb="18">
      <t>バアイ</t>
    </rPh>
    <rPh sb="19" eb="21">
      <t>シンコク</t>
    </rPh>
    <rPh sb="23" eb="25">
      <t>ジコウ</t>
    </rPh>
    <phoneticPr fontId="6"/>
  </si>
  <si>
    <t>ＺＥH　Ｏｒｉｅｎｔｅｄの要件に適合する</t>
    <phoneticPr fontId="24"/>
  </si>
  <si>
    <t>【6.参考情報に関する事項】</t>
    <rPh sb="3" eb="5">
      <t>サンコウ</t>
    </rPh>
    <rPh sb="5" eb="7">
      <t>ジョウホウ</t>
    </rPh>
    <rPh sb="8" eb="9">
      <t>カン</t>
    </rPh>
    <rPh sb="11" eb="13">
      <t>ジコウ</t>
    </rPh>
    <phoneticPr fontId="6"/>
  </si>
  <si>
    <t>【二次エネルギー消費量等に関する項目以外の情報】</t>
    <phoneticPr fontId="6"/>
  </si>
  <si>
    <t>【目安光熱費に関すること※１】</t>
    <phoneticPr fontId="6"/>
  </si>
  <si>
    <t>※１ 目安光熱費の表示は、一次エネルギー消費性能の評価手法が性能基準の場合のみ選択してください。</t>
    <phoneticPr fontId="24"/>
  </si>
  <si>
    <t>目安光熱費の表示：</t>
    <phoneticPr fontId="24"/>
  </si>
  <si>
    <t>希望する</t>
    <rPh sb="0" eb="2">
      <t>キボウ</t>
    </rPh>
    <phoneticPr fontId="24"/>
  </si>
  <si>
    <t>希望しない</t>
    <rPh sb="0" eb="2">
      <t>キボウ</t>
    </rPh>
    <phoneticPr fontId="24"/>
  </si>
  <si>
    <t>液化石油ガス（LPガス）</t>
    <rPh sb="0" eb="4">
      <t>エキカセキユ</t>
    </rPh>
    <phoneticPr fontId="24"/>
  </si>
  <si>
    <t>【7.備考】</t>
    <rPh sb="3" eb="5">
      <t>ビコウ</t>
    </rPh>
    <phoneticPr fontId="6"/>
  </si>
  <si>
    <t>1.　この面は、一戸建ての住宅 又は 店舗等併用住宅の住戸の申請をする場合に作成してください。</t>
    <phoneticPr fontId="6"/>
  </si>
  <si>
    <t>2.　【2.評価手法に関する事項】【断熱性能（外皮性能）】【一次エネルギー消費量】の評価手法についてはBELS評価業務方法書を参照してください。</t>
    <phoneticPr fontId="6"/>
  </si>
  <si>
    <t>3.　【３.一次エネルギー消費量に関する事項】【再エネ設備に関すること】の再エネ設備の容量の表示を希望する場合は、表示内容を記載してください。</t>
    <phoneticPr fontId="6"/>
  </si>
  <si>
    <t>4．【４．「ＺＥＨマーク」に関する事項】において、一次エネルギー消費量の評価手法に誘導仕様基準を採用した場合は、『ＺＥＨ』及びＮｅａｒｌｙ ＺＥＨ の選択はできません。</t>
    <phoneticPr fontId="24"/>
  </si>
  <si>
    <t>5.　【５．ＺＥＨ Ｏｒｉｅｎｔｅｄの場合に申告する事項】</t>
    <phoneticPr fontId="6"/>
  </si>
  <si>
    <t>　　都市部狭小地（※1）及び多雪地域（※2）に該当する場合で、外皮基準及び一次エネルギー消費量水準に適合する場合に申告してください。</t>
    <phoneticPr fontId="6"/>
  </si>
  <si>
    <t>　　(※1)「北側斜線制限の対象となる用途地域等（第一種及び第二種低層住居専用地域、第一種及び第二種中高層住居専用地域並びに</t>
    <phoneticPr fontId="24"/>
  </si>
  <si>
    <t xml:space="preserve">　　地方自治体の条例において北側斜線規制が定められている地域）」であって、敷地面積が 85 ㎡未満で、かつ平屋建て以外の住宅。
</t>
    <phoneticPr fontId="24"/>
  </si>
  <si>
    <t>　　(※2)建築基準法で規定する垂直積雪量が 100cm 以上に該当する地域。</t>
    <phoneticPr fontId="24"/>
  </si>
  <si>
    <t>6．【6．参考情報に関する事項】評価書の参考情報に記載を希望する、その他省エネルギー性能関連情報や災害対策関連情報及び</t>
    <phoneticPr fontId="24"/>
  </si>
  <si>
    <t>(第五面)</t>
    <rPh sb="1" eb="2">
      <t>ダイ</t>
    </rPh>
    <rPh sb="2" eb="3">
      <t>ゴ</t>
    </rPh>
    <rPh sb="3" eb="4">
      <t>メン</t>
    </rPh>
    <rPh sb="4" eb="5">
      <t>サンメン</t>
    </rPh>
    <phoneticPr fontId="6"/>
  </si>
  <si>
    <t>申請対象に関する事項（共同住宅等の住戸、複合建築物の住戸）</t>
    <phoneticPr fontId="24"/>
  </si>
  <si>
    <t>【1.申請対象となる住戸の部屋番号】</t>
    <phoneticPr fontId="6"/>
  </si>
  <si>
    <t>【3.評価手法に関する事項】</t>
    <rPh sb="3" eb="5">
      <t>ヒョウカ</t>
    </rPh>
    <rPh sb="5" eb="7">
      <t>シュホウ</t>
    </rPh>
    <rPh sb="8" eb="9">
      <t>カン</t>
    </rPh>
    <rPh sb="11" eb="13">
      <t>ジコウ</t>
    </rPh>
    <phoneticPr fontId="6"/>
  </si>
  <si>
    <t>【4.一次エネルギー消費量に関する事項】</t>
    <phoneticPr fontId="6"/>
  </si>
  <si>
    <t>【5.｢ＺＥＨマーク｣に関する事項】</t>
    <phoneticPr fontId="6"/>
  </si>
  <si>
    <t xml:space="preserve">1.　この面は、共同住宅等の住戸・複合建築物の住宅部分の住戸の申請がある場合に作成してください。 </t>
    <phoneticPr fontId="6"/>
  </si>
  <si>
    <t>2.　この面は、複数の住戸を集約して記載すること等により記載すべき事項の全てが明示された別の書面をもって代えることができます。</t>
    <phoneticPr fontId="6"/>
  </si>
  <si>
    <t>4．【３.評価手法に関する事項】【断熱性能（外皮性能）】【一次エネルギー消費量】の評価手法についてはBELS評価業務方法書を参照してください。</t>
    <phoneticPr fontId="24"/>
  </si>
  <si>
    <t>5.　【４.一次エネルギー消費量に関する事項】【再エネ設備に関すること】の再エネ設備の容量の表示を希望する場合は、表示内容を記載してください。</t>
    <phoneticPr fontId="6"/>
  </si>
  <si>
    <t>(第六面)</t>
    <rPh sb="1" eb="2">
      <t>ダイ</t>
    </rPh>
    <rPh sb="2" eb="3">
      <t>ロク</t>
    </rPh>
    <rPh sb="3" eb="4">
      <t>メン</t>
    </rPh>
    <rPh sb="4" eb="5">
      <t>サンメン</t>
    </rPh>
    <phoneticPr fontId="6"/>
  </si>
  <si>
    <t>申請対象に関する事項（共同住宅等の住棟、複合建築物の住宅部分全体）</t>
    <phoneticPr fontId="24"/>
  </si>
  <si>
    <t>【1.申請対象となる建築物の部分の名称】※申請対象が部分の場合のみ</t>
    <phoneticPr fontId="6"/>
  </si>
  <si>
    <t>【共同住宅等の共用部分※１・２】</t>
    <rPh sb="1" eb="3">
      <t>キョウドウ</t>
    </rPh>
    <rPh sb="3" eb="5">
      <t>ジュウタク</t>
    </rPh>
    <rPh sb="5" eb="6">
      <t>トウ</t>
    </rPh>
    <rPh sb="7" eb="9">
      <t>キョウヨウ</t>
    </rPh>
    <rPh sb="9" eb="11">
      <t>ブブン</t>
    </rPh>
    <phoneticPr fontId="6"/>
  </si>
  <si>
    <t>【5.｢ＺＥＨ－Ｍマーク｣に関する事項】</t>
    <phoneticPr fontId="6"/>
  </si>
  <si>
    <t>『ＺＥＨ－Ｍ』</t>
    <phoneticPr fontId="24"/>
  </si>
  <si>
    <t>Ｎｅａｒｌｙ　ＺＥＨ－Ｍ</t>
    <phoneticPr fontId="24"/>
  </si>
  <si>
    <t>ＺＥＨ－Ｍ Ｒｅａｄｙ</t>
    <phoneticPr fontId="24"/>
  </si>
  <si>
    <t>ＺＥＨ－Ｍ Ｏｒｉｅｎｔｅｄ</t>
    <phoneticPr fontId="24"/>
  </si>
  <si>
    <t>1.　この面は、共同住宅等の住棟、複合建築物の住宅部分全体を申請する場合に作成してください。</t>
    <phoneticPr fontId="6"/>
  </si>
  <si>
    <t>2.　【1．申請対象となる建築物の部分の名称】評価書に表示される名称です。申請の対象となる建築物の部分が分かるように記載してください。</t>
    <phoneticPr fontId="6"/>
  </si>
  <si>
    <t>3.　【2．申請対象となる建築物の部分の用途】申請対象となる用途をできるだけ具体的に記載してください。</t>
    <phoneticPr fontId="6"/>
  </si>
  <si>
    <t>4． 【3.評価手法に関する事項】【断熱性能（外皮性能）】【一次エネルギー消費量】の評価手法についてはBELS評価業務方法書を参照してください。</t>
    <phoneticPr fontId="24"/>
  </si>
  <si>
    <t>5.　【4.一次エネルギー消費量に関する事項】【再エネ設備に関すること】の再エネ設備の容量の表示を希望する場合は、表示内容を記載してください。</t>
    <phoneticPr fontId="6"/>
  </si>
  <si>
    <t>6.  【5．｢ＺＥＨ－Ｍマーク｣に関する事項】においていずれかの表示を選択する場合、【３.評価手法に関する事項】の、</t>
    <phoneticPr fontId="24"/>
  </si>
  <si>
    <t xml:space="preserve">     【断熱性能（外皮性能）】は性能基準又は誘導仕様基準、【一次エネルギー消費量】は共用部分が存する場合は性能基準、共用部分が存しない場合は</t>
    <phoneticPr fontId="24"/>
  </si>
  <si>
    <t xml:space="preserve">   　性能基準又は誘導仕様基準を選択できます。なお、共用部分が存する場合は【３.評価手法に関する事項】【共同住宅等の共用部分】にて</t>
    <phoneticPr fontId="24"/>
  </si>
  <si>
    <t>　　 共用部分を評価対象とする必要があります。</t>
    <phoneticPr fontId="24"/>
  </si>
  <si>
    <t>7.　【5．｢ＺＥＨ－Ｍマーク｣に関する事項】において、一次エネルギー消費量の評価手法に誘導仕様基準を採用した場合は、ＺＥＨ－Ｍ Ｏｒｉｅｎｔｅｄ以外のマークは選択できません。</t>
    <phoneticPr fontId="6"/>
  </si>
  <si>
    <t>8． 【6．参考情報に関する事項】評価書の参考情報に記載を希望する、その他省エネルギー性能関連情報や災害対策関連情報及び</t>
    <phoneticPr fontId="24"/>
  </si>
  <si>
    <t>（別記参考様式第1）</t>
    <rPh sb="3" eb="5">
      <t>サンコウ</t>
    </rPh>
    <phoneticPr fontId="6"/>
  </si>
  <si>
    <t>　←質疑等連絡票とリンク</t>
    <rPh sb="2" eb="5">
      <t>シツギトウ</t>
    </rPh>
    <rPh sb="5" eb="7">
      <t>レンラク</t>
    </rPh>
    <rPh sb="7" eb="8">
      <t>ヒョウ</t>
    </rPh>
    <phoneticPr fontId="6"/>
  </si>
  <si>
    <t>　←２面とリンク</t>
    <rPh sb="3" eb="4">
      <t>メン</t>
    </rPh>
    <phoneticPr fontId="6"/>
  </si>
  <si>
    <t>申請の対象となる範囲</t>
    <rPh sb="0" eb="2">
      <t>シンセイ</t>
    </rPh>
    <rPh sb="3" eb="5">
      <t>タイショウ</t>
    </rPh>
    <rPh sb="8" eb="10">
      <t>ハンイ</t>
    </rPh>
    <phoneticPr fontId="6"/>
  </si>
  <si>
    <t>共同住宅等の住棟・複合建築物の住宅部分全体</t>
    <phoneticPr fontId="24"/>
  </si>
  <si>
    <t>非住宅建築物全体・複合建築物の非住宅部分全体</t>
    <phoneticPr fontId="24"/>
  </si>
  <si>
    <t>フロア･テナント</t>
    <phoneticPr fontId="24"/>
  </si>
  <si>
    <t>建物用途</t>
    <phoneticPr fontId="24"/>
  </si>
  <si>
    <t>その他の部分</t>
    <phoneticPr fontId="24"/>
  </si>
  <si>
    <t>複合建築物全体</t>
    <phoneticPr fontId="24"/>
  </si>
  <si>
    <t>共用部分用</t>
    <rPh sb="3" eb="4">
      <t>ブン</t>
    </rPh>
    <phoneticPr fontId="24"/>
  </si>
  <si>
    <t>共同住宅等の住棟、複合建築物の住宅部分全体</t>
    <rPh sb="6" eb="8">
      <t>ジュウトウ</t>
    </rPh>
    <rPh sb="15" eb="21">
      <t>ジュウタクブブンゼンタイ</t>
    </rPh>
    <phoneticPr fontId="24"/>
  </si>
  <si>
    <t>○</t>
    <phoneticPr fontId="24"/>
  </si>
  <si>
    <t>非住宅建築物全体、複合建築物の非住宅部分全体</t>
    <phoneticPr fontId="24"/>
  </si>
  <si>
    <t>フロア･テナント・建物用途</t>
    <phoneticPr fontId="24"/>
  </si>
  <si>
    <t>適宜選択</t>
    <rPh sb="0" eb="4">
      <t>テキギセンタク</t>
    </rPh>
    <phoneticPr fontId="24"/>
  </si>
  <si>
    <t>複合建築物全体</t>
    <rPh sb="0" eb="2">
      <t>フクゴウ</t>
    </rPh>
    <rPh sb="2" eb="5">
      <t>ケンチクブツ</t>
    </rPh>
    <rPh sb="5" eb="7">
      <t>ゼンタイ</t>
    </rPh>
    <phoneticPr fontId="24"/>
  </si>
  <si>
    <t>（第四面）【共同住宅の共用部分用】</t>
    <rPh sb="2" eb="3">
      <t>4</t>
    </rPh>
    <rPh sb="6" eb="8">
      <t>キョウドウ</t>
    </rPh>
    <rPh sb="8" eb="10">
      <t>ジュウタク</t>
    </rPh>
    <rPh sb="11" eb="13">
      <t>キョウヨウ</t>
    </rPh>
    <rPh sb="13" eb="14">
      <t>ブ</t>
    </rPh>
    <rPh sb="14" eb="15">
      <t>ブン</t>
    </rPh>
    <rPh sb="15" eb="16">
      <t>ヨウ</t>
    </rPh>
    <phoneticPr fontId="6"/>
  </si>
  <si>
    <t>共同住宅の共用部分</t>
    <rPh sb="0" eb="2">
      <t>キョウドウ</t>
    </rPh>
    <rPh sb="2" eb="4">
      <t>ジュウタク</t>
    </rPh>
    <rPh sb="5" eb="7">
      <t>キョウヨウ</t>
    </rPh>
    <rPh sb="7" eb="9">
      <t>ブブン</t>
    </rPh>
    <phoneticPr fontId="6"/>
  </si>
  <si>
    <t>【一次エネルギー消費量に関する事項】</t>
    <phoneticPr fontId="6"/>
  </si>
  <si>
    <t>設計内容（現況）説明欄</t>
    <phoneticPr fontId="6"/>
  </si>
  <si>
    <t>設計内容（現況）</t>
    <phoneticPr fontId="6"/>
  </si>
  <si>
    <t>基本事項</t>
    <rPh sb="2" eb="4">
      <t>ジコウ</t>
    </rPh>
    <phoneticPr fontId="6"/>
  </si>
  <si>
    <t>計算対象床面積</t>
    <phoneticPr fontId="6"/>
  </si>
  <si>
    <t>求積図</t>
    <rPh sb="0" eb="1">
      <t>キュウ</t>
    </rPh>
    <rPh sb="1" eb="2">
      <t>セキ</t>
    </rPh>
    <rPh sb="2" eb="3">
      <t>ズ</t>
    </rPh>
    <phoneticPr fontId="6"/>
  </si>
  <si>
    <t>一次エネルギー消費量</t>
    <rPh sb="7" eb="10">
      <t>ショウヒリョウ</t>
    </rPh>
    <phoneticPr fontId="6"/>
  </si>
  <si>
    <t>計算結果等</t>
    <phoneticPr fontId="6"/>
  </si>
  <si>
    <t>通常の計算法　計算結果の記入　</t>
    <rPh sb="0" eb="2">
      <t>ツウジョウ</t>
    </rPh>
    <rPh sb="3" eb="6">
      <t>ケイサンホウ</t>
    </rPh>
    <rPh sb="7" eb="9">
      <t>ケイサン</t>
    </rPh>
    <rPh sb="9" eb="11">
      <t>ケッカ</t>
    </rPh>
    <rPh sb="12" eb="14">
      <t>キニュウ</t>
    </rPh>
    <phoneticPr fontId="6"/>
  </si>
  <si>
    <t>・設計一次エネルギー消費量（その他除く）</t>
    <phoneticPr fontId="6"/>
  </si>
  <si>
    <t>適</t>
    <rPh sb="0" eb="1">
      <t>テキ</t>
    </rPh>
    <phoneticPr fontId="6"/>
  </si>
  <si>
    <t>GJ／年</t>
    <phoneticPr fontId="6"/>
  </si>
  <si>
    <t>・基準一次エネルギー消費量（その他除く）</t>
    <phoneticPr fontId="6"/>
  </si>
  <si>
    <t>設備機器に係る概要</t>
    <phoneticPr fontId="6"/>
  </si>
  <si>
    <t>空調設備</t>
    <rPh sb="0" eb="2">
      <t>クウチョウ</t>
    </rPh>
    <rPh sb="2" eb="4">
      <t>セツビ</t>
    </rPh>
    <phoneticPr fontId="6"/>
  </si>
  <si>
    <t>エネルギー消費性能計算プログラムの出力票による</t>
    <phoneticPr fontId="6"/>
  </si>
  <si>
    <t>仕上表</t>
    <rPh sb="0" eb="2">
      <t>シアゲ</t>
    </rPh>
    <rPh sb="2" eb="3">
      <t>ヒョウ</t>
    </rPh>
    <phoneticPr fontId="6"/>
  </si>
  <si>
    <t>換気設備</t>
    <phoneticPr fontId="6"/>
  </si>
  <si>
    <t>照明設備</t>
    <phoneticPr fontId="6"/>
  </si>
  <si>
    <t>矩計図</t>
    <rPh sb="0" eb="1">
      <t>ノリ</t>
    </rPh>
    <rPh sb="1" eb="2">
      <t>ハカ</t>
    </rPh>
    <rPh sb="2" eb="3">
      <t>ズ</t>
    </rPh>
    <phoneticPr fontId="6"/>
  </si>
  <si>
    <t>給湯設備</t>
    <phoneticPr fontId="6"/>
  </si>
  <si>
    <t>昇降機</t>
    <rPh sb="0" eb="3">
      <t>ショウコウキ</t>
    </rPh>
    <phoneticPr fontId="6"/>
  </si>
  <si>
    <t>機器表</t>
    <rPh sb="0" eb="2">
      <t>キキ</t>
    </rPh>
    <rPh sb="2" eb="3">
      <t>ヒョウ</t>
    </rPh>
    <phoneticPr fontId="6"/>
  </si>
  <si>
    <t>系統図</t>
    <rPh sb="0" eb="2">
      <t>ケイトウ</t>
    </rPh>
    <rPh sb="2" eb="3">
      <t>ズ</t>
    </rPh>
    <phoneticPr fontId="6"/>
  </si>
  <si>
    <t>入力ｼｰﾄ</t>
    <rPh sb="0" eb="2">
      <t>ニュウリョク</t>
    </rPh>
    <phoneticPr fontId="6"/>
  </si>
  <si>
    <t>備考</t>
    <rPh sb="0" eb="2">
      <t>ビコウ</t>
    </rPh>
    <phoneticPr fontId="6"/>
  </si>
  <si>
    <t>※計算内容、入力内容等に関して、評価員への伝達事項があれば記入する。</t>
    <rPh sb="1" eb="3">
      <t>ケイサン</t>
    </rPh>
    <rPh sb="3" eb="5">
      <t>ナイヨウ</t>
    </rPh>
    <rPh sb="6" eb="8">
      <t>ニュウリョク</t>
    </rPh>
    <rPh sb="8" eb="11">
      <t>ナイヨウトウ</t>
    </rPh>
    <rPh sb="12" eb="13">
      <t>カン</t>
    </rPh>
    <rPh sb="16" eb="18">
      <t>ヒョウカ</t>
    </rPh>
    <rPh sb="18" eb="19">
      <t>イン</t>
    </rPh>
    <rPh sb="21" eb="23">
      <t>デンタツ</t>
    </rPh>
    <rPh sb="23" eb="25">
      <t>ジコウ</t>
    </rPh>
    <rPh sb="29" eb="31">
      <t>キニュウ</t>
    </rPh>
    <phoneticPr fontId="6"/>
  </si>
  <si>
    <t>（第五面）【住棟全体用】</t>
    <rPh sb="2" eb="3">
      <t>5</t>
    </rPh>
    <rPh sb="6" eb="7">
      <t>ジュウ</t>
    </rPh>
    <rPh sb="7" eb="8">
      <t>トウ</t>
    </rPh>
    <rPh sb="8" eb="10">
      <t>ゼンタイ</t>
    </rPh>
    <rPh sb="10" eb="11">
      <t>ヨウ</t>
    </rPh>
    <phoneticPr fontId="6"/>
  </si>
  <si>
    <t>共同住宅等全体及び複合建築物全体（住棟で合計値が必要な場合）</t>
    <rPh sb="0" eb="2">
      <t>キョウドウ</t>
    </rPh>
    <rPh sb="2" eb="5">
      <t>ジュウタクトウ</t>
    </rPh>
    <rPh sb="5" eb="7">
      <t>ゼンタイ</t>
    </rPh>
    <rPh sb="7" eb="8">
      <t>オヨ</t>
    </rPh>
    <rPh sb="9" eb="11">
      <t>フクゴウ</t>
    </rPh>
    <rPh sb="11" eb="14">
      <t>ケンチクブツ</t>
    </rPh>
    <rPh sb="14" eb="16">
      <t>ゼンタイ</t>
    </rPh>
    <rPh sb="17" eb="18">
      <t>ジュウ</t>
    </rPh>
    <rPh sb="18" eb="19">
      <t>トウ</t>
    </rPh>
    <rPh sb="20" eb="23">
      <t>ゴウケイチ</t>
    </rPh>
    <rPh sb="24" eb="26">
      <t>ヒツヨウ</t>
    </rPh>
    <rPh sb="27" eb="29">
      <t>バアイ</t>
    </rPh>
    <phoneticPr fontId="6"/>
  </si>
  <si>
    <t>【外皮に関する事項】</t>
    <phoneticPr fontId="6"/>
  </si>
  <si>
    <t>躯体の外皮性能等</t>
    <phoneticPr fontId="6"/>
  </si>
  <si>
    <t>性能基準等</t>
    <rPh sb="4" eb="5">
      <t>トウ</t>
    </rPh>
    <phoneticPr fontId="6"/>
  </si>
  <si>
    <t>外皮平均熱貫流率（UA）</t>
    <phoneticPr fontId="6"/>
  </si>
  <si>
    <t>設計値　（</t>
    <phoneticPr fontId="6"/>
  </si>
  <si>
    <t>）【W/m2K】　</t>
    <phoneticPr fontId="6"/>
  </si>
  <si>
    <t>最も性能値が低い住戸の値※1</t>
    <rPh sb="0" eb="1">
      <t>モット</t>
    </rPh>
    <rPh sb="2" eb="4">
      <t>セイノウ</t>
    </rPh>
    <rPh sb="4" eb="5">
      <t>チ</t>
    </rPh>
    <rPh sb="6" eb="7">
      <t>ヒク</t>
    </rPh>
    <rPh sb="8" eb="10">
      <t>ジュウコ</t>
    </rPh>
    <rPh sb="11" eb="12">
      <t>アタイ</t>
    </rPh>
    <phoneticPr fontId="6"/>
  </si>
  <si>
    <t>基準値　（　</t>
    <phoneticPr fontId="6"/>
  </si>
  <si>
    <t>）【W/m2K】</t>
    <phoneticPr fontId="6"/>
  </si>
  <si>
    <t>外皮平均日射熱取得率</t>
    <phoneticPr fontId="6"/>
  </si>
  <si>
    <t>冷房期の平均日射熱取得率の計算値（ηAC）</t>
    <phoneticPr fontId="6"/>
  </si>
  <si>
    <t>）　</t>
    <phoneticPr fontId="6"/>
  </si>
  <si>
    <t>基準値　（</t>
    <phoneticPr fontId="6"/>
  </si>
  <si>
    <t>※1　共同住宅全体を評価する場合は最も性能値が低い住戸の値が評価書の表示となります。</t>
    <phoneticPr fontId="6"/>
  </si>
  <si>
    <t>※2　住戸ごとに基準値を満たす必要があります。</t>
    <phoneticPr fontId="6"/>
  </si>
  <si>
    <t>エネルギー消費性能計算プログラムの出力票による</t>
    <rPh sb="5" eb="7">
      <t>ショウヒ</t>
    </rPh>
    <rPh sb="7" eb="9">
      <t>セイノウ</t>
    </rPh>
    <rPh sb="9" eb="11">
      <t>ケイサン</t>
    </rPh>
    <rPh sb="17" eb="19">
      <t>シュツリョク</t>
    </rPh>
    <rPh sb="19" eb="20">
      <t>ヒョウ</t>
    </rPh>
    <phoneticPr fontId="6"/>
  </si>
  <si>
    <t xml:space="preserve">掲載先は『一般社団法人　住宅性能評価・表示協会』
Web上の『BELS事例紹介ページ』となります。
</t>
    <phoneticPr fontId="6"/>
  </si>
  <si>
    <t>（第一面）</t>
    <rPh sb="1" eb="3">
      <t>ダイイチ</t>
    </rPh>
    <rPh sb="3" eb="4">
      <t>メン</t>
    </rPh>
    <phoneticPr fontId="6"/>
  </si>
  <si>
    <t>申請者（代表者）の住所又は主たる事務所の所在地</t>
    <rPh sb="0" eb="3">
      <t>シンセイシャ</t>
    </rPh>
    <rPh sb="4" eb="7">
      <t>ダイヒョウシャ</t>
    </rPh>
    <rPh sb="9" eb="11">
      <t>ジュウショ</t>
    </rPh>
    <rPh sb="11" eb="12">
      <t>マタ</t>
    </rPh>
    <rPh sb="13" eb="14">
      <t>シュ</t>
    </rPh>
    <rPh sb="16" eb="18">
      <t>ジム</t>
    </rPh>
    <rPh sb="18" eb="19">
      <t>ショ</t>
    </rPh>
    <rPh sb="20" eb="23">
      <t>ショザイチ</t>
    </rPh>
    <phoneticPr fontId="12"/>
  </si>
  <si>
    <t xml:space="preserve">・評価書交付を行った月の翌月20日に掲載されます。
　（タイミングの御指定は頂けません）
</t>
    <rPh sb="7" eb="8">
      <t>オコナ</t>
    </rPh>
    <phoneticPr fontId="6"/>
  </si>
  <si>
    <t>申請者（代表者）の氏名又は名称</t>
    <rPh sb="0" eb="3">
      <t>シンセイシャ</t>
    </rPh>
    <rPh sb="4" eb="7">
      <t>ダイヒョウシャ</t>
    </rPh>
    <rPh sb="9" eb="11">
      <t>シメイ</t>
    </rPh>
    <rPh sb="11" eb="12">
      <t>マタ</t>
    </rPh>
    <rPh sb="13" eb="15">
      <t>メイショウ</t>
    </rPh>
    <phoneticPr fontId="12"/>
  </si>
  <si>
    <t xml:space="preserve">  私は、一般財団法人ベターリビングにより、BELSに係る評価を受けた下記物件について、一般社団法人住宅性能評価・表示協会（以下「評価協会」という。）の定めるBELS評価業務方法書に従い、一般財団法人ベターリビング及び評価協会に対し、評価結果等の公表について、下記のとおり承諾します。</t>
    <phoneticPr fontId="6"/>
  </si>
  <si>
    <t>ホームページ等への
公開・非公開の選択</t>
    <phoneticPr fontId="6"/>
  </si>
  <si>
    <t>項目</t>
    <phoneticPr fontId="6"/>
  </si>
  <si>
    <t>内容</t>
    <phoneticPr fontId="6"/>
  </si>
  <si>
    <t>公開</t>
    <phoneticPr fontId="6"/>
  </si>
  <si>
    <t>評価年月日</t>
    <phoneticPr fontId="6"/>
  </si>
  <si>
    <t>評価書発行年月日</t>
    <phoneticPr fontId="6"/>
  </si>
  <si>
    <t>建築物の所在地及び地域区分</t>
    <phoneticPr fontId="6"/>
  </si>
  <si>
    <t>申請書第三面（都道府県のみ）</t>
    <phoneticPr fontId="6"/>
  </si>
  <si>
    <t>建築物の階数、構造</t>
    <phoneticPr fontId="6"/>
  </si>
  <si>
    <t>申請書第三面</t>
    <phoneticPr fontId="6"/>
  </si>
  <si>
    <t>延べ面積</t>
    <phoneticPr fontId="6"/>
  </si>
  <si>
    <t>申請対象部分の用途</t>
    <phoneticPr fontId="6"/>
  </si>
  <si>
    <t>申請書第四面ほか</t>
    <phoneticPr fontId="6"/>
  </si>
  <si>
    <t>採用した評価手法</t>
    <phoneticPr fontId="6"/>
  </si>
  <si>
    <t>再生可能エネルギー利用設備 設置の有無 及び設置した設備の種類</t>
    <phoneticPr fontId="6"/>
  </si>
  <si>
    <t>BEIの値（再エネなし）</t>
    <phoneticPr fontId="6"/>
  </si>
  <si>
    <t>評価書に表示された値、申請書第四面ほか</t>
    <phoneticPr fontId="6"/>
  </si>
  <si>
    <t>BEIの値（再エネあり_自家消費分）</t>
    <phoneticPr fontId="6"/>
  </si>
  <si>
    <t>BEIの値（再エネあり_売電分含む）</t>
    <phoneticPr fontId="6"/>
  </si>
  <si>
    <t>一次エネルギー消費量（設計値・基準値）</t>
    <phoneticPr fontId="6"/>
  </si>
  <si>
    <t>評価書に表示された一次エネルギー消費量（設計値・基準値）</t>
    <phoneticPr fontId="6"/>
  </si>
  <si>
    <t>各種判定結果の表示</t>
    <phoneticPr fontId="6"/>
  </si>
  <si>
    <t>評価書に表示された判定結果（ZEB・ZEH水準、断熱性能、一次エネルギー消費性能、総合判定）</t>
    <phoneticPr fontId="6"/>
  </si>
  <si>
    <t>削減率</t>
    <phoneticPr fontId="6"/>
  </si>
  <si>
    <t>評価書に表示されたエネルギー消費量の削減率</t>
    <phoneticPr fontId="6"/>
  </si>
  <si>
    <t>申請書第四面・参考情報ほか</t>
    <phoneticPr fontId="6"/>
  </si>
  <si>
    <t>参考情報の有無</t>
    <rPh sb="5" eb="7">
      <t>ウム</t>
    </rPh>
    <phoneticPr fontId="6"/>
  </si>
  <si>
    <t>二次エネルギー消費量に関する項目</t>
    <rPh sb="0" eb="2">
      <t>ニジ</t>
    </rPh>
    <rPh sb="7" eb="10">
      <t>ショウヒリョウ</t>
    </rPh>
    <rPh sb="11" eb="12">
      <t>カン</t>
    </rPh>
    <rPh sb="14" eb="16">
      <t>コウモク</t>
    </rPh>
    <phoneticPr fontId="6"/>
  </si>
  <si>
    <t>評価書に表示された二次エネルギー消費量</t>
    <rPh sb="0" eb="3">
      <t>ヒョウカショ</t>
    </rPh>
    <rPh sb="4" eb="6">
      <t>ヒョウジ</t>
    </rPh>
    <rPh sb="9" eb="11">
      <t>ニジ</t>
    </rPh>
    <rPh sb="16" eb="19">
      <t>ショウヒリョウ</t>
    </rPh>
    <phoneticPr fontId="6"/>
  </si>
  <si>
    <t>（第二面）</t>
    <rPh sb="1" eb="2">
      <t>ダイ</t>
    </rPh>
    <rPh sb="2" eb="4">
      <t>ニメン</t>
    </rPh>
    <phoneticPr fontId="6"/>
  </si>
  <si>
    <t>建築物の名称</t>
    <phoneticPr fontId="6"/>
  </si>
  <si>
    <t>申請者名</t>
    <rPh sb="3" eb="4">
      <t>メイ</t>
    </rPh>
    <phoneticPr fontId="6"/>
  </si>
  <si>
    <t>申請書第二面
・申請書の第二面【氏名又は名称】の記載から公開したい内容を選ぶことができます。なお申請書に記載された内容以外は選択できません。
（複数の場合は、代表となる一つが抽出されます）</t>
    <phoneticPr fontId="6"/>
  </si>
  <si>
    <t>※公開する名称</t>
    <phoneticPr fontId="6"/>
  </si>
  <si>
    <t>設計者名</t>
    <phoneticPr fontId="6"/>
  </si>
  <si>
    <t>アピールポイント</t>
    <phoneticPr fontId="6"/>
  </si>
  <si>
    <t>※アピールポイント記入欄に、200文字以内でご記入ください。</t>
    <phoneticPr fontId="6"/>
  </si>
  <si>
    <t>（本件に係わる連絡先）</t>
    <phoneticPr fontId="6"/>
  </si>
  <si>
    <t>会社名：</t>
    <phoneticPr fontId="6"/>
  </si>
  <si>
    <t>部署名・役職名：</t>
    <phoneticPr fontId="6"/>
  </si>
  <si>
    <t>氏名：</t>
    <phoneticPr fontId="6"/>
  </si>
  <si>
    <t>電話：　</t>
    <phoneticPr fontId="6"/>
  </si>
  <si>
    <t>FAX：　</t>
    <phoneticPr fontId="6"/>
  </si>
  <si>
    <t>Email：</t>
    <phoneticPr fontId="6"/>
  </si>
  <si>
    <t>【3.建築主】</t>
    <rPh sb="3" eb="5">
      <t>ケンチク</t>
    </rPh>
    <rPh sb="5" eb="6">
      <t>ヌシ</t>
    </rPh>
    <phoneticPr fontId="6"/>
  </si>
  <si>
    <t>【4.設計者】</t>
    <rPh sb="3" eb="6">
      <t>セッケイシャ</t>
    </rPh>
    <phoneticPr fontId="6"/>
  </si>
  <si>
    <t>ＺＥH　Ready</t>
    <phoneticPr fontId="24"/>
  </si>
  <si>
    <t>【2.申請対象となる建築物の部分の用途】</t>
    <rPh sb="14" eb="16">
      <t>ブブン</t>
    </rPh>
    <phoneticPr fontId="6"/>
  </si>
  <si>
    <t>※3･･･住宅仕様基準、誘導仕様基準を含む場合は作成不要。</t>
    <rPh sb="12" eb="18">
      <t>ユウドウシヨウキジュン</t>
    </rPh>
    <phoneticPr fontId="24"/>
  </si>
  <si>
    <t>「ZEBマーク」、「ZEHマーク」又は「ZEH-Mマーク」に関する表示等</t>
    <phoneticPr fontId="6"/>
  </si>
  <si>
    <t>目安光熱費の表示</t>
    <rPh sb="0" eb="2">
      <t>メヤス</t>
    </rPh>
    <rPh sb="2" eb="5">
      <t>コウネツヒ</t>
    </rPh>
    <rPh sb="6" eb="8">
      <t>ヒョウジ</t>
    </rPh>
    <phoneticPr fontId="6"/>
  </si>
  <si>
    <t>評価書に表示された目安光熱費
申請時に目安光熱費の表示を希望されなかった場合は「なし」と表示されます。</t>
    <phoneticPr fontId="6"/>
  </si>
  <si>
    <t>【3.建築主】既存建築物の場合、所有者等とします。</t>
    <rPh sb="3" eb="5">
      <t>ケンチク</t>
    </rPh>
    <rPh sb="5" eb="6">
      <t>ヌシ</t>
    </rPh>
    <rPh sb="7" eb="9">
      <t>キゾン</t>
    </rPh>
    <rPh sb="9" eb="12">
      <t>ケンチクブツ</t>
    </rPh>
    <rPh sb="13" eb="15">
      <t>バアイ</t>
    </rPh>
    <rPh sb="16" eb="19">
      <t>ショユウシャ</t>
    </rPh>
    <rPh sb="19" eb="20">
      <t>トウ</t>
    </rPh>
    <phoneticPr fontId="6"/>
  </si>
  <si>
    <t>また、「建築主と申請物件の利用関係」における用語の定義は次のとおりです。</t>
    <rPh sb="4" eb="6">
      <t>ケンチク</t>
    </rPh>
    <rPh sb="6" eb="7">
      <t>ヌシ</t>
    </rPh>
    <rPh sb="8" eb="10">
      <t>シンセイ</t>
    </rPh>
    <rPh sb="10" eb="12">
      <t>ブッケン</t>
    </rPh>
    <rPh sb="13" eb="15">
      <t>リヨウ</t>
    </rPh>
    <rPh sb="15" eb="17">
      <t>カンケイ</t>
    </rPh>
    <rPh sb="22" eb="24">
      <t>ヨウゴ</t>
    </rPh>
    <rPh sb="25" eb="27">
      <t>テイギ</t>
    </rPh>
    <rPh sb="28" eb="29">
      <t>ツギ</t>
    </rPh>
    <phoneticPr fontId="6"/>
  </si>
  <si>
    <t>【建築主と申請物件の利用関係】</t>
    <rPh sb="1" eb="3">
      <t>ケンチク</t>
    </rPh>
    <rPh sb="3" eb="4">
      <t>ヌシ</t>
    </rPh>
    <rPh sb="5" eb="7">
      <t>シンセイ</t>
    </rPh>
    <rPh sb="7" eb="9">
      <t>ブッケン</t>
    </rPh>
    <rPh sb="10" eb="12">
      <t>リヨウ</t>
    </rPh>
    <rPh sb="12" eb="14">
      <t>カンケイ</t>
    </rPh>
    <phoneticPr fontId="6"/>
  </si>
  <si>
    <t>【4.設計者】既存建築物の場合、申請に係る設計内容等に責任を負うことができる者とします。</t>
    <rPh sb="3" eb="6">
      <t>セッケイシャ</t>
    </rPh>
    <rPh sb="7" eb="9">
      <t>キゾン</t>
    </rPh>
    <rPh sb="9" eb="12">
      <t>ケンチクブツ</t>
    </rPh>
    <rPh sb="13" eb="15">
      <t>バアイ</t>
    </rPh>
    <rPh sb="16" eb="18">
      <t>シンセイ</t>
    </rPh>
    <rPh sb="19" eb="20">
      <t>カカ</t>
    </rPh>
    <rPh sb="21" eb="23">
      <t>セッケイ</t>
    </rPh>
    <rPh sb="23" eb="26">
      <t>ナイヨウトウ</t>
    </rPh>
    <rPh sb="27" eb="29">
      <t>セキニン</t>
    </rPh>
    <rPh sb="30" eb="31">
      <t>オ</t>
    </rPh>
    <rPh sb="38" eb="39">
      <t>モノ</t>
    </rPh>
    <phoneticPr fontId="6"/>
  </si>
  <si>
    <t>・「別記様式第7号」→「別記様式第26号」</t>
    <rPh sb="2" eb="6">
      <t>ベッキヨウシキ</t>
    </rPh>
    <rPh sb="6" eb="7">
      <t>ダイ</t>
    </rPh>
    <rPh sb="8" eb="9">
      <t>ゴウ</t>
    </rPh>
    <rPh sb="12" eb="16">
      <t>ベッキヨウシキ</t>
    </rPh>
    <rPh sb="16" eb="17">
      <t>ダイ</t>
    </rPh>
    <rPh sb="19" eb="20">
      <t>ゴウ</t>
    </rPh>
    <phoneticPr fontId="24"/>
  </si>
  <si>
    <t>・第二面【5.工事施工者】【郵便番号】【電話番号】の削除</t>
    <rPh sb="1" eb="2">
      <t>ダイ</t>
    </rPh>
    <rPh sb="2" eb="4">
      <t>ニメン</t>
    </rPh>
    <rPh sb="14" eb="18">
      <t>ユウビンバンゴウ</t>
    </rPh>
    <rPh sb="20" eb="22">
      <t>デンワ</t>
    </rPh>
    <rPh sb="22" eb="24">
      <t>バンゴウ</t>
    </rPh>
    <rPh sb="26" eb="28">
      <t>サクジョ</t>
    </rPh>
    <phoneticPr fontId="24"/>
  </si>
  <si>
    <t>・第三面【２. 不動産ID（任意※）】の追加、</t>
    <rPh sb="1" eb="4">
      <t>ダイサンメン</t>
    </rPh>
    <rPh sb="20" eb="22">
      <t>ツイカ</t>
    </rPh>
    <phoneticPr fontId="24"/>
  </si>
  <si>
    <t>・第三面【10．申請対象部分の改修の竣工時期】日付を上旬、中旬、下旬とすることも可能に変更</t>
    <rPh sb="1" eb="4">
      <t>ダイサンメン</t>
    </rPh>
    <rPh sb="23" eb="25">
      <t>ヒヅケ</t>
    </rPh>
    <rPh sb="26" eb="28">
      <t>ジョウジュン</t>
    </rPh>
    <rPh sb="29" eb="31">
      <t>チュウジュン</t>
    </rPh>
    <rPh sb="32" eb="34">
      <t>ゲジュン</t>
    </rPh>
    <rPh sb="40" eb="42">
      <t>カノウ</t>
    </rPh>
    <rPh sb="43" eb="45">
      <t>ヘンコウ</t>
    </rPh>
    <phoneticPr fontId="24"/>
  </si>
  <si>
    <t>・第三面【11．申請の対象とする範囲】「一戸建ての住宅・住戸」「住棟」「非住宅」「複合建築物（住宅及び非住宅の複合）」に整理</t>
    <rPh sb="1" eb="4">
      <t>ダイサンメン</t>
    </rPh>
    <rPh sb="60" eb="62">
      <t>セイリ</t>
    </rPh>
    <phoneticPr fontId="24"/>
  </si>
  <si>
    <t>・第四面【３.一次エネルギー消費量に関する事項】【目安光熱費に関すること※１】の追加</t>
    <rPh sb="1" eb="4">
      <t>ダイヨンメン</t>
    </rPh>
    <rPh sb="40" eb="42">
      <t>ツイカ</t>
    </rPh>
    <phoneticPr fontId="24"/>
  </si>
  <si>
    <t>・第四面～第六面 上記の整理に対応して整理変更</t>
    <rPh sb="1" eb="2">
      <t>ダイ</t>
    </rPh>
    <rPh sb="2" eb="4">
      <t>ヨンメン</t>
    </rPh>
    <rPh sb="5" eb="6">
      <t>ダイ</t>
    </rPh>
    <rPh sb="6" eb="7">
      <t>ロク</t>
    </rPh>
    <rPh sb="7" eb="8">
      <t>メン</t>
    </rPh>
    <rPh sb="9" eb="11">
      <t>ジョウキ</t>
    </rPh>
    <rPh sb="12" eb="14">
      <t>セイリ</t>
    </rPh>
    <rPh sb="15" eb="17">
      <t>タイオウ</t>
    </rPh>
    <rPh sb="19" eb="21">
      <t>セイリ</t>
    </rPh>
    <rPh sb="21" eb="23">
      <t>ヘンコウ</t>
    </rPh>
    <phoneticPr fontId="24"/>
  </si>
  <si>
    <t>・第五面、第六面　第四面と同様</t>
    <rPh sb="1" eb="4">
      <t>ダイゴメン</t>
    </rPh>
    <rPh sb="5" eb="8">
      <t>ダイロクメン</t>
    </rPh>
    <rPh sb="9" eb="12">
      <t>ダイヨンメン</t>
    </rPh>
    <rPh sb="13" eb="15">
      <t>ドウヨウ</t>
    </rPh>
    <phoneticPr fontId="24"/>
  </si>
  <si>
    <t>〇業務方法書の改定に関わる変更</t>
    <rPh sb="1" eb="6">
      <t>ギョウムホウホウショ</t>
    </rPh>
    <rPh sb="7" eb="9">
      <t>カイテイ</t>
    </rPh>
    <rPh sb="10" eb="11">
      <t>カカ</t>
    </rPh>
    <rPh sb="13" eb="15">
      <t>ヘンコウ</t>
    </rPh>
    <phoneticPr fontId="24"/>
  </si>
  <si>
    <t>・ZEH計算シート「ゼロエネ相当」削除</t>
    <rPh sb="4" eb="6">
      <t>ケイサン</t>
    </rPh>
    <rPh sb="14" eb="16">
      <t>ソウトウ</t>
    </rPh>
    <rPh sb="17" eb="19">
      <t>サクジョ</t>
    </rPh>
    <phoneticPr fontId="24"/>
  </si>
  <si>
    <t>・掲載承諾書「再生可能エネルギー利用設備 設置の有無 及び設置した設備の種類」</t>
    <rPh sb="1" eb="6">
      <t>ケイサイショウダクショ</t>
    </rPh>
    <phoneticPr fontId="24"/>
  </si>
  <si>
    <t>　「BEIの値（再エネなし）」「BEIの値（再エネあり_自家消費分）」「BEIの値 （再エネあり_売電分含む）」</t>
    <phoneticPr fontId="24"/>
  </si>
  <si>
    <t>　「一次エネルギー消費量（設計値・基準値）」「各種判定結果の表示」「目安光熱費の表示」の追加</t>
    <phoneticPr fontId="24"/>
  </si>
  <si>
    <t>・掲載承諾書「「ZEBマーク」又は「ZEHマーク」｢ゼロエネ相当｣「ZEH-Mマーク」に関する表示等」</t>
    <rPh sb="1" eb="6">
      <t>ケイサイショウダクショ</t>
    </rPh>
    <phoneticPr fontId="24"/>
  </si>
  <si>
    <t>　→「「ZEBマーク」、「ZEHマーク」又は「ZEH-Mマーク」に関する表示等」（「ゼロエネ相当」削除）</t>
    <phoneticPr fontId="24"/>
  </si>
  <si>
    <t>・設計内容（現況）説明書（第二面）【住宅用】「再エネ設備の有無・種類」の追加、項目の整理等</t>
    <rPh sb="1" eb="3">
      <t>セッケイ</t>
    </rPh>
    <rPh sb="3" eb="5">
      <t>ナイヨウ</t>
    </rPh>
    <rPh sb="6" eb="8">
      <t>ゲンキョウ</t>
    </rPh>
    <rPh sb="9" eb="12">
      <t>セツメイショ</t>
    </rPh>
    <rPh sb="13" eb="16">
      <t>ダイニメン</t>
    </rPh>
    <rPh sb="18" eb="21">
      <t>ジュウタクヨウ</t>
    </rPh>
    <rPh sb="39" eb="41">
      <t>コウモク</t>
    </rPh>
    <rPh sb="42" eb="44">
      <t>セイリ</t>
    </rPh>
    <rPh sb="44" eb="45">
      <t>ナド</t>
    </rPh>
    <phoneticPr fontId="24"/>
  </si>
  <si>
    <t>第二面へリンクしています</t>
    <rPh sb="0" eb="3">
      <t>ダイニメン</t>
    </rPh>
    <phoneticPr fontId="24"/>
  </si>
  <si>
    <t>仕様基準</t>
    <rPh sb="0" eb="4">
      <t>シヨウキジュン</t>
    </rPh>
    <phoneticPr fontId="6"/>
  </si>
  <si>
    <t>※繁忙期等により、ご希望に添えない場合があります。</t>
    <rPh sb="1" eb="3">
      <t>ハンボウ</t>
    </rPh>
    <rPh sb="3" eb="4">
      <t>キ</t>
    </rPh>
    <rPh sb="4" eb="5">
      <t>ナド</t>
    </rPh>
    <rPh sb="13" eb="14">
      <t>ソ</t>
    </rPh>
    <rPh sb="17" eb="19">
      <t>バアイ</t>
    </rPh>
    <phoneticPr fontId="10"/>
  </si>
  <si>
    <t>長期使用構造等確認</t>
    <rPh sb="0" eb="2">
      <t>チョウキ</t>
    </rPh>
    <rPh sb="2" eb="7">
      <t>シヨウコウゾウトウ</t>
    </rPh>
    <rPh sb="7" eb="9">
      <t>カクニン</t>
    </rPh>
    <phoneticPr fontId="10"/>
  </si>
  <si>
    <t>8.　【8.参考情報に関する事項】評価書の参考情報に記載を希望する、その他省エネルギー性能関連情報や災害対策関連情報及び建築物の販売又は賃貸に
　　 関して参考となる情報について記載を希望する場合は、「別紙による」をチェックの上、掲載する情報を記載した別紙を提出してください。</t>
    <phoneticPr fontId="6"/>
  </si>
  <si>
    <t xml:space="preserve">7． 【７．ＺＥＢ Ｏｒｉｅｎｔｅｄの場合に申告する事項】｢建築物全体（非住宅部分）の延べ面積が10,000 ㎡以上であること｣かつ｢未評価技術（公益社団法人空気調和・
　　 衛生工学会において省エネルギー効果が高いと見込まれ、公表されたものが対象）を導入すること」の要件を満たし、一次エネルギー消費量水準に適合する
　　 場合に申告してください。                </t>
    <phoneticPr fontId="6"/>
  </si>
  <si>
    <t>6.　【6．「ＺＥＢマーク」に関する事項】において、申請の対象とする範囲が、フロア、テナント及びその他の部分の場合は、「ＺＥＢ」マークの表示はできません。</t>
    <phoneticPr fontId="6"/>
  </si>
  <si>
    <t>5.　【4. 一次エネルギー消費性能に関する事項】【再エネ設備に関すること】の再エネ設備の容量の表示を希望する場合は、表示内容を記載してください。</t>
    <phoneticPr fontId="6"/>
  </si>
  <si>
    <t>4． 【3.評価手法に関する事項】【一次エネルギー消費量】の評価手法についてはBELS評価業務方法書を参照してください。</t>
    <phoneticPr fontId="24"/>
  </si>
  <si>
    <t>2.　【１．申請対象となる建築物の部分の名称】評価書に表示される名称です。申請の対象となる建築物の部分が分かるように記載してください。</t>
    <phoneticPr fontId="6"/>
  </si>
  <si>
    <t>1.　この面は、非住宅建築物全体、非住宅の部分、複合建築物の非住宅部分全体、フロア、テナント、建物用途、その他の部分を申請する場合に作成してください。</t>
    <phoneticPr fontId="6"/>
  </si>
  <si>
    <t>【9.備考】</t>
    <rPh sb="3" eb="5">
      <t>ビコウ</t>
    </rPh>
    <phoneticPr fontId="6"/>
  </si>
  <si>
    <t>熱回収ヒートポンプ</t>
    <phoneticPr fontId="6"/>
  </si>
  <si>
    <t>超高効率変圧器</t>
    <phoneticPr fontId="6"/>
  </si>
  <si>
    <t>自然採光システム</t>
    <phoneticPr fontId="6"/>
  </si>
  <si>
    <t>の面的利用等）</t>
    <phoneticPr fontId="6"/>
  </si>
  <si>
    <t>コージェネレーション設備の高度化（吸収式冷凍機への蒸気利用、燃料電池、エネルギー</t>
    <phoneticPr fontId="6"/>
  </si>
  <si>
    <t>地中熱利用の高度化（給湯ヒートポンプ、オープンループ方式、地中熱直接利用等）</t>
    <phoneticPr fontId="6"/>
  </si>
  <si>
    <t>ハイブリッド給湯システム等</t>
    <rPh sb="6" eb="8">
      <t>キュウトウ</t>
    </rPh>
    <rPh sb="12" eb="13">
      <t>トウ</t>
    </rPh>
    <phoneticPr fontId="6"/>
  </si>
  <si>
    <t>クール・ヒートトレンチシステム</t>
    <phoneticPr fontId="24"/>
  </si>
  <si>
    <t>デシカント空調システム</t>
    <phoneticPr fontId="24"/>
  </si>
  <si>
    <t>フリークーリングシステム</t>
    <phoneticPr fontId="24"/>
  </si>
  <si>
    <t>照明のゾーニング制御</t>
    <phoneticPr fontId="24"/>
  </si>
  <si>
    <t>冷却塔ファン・インバータ制御</t>
    <phoneticPr fontId="24"/>
  </si>
  <si>
    <t>空調ファン制御の高度化（VAV、適正容量分割等）</t>
    <phoneticPr fontId="24"/>
  </si>
  <si>
    <t>空調ポンプ制御の高度化（VWV、適正容量分割、末端差圧制御、送水圧力設定制御等）</t>
    <phoneticPr fontId="24"/>
  </si>
  <si>
    <t>自然換気システム</t>
    <phoneticPr fontId="24"/>
  </si>
  <si>
    <t>導入する未評価技術の申告（１以上を選択）</t>
    <phoneticPr fontId="24"/>
  </si>
  <si>
    <t>ＺＥＢ　Ｏｒｉｅｎｔｅｄの要件に適合する</t>
    <phoneticPr fontId="24"/>
  </si>
  <si>
    <t>【7.ＺＥＢ　Ｏｒｉｅｎｔｅｄの場合に申告する事項】</t>
    <rPh sb="16" eb="18">
      <t>バアイ</t>
    </rPh>
    <rPh sb="19" eb="21">
      <t>シンコク</t>
    </rPh>
    <rPh sb="23" eb="25">
      <t>ジコウ</t>
    </rPh>
    <phoneticPr fontId="6"/>
  </si>
  <si>
    <t>ＺＥＢ　Ｏｒｉｅｎｔｅｄ</t>
    <phoneticPr fontId="24"/>
  </si>
  <si>
    <t>ＺＥＢ　Ｒｅａｄｙ</t>
    <phoneticPr fontId="24"/>
  </si>
  <si>
    <t>Ｎｅａｒｌｙ　ＺＥＢ</t>
    <phoneticPr fontId="24"/>
  </si>
  <si>
    <t>『ＺＥＢ』</t>
    <phoneticPr fontId="24"/>
  </si>
  <si>
    <r>
      <rPr>
        <sz val="11"/>
        <rFont val="明朝"/>
        <family val="1"/>
        <charset val="128"/>
      </rPr>
      <t>【6</t>
    </r>
    <r>
      <rPr>
        <sz val="11"/>
        <rFont val="Century"/>
        <family val="1"/>
      </rPr>
      <t>.</t>
    </r>
    <r>
      <rPr>
        <sz val="11"/>
        <rFont val="明朝"/>
        <family val="1"/>
        <charset val="128"/>
      </rPr>
      <t>「ＺＥＢマーク」に関する事項】</t>
    </r>
    <rPh sb="12" eb="13">
      <t>カン</t>
    </rPh>
    <rPh sb="15" eb="17">
      <t>ジコウ</t>
    </rPh>
    <phoneticPr fontId="6"/>
  </si>
  <si>
    <t>BPI値及び判定の表示：</t>
    <phoneticPr fontId="24"/>
  </si>
  <si>
    <t>【5.断熱性能（BPI）に関する事項】</t>
    <phoneticPr fontId="6"/>
  </si>
  <si>
    <t>　　　考慮する」は選択できません。</t>
    <rPh sb="3" eb="4">
      <t>カンガ</t>
    </rPh>
    <phoneticPr fontId="24"/>
  </si>
  <si>
    <t>※２　太陽光発電設備により発電した電力を少しでも売電する場合は、「再生可能エネルギー（太陽光発電設備）を</t>
    <phoneticPr fontId="24"/>
  </si>
  <si>
    <t>太陽光発電設備の売電の有無：</t>
    <rPh sb="0" eb="3">
      <t>タイヨウコウ</t>
    </rPh>
    <rPh sb="3" eb="5">
      <t>ハツデン</t>
    </rPh>
    <rPh sb="5" eb="7">
      <t>セツビ</t>
    </rPh>
    <rPh sb="8" eb="10">
      <t>バイデン</t>
    </rPh>
    <rPh sb="11" eb="13">
      <t>ウム</t>
    </rPh>
    <phoneticPr fontId="24"/>
  </si>
  <si>
    <t>【再エネ設備　売電の有無】</t>
    <rPh sb="1" eb="2">
      <t>サイ</t>
    </rPh>
    <rPh sb="4" eb="6">
      <t>セツビ</t>
    </rPh>
    <rPh sb="7" eb="9">
      <t>バイデン</t>
    </rPh>
    <rPh sb="10" eb="12">
      <t>ウム</t>
    </rPh>
    <phoneticPr fontId="6"/>
  </si>
  <si>
    <t>（建築物エネルギー消費性能基準等を定める省令（平成二十八年経済産業省・国土交通省令第一号）に規定される用途）</t>
    <phoneticPr fontId="24"/>
  </si>
  <si>
    <t>【2-2.申請対象となる建築物の部分の用途】</t>
    <rPh sb="5" eb="7">
      <t>シンセイ</t>
    </rPh>
    <rPh sb="7" eb="9">
      <t>タイショウ</t>
    </rPh>
    <rPh sb="12" eb="15">
      <t>ケンチクブツ</t>
    </rPh>
    <rPh sb="16" eb="18">
      <t>ブブン</t>
    </rPh>
    <rPh sb="19" eb="21">
      <t>ヨウト</t>
    </rPh>
    <phoneticPr fontId="6"/>
  </si>
  <si>
    <t>【1.申請対象となる建築物の部分の名称】※申請対象が部分の場合のみ</t>
    <rPh sb="3" eb="5">
      <t>シンセイ</t>
    </rPh>
    <rPh sb="5" eb="7">
      <t>タイショウ</t>
    </rPh>
    <rPh sb="10" eb="13">
      <t>ケンチクブツ</t>
    </rPh>
    <rPh sb="14" eb="16">
      <t>ブブン</t>
    </rPh>
    <rPh sb="17" eb="19">
      <t>メイショウ</t>
    </rPh>
    <rPh sb="21" eb="23">
      <t>シンセイ</t>
    </rPh>
    <rPh sb="23" eb="25">
      <t>タイショウ</t>
    </rPh>
    <rPh sb="26" eb="28">
      <t>ブブン</t>
    </rPh>
    <rPh sb="29" eb="31">
      <t>バアイ</t>
    </rPh>
    <phoneticPr fontId="6"/>
  </si>
  <si>
    <t>申請対象に関する事項（非住宅建築物全体、非住宅の部分、複合建築物の非住宅部分全体、フロア、テナント、建物用途）</t>
    <phoneticPr fontId="24"/>
  </si>
  <si>
    <t>(第七面)</t>
    <rPh sb="1" eb="2">
      <t>ダイ</t>
    </rPh>
    <rPh sb="2" eb="3">
      <t>シチ</t>
    </rPh>
    <rPh sb="3" eb="4">
      <t>メン</t>
    </rPh>
    <rPh sb="4" eb="5">
      <t>サンメン</t>
    </rPh>
    <phoneticPr fontId="6"/>
  </si>
  <si>
    <t>BEST省エネ基準対応ツールの出力票による</t>
    <phoneticPr fontId="24"/>
  </si>
  <si>
    <t>計算書</t>
    <rPh sb="0" eb="2">
      <t>ケイサン</t>
    </rPh>
    <rPh sb="2" eb="3">
      <t>ショ</t>
    </rPh>
    <phoneticPr fontId="6"/>
  </si>
  <si>
    <t xml:space="preserve">　ＢＥＳＴに関する事項　 </t>
    <phoneticPr fontId="24"/>
  </si>
  <si>
    <t>･･･(1 - ❶)×100（≧20％）</t>
    <phoneticPr fontId="6"/>
  </si>
  <si>
    <t>％削減　</t>
    <phoneticPr fontId="6"/>
  </si>
  <si>
    <t>の基準一次ｴﾈﾙｷﾞｰ消費量（その他除く）からの削減率</t>
    <phoneticPr fontId="6"/>
  </si>
  <si>
    <t>・再生可能ｴﾈﾙｷﾞｰを除いた設計一次ｴﾈﾙｷﾞｰ消費量（その他除く）</t>
    <phoneticPr fontId="6"/>
  </si>
  <si>
    <t>･･･❶</t>
    <phoneticPr fontId="6"/>
  </si>
  <si>
    <t>・再生可能ｴﾈﾙｷﾞｰを除いたBEIｍ</t>
    <phoneticPr fontId="6"/>
  </si>
  <si>
    <t>モデル建物法の場合</t>
    <phoneticPr fontId="6"/>
  </si>
  <si>
    <t>（※BESTについては換算後の数値）</t>
    <phoneticPr fontId="24"/>
  </si>
  <si>
    <t>･･･③/②×100（≧20％）</t>
    <phoneticPr fontId="6"/>
  </si>
  <si>
    <t>・再生可能ｴﾈﾙｷﾞｰを除いた設計一次ｴﾈﾙｷﾞｰ消費量(※）（その他除く）</t>
    <phoneticPr fontId="6"/>
  </si>
  <si>
    <t>･･･③=② - ①</t>
    <phoneticPr fontId="6"/>
  </si>
  <si>
    <t>GJ/年　</t>
    <phoneticPr fontId="6"/>
  </si>
  <si>
    <t>・再生可能ｴﾈﾙｷﾞｰを除いた一次ｴﾈﾙｷﾞｰ消費削減量（その他除く）</t>
    <phoneticPr fontId="6"/>
  </si>
  <si>
    <t>･･･②</t>
    <phoneticPr fontId="6"/>
  </si>
  <si>
    <t>･･･①</t>
    <phoneticPr fontId="6"/>
  </si>
  <si>
    <t>通常計算法又はＢＥＳＴの場合</t>
    <phoneticPr fontId="6"/>
  </si>
  <si>
    <t>ＢＥＳＴ</t>
    <phoneticPr fontId="24"/>
  </si>
  <si>
    <t>モデル建物法</t>
    <phoneticPr fontId="6"/>
  </si>
  <si>
    <t>通常の計算法</t>
    <phoneticPr fontId="6"/>
  </si>
  <si>
    <t>計算手法</t>
    <rPh sb="0" eb="2">
      <t>ケイサン</t>
    </rPh>
    <rPh sb="2" eb="4">
      <t>シュホウ</t>
    </rPh>
    <phoneticPr fontId="6"/>
  </si>
  <si>
    <t>建物全体（評価対象外を含む非住宅部分）</t>
    <phoneticPr fontId="6"/>
  </si>
  <si>
    <t>※申請の対象となる範囲が、建物用途の場合</t>
    <phoneticPr fontId="6"/>
  </si>
  <si>
    <t>ＺＥＢに関する事項③</t>
    <phoneticPr fontId="6"/>
  </si>
  <si>
    <t>･･･(1 - ❸)×100（≧30％）</t>
    <phoneticPr fontId="6"/>
  </si>
  <si>
    <t>からの削減率</t>
    <phoneticPr fontId="6"/>
  </si>
  <si>
    <t>消費量（その他除く）の基準一次ｴﾈﾙｷﾞｰ消費量（その他除く）</t>
    <phoneticPr fontId="6"/>
  </si>
  <si>
    <t>・当該用途における再生可能ｴﾈﾙｷﾞｰを除いた設計一次ｴﾈﾙｷﾞｰ</t>
    <phoneticPr fontId="6"/>
  </si>
  <si>
    <t>･･･❸</t>
    <phoneticPr fontId="6"/>
  </si>
  <si>
    <t>・当該用途における再生可能ｴﾈﾙｷﾞｰを除いたBEIｍ</t>
    <rPh sb="1" eb="3">
      <t>トウガイ</t>
    </rPh>
    <rPh sb="3" eb="5">
      <t>ヨウト</t>
    </rPh>
    <phoneticPr fontId="6"/>
  </si>
  <si>
    <t>･･･⑧/⑥×100（≧30％）</t>
    <phoneticPr fontId="6"/>
  </si>
  <si>
    <t>消費量(※）（その他除く）の基準一次ｴﾈﾙｷﾞｰ消費量（その他除く）</t>
    <phoneticPr fontId="6"/>
  </si>
  <si>
    <t>･･･⑧=⑥ - ⑦</t>
    <phoneticPr fontId="6"/>
  </si>
  <si>
    <t>消費削減量（その他除く）</t>
    <phoneticPr fontId="6"/>
  </si>
  <si>
    <t>・当該用途における再生可能ｴﾈﾙｷﾞｰを除いた一次ｴﾈﾙｷﾞｰ</t>
    <phoneticPr fontId="6"/>
  </si>
  <si>
    <t>･･･⑦</t>
    <phoneticPr fontId="6"/>
  </si>
  <si>
    <t>消費量(※）（その他除く）</t>
    <phoneticPr fontId="6"/>
  </si>
  <si>
    <t>・当該用途における再生可能ｴﾈﾙｷﾞｰを除いた設計一次ｴﾈﾙｷﾞｰ</t>
    <rPh sb="1" eb="3">
      <t>トウガイ</t>
    </rPh>
    <rPh sb="3" eb="5">
      <t>ヨウト</t>
    </rPh>
    <phoneticPr fontId="6"/>
  </si>
  <si>
    <t>･･･⑥</t>
    <phoneticPr fontId="6"/>
  </si>
  <si>
    <t>・当該用途の基準一次エネルギー消費量（その他除く）</t>
    <rPh sb="21" eb="22">
      <t>タ</t>
    </rPh>
    <rPh sb="22" eb="23">
      <t>ノゾ</t>
    </rPh>
    <phoneticPr fontId="6"/>
  </si>
  <si>
    <t>集会所等</t>
    <rPh sb="0" eb="2">
      <t>シュウカイ</t>
    </rPh>
    <rPh sb="2" eb="3">
      <t>ジョ</t>
    </rPh>
    <rPh sb="3" eb="4">
      <t>トウ</t>
    </rPh>
    <phoneticPr fontId="6"/>
  </si>
  <si>
    <t>飲食店等</t>
    <rPh sb="0" eb="2">
      <t>インショク</t>
    </rPh>
    <rPh sb="2" eb="3">
      <t>テン</t>
    </rPh>
    <rPh sb="3" eb="4">
      <t>トウ</t>
    </rPh>
    <phoneticPr fontId="6"/>
  </si>
  <si>
    <t>「ZEBマーク」に関する表示
※ZEB
Oriented
を選択した場合
※非住宅部分に含まれる全ての用途にチェック
 非住宅
 用途 2</t>
    <phoneticPr fontId="6"/>
  </si>
  <si>
    <t>ZEＢに関する事項②</t>
    <phoneticPr fontId="6"/>
  </si>
  <si>
    <t>百貨店等</t>
    <rPh sb="0" eb="3">
      <t>ヒャッカテン</t>
    </rPh>
    <rPh sb="3" eb="4">
      <t>トウ</t>
    </rPh>
    <phoneticPr fontId="6"/>
  </si>
  <si>
    <t>病院等</t>
    <rPh sb="0" eb="2">
      <t>ビョウイン</t>
    </rPh>
    <rPh sb="2" eb="3">
      <t>トウ</t>
    </rPh>
    <phoneticPr fontId="6"/>
  </si>
  <si>
    <t>ホテル等</t>
    <rPh sb="3" eb="4">
      <t>トウ</t>
    </rPh>
    <phoneticPr fontId="6"/>
  </si>
  <si>
    <t>･･･(1 - ❸)×100（≧40％）</t>
    <phoneticPr fontId="6"/>
  </si>
  <si>
    <t>･･･⑧/⑥×100（≧40％）</t>
    <phoneticPr fontId="6"/>
  </si>
  <si>
    <t>工場等</t>
    <rPh sb="0" eb="2">
      <t>コウジョウ</t>
    </rPh>
    <rPh sb="2" eb="3">
      <t>トウ</t>
    </rPh>
    <phoneticPr fontId="6"/>
  </si>
  <si>
    <t>学校等</t>
    <rPh sb="0" eb="2">
      <t>ガッコウ</t>
    </rPh>
    <rPh sb="2" eb="3">
      <t>トウ</t>
    </rPh>
    <phoneticPr fontId="6"/>
  </si>
  <si>
    <t>事務所等</t>
    <phoneticPr fontId="6"/>
  </si>
  <si>
    <t>「ZEBマーク」に関する表示
※ZEB
Oriented
を選択した場合
※非住宅部分に含まれる全ての用途にチェック
 非住宅
 用途 1</t>
    <rPh sb="63" eb="64">
      <t>ヒ</t>
    </rPh>
    <rPh sb="64" eb="65">
      <t>ジュウ</t>
    </rPh>
    <rPh sb="65" eb="66">
      <t>タク</t>
    </rPh>
    <rPh sb="68" eb="69">
      <t>ヨウ</t>
    </rPh>
    <rPh sb="69" eb="70">
      <t>ト</t>
    </rPh>
    <phoneticPr fontId="6"/>
  </si>
  <si>
    <t>太陽熱利用設備</t>
    <rPh sb="0" eb="7">
      <t>タイヨウネツリヨウセツビ</t>
    </rPh>
    <phoneticPr fontId="24"/>
  </si>
  <si>
    <t>太陽光発電設備</t>
    <rPh sb="0" eb="7">
      <t>タイヨウコウハツデンセツビ</t>
    </rPh>
    <phoneticPr fontId="24"/>
  </si>
  <si>
    <t>無</t>
    <rPh sb="0" eb="1">
      <t>ナ</t>
    </rPh>
    <phoneticPr fontId="24"/>
  </si>
  <si>
    <t>有</t>
    <rPh sb="0" eb="1">
      <t>ア</t>
    </rPh>
    <phoneticPr fontId="24"/>
  </si>
  <si>
    <t>再エネ設備の
有無・種類</t>
    <rPh sb="0" eb="1">
      <t>サイ</t>
    </rPh>
    <rPh sb="3" eb="5">
      <t>セツビ</t>
    </rPh>
    <rPh sb="7" eb="9">
      <t>ウム</t>
    </rPh>
    <rPh sb="10" eb="12">
      <t>シュルイ</t>
    </rPh>
    <phoneticPr fontId="24"/>
  </si>
  <si>
    <t>･･･(1 - ❷)×100</t>
    <phoneticPr fontId="6"/>
  </si>
  <si>
    <t>・再生可能ｴﾈﾙｷﾞｰを加えた削減率</t>
    <rPh sb="12" eb="13">
      <t>クワ</t>
    </rPh>
    <phoneticPr fontId="6"/>
  </si>
  <si>
    <t>･･･❷</t>
    <phoneticPr fontId="6"/>
  </si>
  <si>
    <t>・再生可能ｴﾈﾙｷﾞｰを加えたBEIｍ</t>
    <rPh sb="12" eb="13">
      <t>クワ</t>
    </rPh>
    <phoneticPr fontId="6"/>
  </si>
  <si>
    <t>･･･⑤/①×100</t>
    <phoneticPr fontId="6"/>
  </si>
  <si>
    <t>・再生可能ｴﾈﾙｷﾞｰを加えた設計一次ｴﾈﾙｷﾞｰ消費量（その他除く）</t>
    <phoneticPr fontId="6"/>
  </si>
  <si>
    <t>･･･⑤=① - ④</t>
    <phoneticPr fontId="6"/>
  </si>
  <si>
    <t>・再生可能ｴﾈﾙｷﾞｰを加えた一次ｴﾈﾙｷﾞｰ消費削減量（その他除く）</t>
    <phoneticPr fontId="6"/>
  </si>
  <si>
    <t>･･･④</t>
    <phoneticPr fontId="6"/>
  </si>
  <si>
    <t>通常の計算方法の場合</t>
    <phoneticPr fontId="6"/>
  </si>
  <si>
    <t>再生可能エネルギー加え</t>
    <phoneticPr fontId="6"/>
  </si>
  <si>
    <t>･･･(1 - ❶)×100</t>
    <phoneticPr fontId="6"/>
  </si>
  <si>
    <t>・再生可能ｴﾈﾙｷﾞｰを除いた削減率</t>
    <phoneticPr fontId="6"/>
  </si>
  <si>
    <t>･･･③/①×100</t>
    <phoneticPr fontId="6"/>
  </si>
  <si>
    <t>･･･③=① - ②</t>
    <phoneticPr fontId="6"/>
  </si>
  <si>
    <t>・再生可能ｴﾈﾙｷﾞｰを除いた設計一次ｴﾈﾙｷﾞｰ消費量（その他除く）</t>
  </si>
  <si>
    <t>ＢＥＳＴの場合（換算後の数値）</t>
    <phoneticPr fontId="6"/>
  </si>
  <si>
    <t>再生可能エネルギー除き</t>
    <phoneticPr fontId="6"/>
  </si>
  <si>
    <t xml:space="preserve">「ZEBマーク」に関する表示
※選択した場合のみ
（ZEB
Oriented
を選択した場合は②に記載）
</t>
    <phoneticPr fontId="6"/>
  </si>
  <si>
    <t>ZEＢに関する事項①</t>
    <phoneticPr fontId="6"/>
  </si>
  <si>
    <t>仕上表</t>
    <rPh sb="0" eb="2">
      <t>シアゲ</t>
    </rPh>
    <rPh sb="2" eb="3">
      <t>ヒョウ</t>
    </rPh>
    <phoneticPr fontId="24"/>
  </si>
  <si>
    <t>設備機器に係る概要（BESTを除く）</t>
    <rPh sb="15" eb="16">
      <t>ノゾ</t>
    </rPh>
    <phoneticPr fontId="6"/>
  </si>
  <si>
    <t>・換算後のＢＥＩ</t>
    <phoneticPr fontId="24"/>
  </si>
  <si>
    <t>・基準一次エネルギー消費量（その他除く）</t>
    <phoneticPr fontId="24"/>
  </si>
  <si>
    <t>・換算後の設計一次エネルギー消費量（その他除く）</t>
    <phoneticPr fontId="24"/>
  </si>
  <si>
    <t>ＢＥＳＴ省エネ基準対応ツール(以下「ＢＥＳＴ」)</t>
    <rPh sb="4" eb="5">
      <t>ショウ</t>
    </rPh>
    <rPh sb="7" eb="9">
      <t>キジュン</t>
    </rPh>
    <rPh sb="9" eb="11">
      <t>タイオウ</t>
    </rPh>
    <rPh sb="15" eb="17">
      <t>イカ</t>
    </rPh>
    <phoneticPr fontId="6"/>
  </si>
  <si>
    <t>・BEIｍ</t>
    <phoneticPr fontId="6"/>
  </si>
  <si>
    <t>モデル建物法</t>
    <rPh sb="3" eb="5">
      <t>タテモノ</t>
    </rPh>
    <rPh sb="5" eb="6">
      <t>ホウ</t>
    </rPh>
    <phoneticPr fontId="6"/>
  </si>
  <si>
    <t>・ＢＥＩ</t>
  </si>
  <si>
    <t>【一次エネルギー消費量等に関する事項】</t>
    <rPh sb="11" eb="12">
      <t>トウ</t>
    </rPh>
    <phoneticPr fontId="6"/>
  </si>
  <si>
    <t>・BPIｍ</t>
    <phoneticPr fontId="6"/>
  </si>
  <si>
    <t>・ＢＰＩ</t>
    <phoneticPr fontId="6"/>
  </si>
  <si>
    <t>）ＭＪ/（m2・年）</t>
    <rPh sb="8" eb="9">
      <t>ネン</t>
    </rPh>
    <phoneticPr fontId="6"/>
  </si>
  <si>
    <t>基準値　（</t>
    <rPh sb="0" eb="3">
      <t>キジュンチ</t>
    </rPh>
    <phoneticPr fontId="6"/>
  </si>
  <si>
    <t>年間熱負荷係数</t>
    <rPh sb="0" eb="2">
      <t>ネンカン</t>
    </rPh>
    <rPh sb="2" eb="3">
      <t>ネツ</t>
    </rPh>
    <rPh sb="3" eb="5">
      <t>フカ</t>
    </rPh>
    <rPh sb="5" eb="7">
      <t>ケイスウ</t>
    </rPh>
    <phoneticPr fontId="6"/>
  </si>
  <si>
    <t>外皮計算結果等</t>
    <rPh sb="0" eb="2">
      <t>ガイヒ</t>
    </rPh>
    <rPh sb="2" eb="4">
      <t>ケイサン</t>
    </rPh>
    <rPh sb="4" eb="6">
      <t>ケッカ</t>
    </rPh>
    <rPh sb="6" eb="7">
      <t>トウ</t>
    </rPh>
    <phoneticPr fontId="6"/>
  </si>
  <si>
    <t>※フロア・テナント・建物用途を複数申請する場合以外は記入不要</t>
    <rPh sb="10" eb="14">
      <t>タテモノヨウト</t>
    </rPh>
    <rPh sb="15" eb="17">
      <t>フクスウ</t>
    </rPh>
    <rPh sb="17" eb="19">
      <t>シンセイ</t>
    </rPh>
    <rPh sb="21" eb="23">
      <t>バアイ</t>
    </rPh>
    <rPh sb="23" eb="25">
      <t>イガイ</t>
    </rPh>
    <rPh sb="26" eb="28">
      <t>キニュウ</t>
    </rPh>
    <rPh sb="28" eb="30">
      <t>フヨウ</t>
    </rPh>
    <phoneticPr fontId="6"/>
  </si>
  <si>
    <t>申請の部分※</t>
    <rPh sb="0" eb="2">
      <t>シンセイ</t>
    </rPh>
    <rPh sb="3" eb="5">
      <t>ブブン</t>
    </rPh>
    <phoneticPr fontId="6"/>
  </si>
  <si>
    <t>別表に記載）</t>
    <phoneticPr fontId="6"/>
  </si>
  <si>
    <t>建物用途</t>
    <phoneticPr fontId="6"/>
  </si>
  <si>
    <t>全体</t>
    <rPh sb="0" eb="2">
      <t>ゼンタイ</t>
    </rPh>
    <phoneticPr fontId="6"/>
  </si>
  <si>
    <t>非住宅建築物又は</t>
    <rPh sb="0" eb="1">
      <t>ヒ</t>
    </rPh>
    <rPh sb="3" eb="5">
      <t>ケンチク</t>
    </rPh>
    <rPh sb="5" eb="6">
      <t>ブツ</t>
    </rPh>
    <rPh sb="6" eb="7">
      <t>マタ</t>
    </rPh>
    <phoneticPr fontId="6"/>
  </si>
  <si>
    <t>（第三面）【非住宅用】</t>
    <rPh sb="2" eb="3">
      <t>3</t>
    </rPh>
    <rPh sb="6" eb="7">
      <t>ヒ</t>
    </rPh>
    <rPh sb="7" eb="9">
      <t>ジュウタク</t>
    </rPh>
    <rPh sb="9" eb="10">
      <t>ヨウ</t>
    </rPh>
    <phoneticPr fontId="6"/>
  </si>
  <si>
    <t xml:space="preserve">申請書第三面ほか </t>
    <phoneticPr fontId="6"/>
  </si>
  <si>
    <t>【建築主-2】</t>
    <rPh sb="1" eb="4">
      <t>ケンチクヌシ</t>
    </rPh>
    <phoneticPr fontId="6"/>
  </si>
  <si>
    <t>【建築主-3】</t>
    <rPh sb="1" eb="4">
      <t>ケンチクヌシ</t>
    </rPh>
    <phoneticPr fontId="6"/>
  </si>
  <si>
    <t>【建築主-4】</t>
    <rPh sb="1" eb="4">
      <t>ケンチクヌシ</t>
    </rPh>
    <phoneticPr fontId="6"/>
  </si>
  <si>
    <t>●建築物の概要</t>
    <rPh sb="1" eb="4">
      <t>ケンチクブツ</t>
    </rPh>
    <rPh sb="5" eb="7">
      <t>ガイヨウ</t>
    </rPh>
    <phoneticPr fontId="12"/>
  </si>
  <si>
    <t>請求書交付形式</t>
    <rPh sb="0" eb="3">
      <t>セイキュウショ</t>
    </rPh>
    <rPh sb="3" eb="5">
      <t>コウフ</t>
    </rPh>
    <rPh sb="5" eb="7">
      <t>ケイシキ</t>
    </rPh>
    <phoneticPr fontId="10"/>
  </si>
  <si>
    <t>PDFデータでの交付</t>
    <rPh sb="8" eb="10">
      <t>コウフ</t>
    </rPh>
    <phoneticPr fontId="10"/>
  </si>
  <si>
    <t>紙面での交付</t>
    <rPh sb="0" eb="2">
      <t>シメン</t>
    </rPh>
    <rPh sb="4" eb="6">
      <t>コウフ</t>
    </rPh>
    <phoneticPr fontId="10"/>
  </si>
  <si>
    <t>0000000000000-0000</t>
    <phoneticPr fontId="24"/>
  </si>
  <si>
    <t>　　建築物の販売又は賃貸に関して参考となる情報について記載を希望する場合は、「別紙による」 をチェックの上、掲載する情報を記載した別紙を提出してください。</t>
    <phoneticPr fontId="24"/>
  </si>
  <si>
    <t>※１　【再エネ設備 有無と種類】にて、再エネ設備 「有」 かつ 再エネ設備の種類が 「太陽光発電設備」 であること。</t>
    <phoneticPr fontId="24"/>
  </si>
  <si>
    <t>希望しない</t>
    <phoneticPr fontId="24"/>
  </si>
  <si>
    <t>希望する</t>
    <phoneticPr fontId="24"/>
  </si>
  <si>
    <t>その他</t>
  </si>
  <si>
    <t>太陽熱利用設備</t>
  </si>
  <si>
    <t>太陽光発電設備</t>
  </si>
  <si>
    <t>無</t>
    <phoneticPr fontId="24"/>
  </si>
  <si>
    <t>有</t>
    <phoneticPr fontId="24"/>
  </si>
  <si>
    <t>国土交通大臣が認める方法</t>
    <phoneticPr fontId="24"/>
  </si>
  <si>
    <t>誘導仕様基準（断熱性能（外皮性能）の評価手法が性能基準 又は 誘導仕様基準の 場合のみ選択可能）</t>
    <phoneticPr fontId="24"/>
  </si>
  <si>
    <t>仕様基準 （断熱性能（外皮性能）の評価手法が性能基準 又は 仕様基準の場合のみ選択可能）</t>
  </si>
  <si>
    <t>性能基準</t>
  </si>
  <si>
    <t>国土交通大臣が認める方法</t>
  </si>
  <si>
    <t>誘導仕様基準</t>
  </si>
  <si>
    <t>仕様基準</t>
    <phoneticPr fontId="24"/>
  </si>
  <si>
    <t>【４.一次エネルギー消費量に関する事項】</t>
    <phoneticPr fontId="6"/>
  </si>
  <si>
    <t>対象外</t>
    <phoneticPr fontId="24"/>
  </si>
  <si>
    <t>対象</t>
    <phoneticPr fontId="24"/>
  </si>
  <si>
    <t>※1　共用部無しの場合に限る</t>
    <phoneticPr fontId="6"/>
  </si>
  <si>
    <t>誘導仕様基準に適合（ZEH Oriented又はZEH-M Oriented※1に限る）</t>
    <phoneticPr fontId="6"/>
  </si>
  <si>
    <t>外皮基準・一次エネルギー消費量水準</t>
    <phoneticPr fontId="6"/>
  </si>
  <si>
    <t>ZEH計算シート等による</t>
    <rPh sb="3" eb="5">
      <t>ケイサン</t>
    </rPh>
    <rPh sb="8" eb="9">
      <t>ナド</t>
    </rPh>
    <phoneticPr fontId="6"/>
  </si>
  <si>
    <t>再生可能エネルギー等加え</t>
    <phoneticPr fontId="6"/>
  </si>
  <si>
    <t>ZEH計算シート等</t>
    <rPh sb="3" eb="5">
      <t>ケイサン</t>
    </rPh>
    <rPh sb="8" eb="9">
      <t>トウ</t>
    </rPh>
    <phoneticPr fontId="6"/>
  </si>
  <si>
    <t>再生可能エネルギー等除き</t>
    <rPh sb="9" eb="10">
      <t>トウ</t>
    </rPh>
    <phoneticPr fontId="6"/>
  </si>
  <si>
    <t>[W/m2K]</t>
    <phoneticPr fontId="6"/>
  </si>
  <si>
    <t>基準値：1・2地域0.40以下、3地域0.50以下、4～7地域0.60以下</t>
    <rPh sb="7" eb="9">
      <t>チイキ</t>
    </rPh>
    <rPh sb="13" eb="15">
      <t>イカ</t>
    </rPh>
    <rPh sb="17" eb="19">
      <t>チイキ</t>
    </rPh>
    <rPh sb="23" eb="25">
      <t>イカ</t>
    </rPh>
    <rPh sb="29" eb="31">
      <t>チイキ</t>
    </rPh>
    <rPh sb="35" eb="37">
      <t>イカ</t>
    </rPh>
    <phoneticPr fontId="6"/>
  </si>
  <si>
    <t>外皮基準</t>
    <rPh sb="0" eb="2">
      <t>ガイヒ</t>
    </rPh>
    <rPh sb="2" eb="4">
      <t>キジュン</t>
    </rPh>
    <phoneticPr fontId="6"/>
  </si>
  <si>
    <r>
      <t xml:space="preserve">｢ZEHマーク｣、「ZEH-Mマーク」に関する表示
</t>
    </r>
    <r>
      <rPr>
        <b/>
        <sz val="8"/>
        <rFont val="ＭＳ Ｐ明朝"/>
        <family val="1"/>
        <charset val="128"/>
      </rPr>
      <t>※選択した場合のみ</t>
    </r>
    <r>
      <rPr>
        <sz val="8"/>
        <rFont val="ＭＳ Ｐ明朝"/>
        <family val="1"/>
        <charset val="128"/>
      </rPr>
      <t xml:space="preserve">
</t>
    </r>
    <phoneticPr fontId="6"/>
  </si>
  <si>
    <t>｢ZEHマーク｣、「ZEHlMマーク」に関する事項</t>
    <phoneticPr fontId="6"/>
  </si>
  <si>
    <t>換気設備方式</t>
    <phoneticPr fontId="6"/>
  </si>
  <si>
    <t>冷房方式</t>
    <phoneticPr fontId="6"/>
  </si>
  <si>
    <t>暖房方式</t>
    <phoneticPr fontId="6"/>
  </si>
  <si>
    <t>誘導仕様基準（住宅部分）</t>
    <rPh sb="0" eb="2">
      <t>ユウドウ</t>
    </rPh>
    <phoneticPr fontId="6"/>
  </si>
  <si>
    <t>一次エネルギー消費量に関する仕様基準（住宅部分）</t>
    <phoneticPr fontId="6"/>
  </si>
  <si>
    <t>一次エネルギー
消費量</t>
    <rPh sb="8" eb="11">
      <t>ショウヒリョウ</t>
    </rPh>
    <phoneticPr fontId="6"/>
  </si>
  <si>
    <t>仕様基準・誘導仕様基準を採用</t>
    <phoneticPr fontId="6"/>
  </si>
  <si>
    <t>設計内容説明欄（現況）</t>
    <phoneticPr fontId="6"/>
  </si>
  <si>
    <t>窓の日射（4％緩和）</t>
    <phoneticPr fontId="6"/>
  </si>
  <si>
    <t>窓の断熱（2％緩和）</t>
    <phoneticPr fontId="6"/>
  </si>
  <si>
    <t>緩和措置あり</t>
    <phoneticPr fontId="6"/>
  </si>
  <si>
    <t>開口部の熱貫流率と日射遮蔽対策の基準に適合</t>
    <phoneticPr fontId="6"/>
  </si>
  <si>
    <t>開口部の断熱性能等</t>
    <phoneticPr fontId="6"/>
  </si>
  <si>
    <t>構造熱橋部の基準に適合（鉄筋コンクリート造等の場合）</t>
    <phoneticPr fontId="6"/>
  </si>
  <si>
    <t>断熱材の熱抵抗値の基準に適合</t>
    <phoneticPr fontId="6"/>
  </si>
  <si>
    <t>仕様表</t>
    <rPh sb="0" eb="2">
      <t>シヨウ</t>
    </rPh>
    <rPh sb="2" eb="3">
      <t>ヒョウ</t>
    </rPh>
    <phoneticPr fontId="6"/>
  </si>
  <si>
    <t>熱貫流率の基準に適合</t>
    <phoneticPr fontId="6"/>
  </si>
  <si>
    <t>躯体の断熱性能等</t>
    <phoneticPr fontId="6"/>
  </si>
  <si>
    <t>誘導仕様基準</t>
    <rPh sb="0" eb="6">
      <t>ユウドウシヨウキジュン</t>
    </rPh>
    <phoneticPr fontId="6"/>
  </si>
  <si>
    <t>基準の選択</t>
    <rPh sb="0" eb="2">
      <t>キジュン</t>
    </rPh>
    <rPh sb="3" eb="5">
      <t>センタク</t>
    </rPh>
    <phoneticPr fontId="6"/>
  </si>
  <si>
    <t>仕様基準</t>
    <phoneticPr fontId="6"/>
  </si>
  <si>
    <t>基準値：5地域3.0以下、6地域2.8以下、7地域2.7以下、8地域6.7以下</t>
    <rPh sb="5" eb="7">
      <t>チイキ</t>
    </rPh>
    <rPh sb="10" eb="12">
      <t>イカ</t>
    </rPh>
    <rPh sb="14" eb="16">
      <t>チイキ</t>
    </rPh>
    <rPh sb="19" eb="21">
      <t>イカ</t>
    </rPh>
    <rPh sb="23" eb="25">
      <t>チイキ</t>
    </rPh>
    <rPh sb="28" eb="30">
      <t>イカ</t>
    </rPh>
    <rPh sb="32" eb="34">
      <t>チイキ</t>
    </rPh>
    <rPh sb="37" eb="39">
      <t>イカ</t>
    </rPh>
    <phoneticPr fontId="6"/>
  </si>
  <si>
    <t>設計値：エネルギー消費性能計算プログラムの出力票による</t>
    <phoneticPr fontId="6"/>
  </si>
  <si>
    <t>基準値：1・2地域0.46以下、3地域0.56以下、4地域0.75以下、5～7地域0.87以下</t>
    <rPh sb="7" eb="9">
      <t>チイキ</t>
    </rPh>
    <rPh sb="13" eb="15">
      <t>イカ</t>
    </rPh>
    <rPh sb="17" eb="19">
      <t>チイキ</t>
    </rPh>
    <rPh sb="23" eb="25">
      <t>イカ</t>
    </rPh>
    <rPh sb="27" eb="29">
      <t>チイキ</t>
    </rPh>
    <rPh sb="33" eb="35">
      <t>イカ</t>
    </rPh>
    <rPh sb="39" eb="41">
      <t>チイキ</t>
    </rPh>
    <rPh sb="45" eb="47">
      <t>イカ</t>
    </rPh>
    <phoneticPr fontId="6"/>
  </si>
  <si>
    <t>外皮平均熱貫流率[W/m2K]</t>
    <phoneticPr fontId="6"/>
  </si>
  <si>
    <t>共同住宅等、複合建築物の住戸</t>
    <rPh sb="6" eb="11">
      <t>フクゴウケンチクブツ</t>
    </rPh>
    <phoneticPr fontId="6"/>
  </si>
  <si>
    <t>住宅又は、複合建築物の住宅部分</t>
    <rPh sb="2" eb="3">
      <t>マタ</t>
    </rPh>
    <phoneticPr fontId="6"/>
  </si>
  <si>
    <t>（第二面）【住宅用】</t>
    <rPh sb="6" eb="8">
      <t>ジュウタク</t>
    </rPh>
    <rPh sb="8" eb="9">
      <t>ヨウ</t>
    </rPh>
    <phoneticPr fontId="6"/>
  </si>
  <si>
    <t>別表に記載</t>
    <phoneticPr fontId="6"/>
  </si>
  <si>
    <t>・プレート発注書シートの追加</t>
    <rPh sb="5" eb="8">
      <t>ハッチュウショ</t>
    </rPh>
    <rPh sb="12" eb="14">
      <t>ツイカ</t>
    </rPh>
    <phoneticPr fontId="24"/>
  </si>
  <si>
    <t>申請受理者氏名</t>
    <rPh sb="0" eb="2">
      <t>シンセイ</t>
    </rPh>
    <rPh sb="2" eb="4">
      <t>ジュリ</t>
    </rPh>
    <rPh sb="4" eb="5">
      <t>シャ</t>
    </rPh>
    <rPh sb="5" eb="7">
      <t>シメイ</t>
    </rPh>
    <phoneticPr fontId="12"/>
  </si>
  <si>
    <t>申請者が２名以上のときは、別紙に記載してください。</t>
    <rPh sb="5" eb="6">
      <t>メイ</t>
    </rPh>
    <rPh sb="16" eb="18">
      <t>キサイ</t>
    </rPh>
    <phoneticPr fontId="6"/>
  </si>
  <si>
    <t>４ 段階表示　（　再生可能エネルギー （太陽光発電設備） を考慮しない　）</t>
    <phoneticPr fontId="24"/>
  </si>
  <si>
    <t>６ 段階表示　（　再生可能エネルギー （太陽光発電設備） を考慮する　）　※１・２</t>
    <phoneticPr fontId="24"/>
  </si>
  <si>
    <t>※２　一次エネルギー消費量の評価手法に仕様基準又は誘導仕様基準を採用している場合は、６ 段階表示とすることはできません。</t>
    <phoneticPr fontId="24"/>
  </si>
  <si>
    <t>※１  共用部分が存する場合は、どちらかを選択してください。</t>
    <phoneticPr fontId="24"/>
  </si>
  <si>
    <t>※２  住戸の一次エネルギー消費量の評価手法に仕様基準又は誘導仕様基準を採用している場合は対象にはできません。</t>
    <phoneticPr fontId="24"/>
  </si>
  <si>
    <t>　　建築物の販売又は賃貸に関して参考となる情報がある場合は「別紙による」 をチェックの上、掲載する情報を記載した別紙を提出してください。</t>
    <rPh sb="26" eb="28">
      <t>バアイ</t>
    </rPh>
    <phoneticPr fontId="24"/>
  </si>
  <si>
    <t>【2-1.申請対象となる建築物の部分の用途】</t>
    <phoneticPr fontId="6"/>
  </si>
  <si>
    <t>（建築基準法施行規則（昭和25年建設省令第40号）別紙の表の用途の区分）</t>
    <phoneticPr fontId="6"/>
  </si>
  <si>
    <t>3.　【2-1．申請対象となる建築物の部分の用途】申請対象となる用途をできるだけ具体的に記載してください。また、申請対象となる用途が複数ある場合は、主要用途をできるだけ具体的に記載してくださ い。</t>
    <phoneticPr fontId="6"/>
  </si>
  <si>
    <t>　　販売又は賃貸に関して参考となる情報について記載を希望する場合 は、「別紙による」をチェックの上、掲載する情報を記載した別紙を提出してください。</t>
    <phoneticPr fontId="6"/>
  </si>
  <si>
    <t>5.　【5．参考情報に関する事項】評価書の参考情報に記載を希望する、その他省エネルギー性能関連情報や災害対策関連情報及び建築物の</t>
    <phoneticPr fontId="6"/>
  </si>
  <si>
    <t>4． 【3.一次エネルギー消費性能に関する事項】【再エネ設備に関すること】の再エネ設備の容量の表示を希望する場合は、表示内容を記載してください。</t>
    <phoneticPr fontId="24"/>
  </si>
  <si>
    <t xml:space="preserve">3.　【3.評価手法に関する事項】【断熱性能（外皮性能）】【一次エネルギー消費量】の評価手法についてはBELS評価業務方法書を参照してください。
</t>
    <phoneticPr fontId="6"/>
  </si>
  <si>
    <t xml:space="preserve">　　主要用途をできるだけ具体的に記載してください。 </t>
    <phoneticPr fontId="6"/>
  </si>
  <si>
    <t>2.　【1-1．申請対象となる建築物の用途】申請対象となる用途をできるだけ具体的に記載してください。また、申請対象となる用途が複数ある場合は、</t>
    <phoneticPr fontId="6"/>
  </si>
  <si>
    <t>1.　この面は、複合建築物全体を申請する場合に作成してください。</t>
    <phoneticPr fontId="6"/>
  </si>
  <si>
    <t>【6.備考】</t>
    <rPh sb="3" eb="5">
      <t>ビコウ</t>
    </rPh>
    <phoneticPr fontId="6"/>
  </si>
  <si>
    <t>　　　電力を少しでも売電する場合は、「再生可能エネルギー（太陽光発電設備）を考慮する」は選択できません。</t>
    <rPh sb="3" eb="5">
      <t>デンリョク</t>
    </rPh>
    <rPh sb="6" eb="7">
      <t>スコ</t>
    </rPh>
    <rPh sb="10" eb="12">
      <t>バイデン</t>
    </rPh>
    <rPh sb="14" eb="16">
      <t>バアイ</t>
    </rPh>
    <rPh sb="19" eb="21">
      <t>サイセイ</t>
    </rPh>
    <rPh sb="21" eb="23">
      <t>カノウ</t>
    </rPh>
    <rPh sb="29" eb="32">
      <t>タイヨウコウ</t>
    </rPh>
    <rPh sb="32" eb="34">
      <t>ハツデン</t>
    </rPh>
    <rPh sb="34" eb="36">
      <t>セツビ</t>
    </rPh>
    <rPh sb="38" eb="40">
      <t>コウリョ</t>
    </rPh>
    <rPh sb="44" eb="46">
      <t>センタク</t>
    </rPh>
    <phoneticPr fontId="24"/>
  </si>
  <si>
    <t>※２　住宅部分に太陽光発電設備による自家消費がなく、かつ、非住宅部分において、太陽光発電設備により発電した</t>
    <phoneticPr fontId="24"/>
  </si>
  <si>
    <t>※２ 住戸の一次エネルギー消費性能の評価手法に仕様基準又は誘導仕様基準を採用している場合は対象にはできません。</t>
    <phoneticPr fontId="24"/>
  </si>
  <si>
    <t>※１ 共用部分が存する場合は、選択してください。</t>
    <phoneticPr fontId="24"/>
  </si>
  <si>
    <t>【複合建築物の住宅部分の共用部分※１・２】</t>
    <rPh sb="1" eb="3">
      <t>フクゴウ</t>
    </rPh>
    <rPh sb="3" eb="6">
      <t>ケンチクブツ</t>
    </rPh>
    <rPh sb="7" eb="9">
      <t>ジュウタク</t>
    </rPh>
    <rPh sb="9" eb="11">
      <t>ブブン</t>
    </rPh>
    <rPh sb="12" eb="14">
      <t>キョウヨウ</t>
    </rPh>
    <rPh sb="14" eb="16">
      <t>ブブン</t>
    </rPh>
    <phoneticPr fontId="6"/>
  </si>
  <si>
    <t>住宅　：</t>
    <rPh sb="0" eb="2">
      <t>ジュウタク</t>
    </rPh>
    <phoneticPr fontId="24"/>
  </si>
  <si>
    <t>非住宅　：</t>
    <rPh sb="0" eb="1">
      <t>ヒ</t>
    </rPh>
    <rPh sb="1" eb="3">
      <t>ジュウタク</t>
    </rPh>
    <phoneticPr fontId="24"/>
  </si>
  <si>
    <t>【1-1.申請対象となる建築物の用途】</t>
    <phoneticPr fontId="6"/>
  </si>
  <si>
    <t>申請対象に関する事項（複合建築物全体）</t>
    <phoneticPr fontId="24"/>
  </si>
  <si>
    <t>(第八面)</t>
    <rPh sb="1" eb="2">
      <t>ダイ</t>
    </rPh>
    <rPh sb="2" eb="3">
      <t>ハチ</t>
    </rPh>
    <rPh sb="3" eb="4">
      <t>メン</t>
    </rPh>
    <rPh sb="4" eb="5">
      <t>サンメン</t>
    </rPh>
    <phoneticPr fontId="6"/>
  </si>
  <si>
    <t>【４．断熱性能（外皮性能）（BPI）に関する事項】</t>
    <phoneticPr fontId="6"/>
  </si>
  <si>
    <t>【５．参考情報に関する事項】</t>
    <phoneticPr fontId="6"/>
  </si>
  <si>
    <t>　　</t>
    <phoneticPr fontId="24"/>
  </si>
  <si>
    <t>※「公開」「非公開」等にチェックがない場合は「非公開」とみなします。</t>
    <rPh sb="2" eb="4">
      <t>コウカイ</t>
    </rPh>
    <rPh sb="6" eb="9">
      <t>ヒコウカイ</t>
    </rPh>
    <rPh sb="10" eb="11">
      <t>トウ</t>
    </rPh>
    <rPh sb="19" eb="21">
      <t>バアイ</t>
    </rPh>
    <rPh sb="23" eb="26">
      <t>ヒコウカイ</t>
    </rPh>
    <phoneticPr fontId="24"/>
  </si>
  <si>
    <t>また、公開を希望し「公開する名称」に記載がない場合、申請書第二面の記載をそのまま公開希望とみなします。</t>
    <rPh sb="3" eb="5">
      <t>コウカイ</t>
    </rPh>
    <rPh sb="6" eb="8">
      <t>キボウ</t>
    </rPh>
    <rPh sb="10" eb="12">
      <t>コウカイ</t>
    </rPh>
    <rPh sb="14" eb="16">
      <t>メイショウ</t>
    </rPh>
    <rPh sb="18" eb="20">
      <t>キサイ</t>
    </rPh>
    <rPh sb="23" eb="25">
      <t>バアイ</t>
    </rPh>
    <rPh sb="26" eb="29">
      <t>シンセイショ</t>
    </rPh>
    <rPh sb="29" eb="32">
      <t>ダイニメン</t>
    </rPh>
    <rPh sb="33" eb="35">
      <t>キサイ</t>
    </rPh>
    <rPh sb="40" eb="42">
      <t>コウカイ</t>
    </rPh>
    <rPh sb="42" eb="44">
      <t>キボウ</t>
    </rPh>
    <phoneticPr fontId="24"/>
  </si>
  <si>
    <t>※　一次エネルギー消費量は、第二面（全住戸の合計したもの）、第三面（非住宅部分全体）、第四面（共用部分）の合計値となります。</t>
    <rPh sb="50" eb="51">
      <t>ブン</t>
    </rPh>
    <phoneticPr fontId="6"/>
  </si>
  <si>
    <t>なお、BELE評価書交付後に、「公開」「非公開」「公開する名称」等の変更希望がある場合、変更申請が必要となります。</t>
    <rPh sb="7" eb="10">
      <t>ヒョウカショ</t>
    </rPh>
    <rPh sb="10" eb="13">
      <t>コウフゴ</t>
    </rPh>
    <rPh sb="16" eb="18">
      <t>コウカイ</t>
    </rPh>
    <rPh sb="20" eb="23">
      <t>ヒコウカイ</t>
    </rPh>
    <rPh sb="25" eb="27">
      <t>コウカイ</t>
    </rPh>
    <rPh sb="29" eb="31">
      <t>メイショウ</t>
    </rPh>
    <rPh sb="32" eb="33">
      <t>ナド</t>
    </rPh>
    <rPh sb="34" eb="36">
      <t>ヘンコウ</t>
    </rPh>
    <rPh sb="36" eb="38">
      <t>キボウ</t>
    </rPh>
    <rPh sb="41" eb="43">
      <t>バアイ</t>
    </rPh>
    <rPh sb="44" eb="46">
      <t>ヘンコウ</t>
    </rPh>
    <rPh sb="46" eb="48">
      <t>シンセイ</t>
    </rPh>
    <rPh sb="49" eb="51">
      <t>ヒツヨウ</t>
    </rPh>
    <phoneticPr fontId="24"/>
  </si>
  <si>
    <t>（別記様式第26号）</t>
    <rPh sb="1" eb="3">
      <t>ベッキ</t>
    </rPh>
    <rPh sb="3" eb="5">
      <t>ヨウシキ</t>
    </rPh>
    <rPh sb="5" eb="6">
      <t>ダイ</t>
    </rPh>
    <rPh sb="8" eb="9">
      <t>ゴウ</t>
    </rPh>
    <phoneticPr fontId="6"/>
  </si>
  <si>
    <t>＜評価機関からのお願い＞
 BELSに係る評価申請の内容について、個人や個別の建築物が特定されない統計情報として、国土交通省、経済産業省、環境省等の関係省庁及び国立研究開発法人建築研究所等の関係機関に提供することがございますので、あらかじめご了承のほどお願い申し上げます。
 また、BELS評価書取得物件は、申請書・評価書に記載されている項目について、（一社）住宅性能評価・表示協会ホームページにて、BELS事例紹介として評価結果等の公表をさせていただきます。ただし、個人や個別の建築物が特定される情報については、掲載承諾書にて公開の承諾が得られた場合に限ります。</t>
    <rPh sb="145" eb="148">
      <t>ヒョウカショ</t>
    </rPh>
    <rPh sb="148" eb="150">
      <t>シュトク</t>
    </rPh>
    <rPh sb="150" eb="152">
      <t>ブッケン</t>
    </rPh>
    <rPh sb="154" eb="157">
      <t>シンセイショ</t>
    </rPh>
    <rPh sb="158" eb="161">
      <t>ヒョウカショ</t>
    </rPh>
    <rPh sb="162" eb="164">
      <t>キサイ</t>
    </rPh>
    <rPh sb="169" eb="171">
      <t>コウモク</t>
    </rPh>
    <rPh sb="234" eb="236">
      <t>コジン</t>
    </rPh>
    <rPh sb="237" eb="239">
      <t>コベツ</t>
    </rPh>
    <rPh sb="240" eb="243">
      <t>ケンチクブツ</t>
    </rPh>
    <rPh sb="244" eb="246">
      <t>トクテイ</t>
    </rPh>
    <rPh sb="249" eb="251">
      <t>ジョウホウ</t>
    </rPh>
    <rPh sb="257" eb="259">
      <t>ケイサイ</t>
    </rPh>
    <rPh sb="259" eb="262">
      <t>ショウダクショ</t>
    </rPh>
    <rPh sb="264" eb="266">
      <t>コウカイ</t>
    </rPh>
    <rPh sb="267" eb="269">
      <t>ショウダク</t>
    </rPh>
    <rPh sb="270" eb="271">
      <t>エ</t>
    </rPh>
    <rPh sb="274" eb="276">
      <t>バアイ</t>
    </rPh>
    <rPh sb="277" eb="278">
      <t>カギ</t>
    </rPh>
    <phoneticPr fontId="6"/>
  </si>
  <si>
    <r>
      <t>　</t>
    </r>
    <r>
      <rPr>
        <sz val="9"/>
        <rFont val="ＭＳ Ｐ明朝"/>
        <family val="1"/>
        <charset val="128"/>
      </rPr>
      <t>※不動産IDが分かり  かつ 表示を希望する場合のみ記入</t>
    </r>
    <phoneticPr fontId="24"/>
  </si>
  <si>
    <t>7.　【９．申請対象部分の改修の竣工時期】西暦で年月日を記載してください。なお、日付は上旬、中旬、下旬とすることも可能です。</t>
    <phoneticPr fontId="6"/>
  </si>
  <si>
    <t>【2.申請対象となる住戸の存する建築物の用途】</t>
    <rPh sb="10" eb="12">
      <t>ジュウコ</t>
    </rPh>
    <rPh sb="13" eb="14">
      <t>ソン</t>
    </rPh>
    <phoneticPr fontId="6"/>
  </si>
  <si>
    <t>3.　【1．申請対象となる住戸の部屋番号】評価書に表示される住戸の部屋番号です。申請の対象となる住戸が分かるように記載してください。</t>
    <phoneticPr fontId="6"/>
  </si>
  <si>
    <t>木質燃料ストーブ（ペレットストーブ）</t>
    <phoneticPr fontId="24"/>
  </si>
  <si>
    <t xml:space="preserve">※2 【４.一次エネルギー消費量に関する事項】【再エネ設備に関すること】において、
 木質燃料ストーブを選択する場合は、目安光熱費の表示は「希望しない」を選択してください。 </t>
    <phoneticPr fontId="24"/>
  </si>
  <si>
    <t>（別記様式第27号）</t>
    <phoneticPr fontId="6"/>
  </si>
  <si>
    <t>申請書第三面
※掲載される延べ面積は、一定の範囲に区切って表示します。なお、申請情報の延べ面積を国土交通省等へ提供する場合があります。</t>
    <phoneticPr fontId="6"/>
  </si>
  <si>
    <t>・第五面【6.参考情報に関する事項】目安光熱費の表示に※2を追加。</t>
    <rPh sb="1" eb="2">
      <t>ダイ</t>
    </rPh>
    <rPh sb="2" eb="3">
      <t>ゴ</t>
    </rPh>
    <rPh sb="3" eb="4">
      <t>メン</t>
    </rPh>
    <rPh sb="30" eb="32">
      <t>ツイカ</t>
    </rPh>
    <phoneticPr fontId="24"/>
  </si>
  <si>
    <t>・第五面・第六面【4.一次エネルギー消費量に関する事項】再エネ設備の種類に「木質燃料ストーブ　（ペレットストーブ）」を追加。</t>
    <rPh sb="1" eb="2">
      <t>ダイ</t>
    </rPh>
    <rPh sb="2" eb="3">
      <t>ゴ</t>
    </rPh>
    <rPh sb="3" eb="4">
      <t>メン</t>
    </rPh>
    <rPh sb="5" eb="6">
      <t>ダイ</t>
    </rPh>
    <rPh sb="6" eb="7">
      <t>ロク</t>
    </rPh>
    <rPh sb="7" eb="8">
      <t>メン</t>
    </rPh>
    <rPh sb="59" eb="61">
      <t>ツイカ</t>
    </rPh>
    <phoneticPr fontId="24"/>
  </si>
  <si>
    <t>種類</t>
    <rPh sb="0" eb="2">
      <t>シュルイ</t>
    </rPh>
    <phoneticPr fontId="6"/>
  </si>
  <si>
    <t>ご希望の有無</t>
    <rPh sb="1" eb="3">
      <t>キボウ</t>
    </rPh>
    <rPh sb="4" eb="6">
      <t>ウム</t>
    </rPh>
    <phoneticPr fontId="6"/>
  </si>
  <si>
    <t>（ご希望の場合）提供方法</t>
    <rPh sb="2" eb="4">
      <t>キボウ</t>
    </rPh>
    <rPh sb="5" eb="7">
      <t>バアイ</t>
    </rPh>
    <rPh sb="8" eb="12">
      <t>テイキョウホウホウ</t>
    </rPh>
    <phoneticPr fontId="6"/>
  </si>
  <si>
    <t>JPGのみ</t>
    <phoneticPr fontId="6"/>
  </si>
  <si>
    <t>省エネ性能ラベル</t>
    <rPh sb="0" eb="1">
      <t>ショウ</t>
    </rPh>
    <rPh sb="3" eb="5">
      <t>セイノウ</t>
    </rPh>
    <phoneticPr fontId="6"/>
  </si>
  <si>
    <t>●省エネ性能ラベル・BELSプレート・BELSシールの提供方法</t>
    <rPh sb="1" eb="2">
      <t>ショウ</t>
    </rPh>
    <rPh sb="4" eb="6">
      <t>セイノウ</t>
    </rPh>
    <rPh sb="27" eb="31">
      <t>テイキョウホウホウ</t>
    </rPh>
    <phoneticPr fontId="12"/>
  </si>
  <si>
    <t>E-mail</t>
    <phoneticPr fontId="10"/>
  </si>
  <si>
    <t>会社名</t>
    <rPh sb="0" eb="3">
      <t>カイシャメイ</t>
    </rPh>
    <phoneticPr fontId="10"/>
  </si>
  <si>
    <t>氏名</t>
    <rPh sb="0" eb="2">
      <t>シメイ</t>
    </rPh>
    <phoneticPr fontId="10"/>
  </si>
  <si>
    <t>希望する</t>
    <rPh sb="0" eb="2">
      <t>キボウ</t>
    </rPh>
    <phoneticPr fontId="6"/>
  </si>
  <si>
    <t>原則、電子データ（PDF）にて提供します。以下ご希望の場合はチェックの上、送付先をご入力ください。</t>
    <rPh sb="0" eb="2">
      <t>ゲンソク</t>
    </rPh>
    <rPh sb="3" eb="5">
      <t>デンシ</t>
    </rPh>
    <rPh sb="15" eb="17">
      <t>テイキョウ</t>
    </rPh>
    <rPh sb="21" eb="23">
      <t>イカ</t>
    </rPh>
    <rPh sb="24" eb="26">
      <t>キボウ</t>
    </rPh>
    <rPh sb="27" eb="29">
      <t>バアイ</t>
    </rPh>
    <rPh sb="35" eb="36">
      <t>ウエ</t>
    </rPh>
    <rPh sb="37" eb="40">
      <t>ソウフサキ</t>
    </rPh>
    <rPh sb="42" eb="44">
      <t>ニュウリョク</t>
    </rPh>
    <phoneticPr fontId="6"/>
  </si>
  <si>
    <t>省エネ適合性判定</t>
    <rPh sb="0" eb="1">
      <t>ショウ</t>
    </rPh>
    <rPh sb="3" eb="8">
      <t>テキゴウセイハンテイ</t>
    </rPh>
    <phoneticPr fontId="10"/>
  </si>
  <si>
    <t>送付先</t>
    <rPh sb="0" eb="3">
      <t>ソウフサキ</t>
    </rPh>
    <phoneticPr fontId="6"/>
  </si>
  <si>
    <t>質疑書担当者と同じ</t>
    <phoneticPr fontId="6"/>
  </si>
  <si>
    <t>評価書送付先担当者と同じ</t>
    <phoneticPr fontId="6"/>
  </si>
  <si>
    <t>左記以外（下欄に記載）</t>
    <rPh sb="0" eb="2">
      <t>サキ</t>
    </rPh>
    <rPh sb="2" eb="4">
      <t>イガイ</t>
    </rPh>
    <rPh sb="5" eb="7">
      <t>シタラン</t>
    </rPh>
    <rPh sb="8" eb="10">
      <t>キサイ</t>
    </rPh>
    <phoneticPr fontId="6"/>
  </si>
  <si>
    <t>・プレート発注書削除</t>
    <rPh sb="5" eb="8">
      <t>ハッチュウショ</t>
    </rPh>
    <rPh sb="8" eb="10">
      <t>サクジョ</t>
    </rPh>
    <phoneticPr fontId="24"/>
  </si>
  <si>
    <t>体裁の訂正</t>
    <rPh sb="0" eb="2">
      <t>テイサイ</t>
    </rPh>
    <rPh sb="3" eb="5">
      <t>テイセイ</t>
    </rPh>
    <phoneticPr fontId="24"/>
  </si>
  <si>
    <t>●その他</t>
    <phoneticPr fontId="12"/>
  </si>
  <si>
    <t xml:space="preserve"> 御見積書No.JKH</t>
    <rPh sb="1" eb="2">
      <t>オ</t>
    </rPh>
    <rPh sb="2" eb="4">
      <t>ミツモ</t>
    </rPh>
    <rPh sb="4" eb="5">
      <t>ショ</t>
    </rPh>
    <phoneticPr fontId="10"/>
  </si>
  <si>
    <r>
      <t>【9.建築物の</t>
    </r>
    <r>
      <rPr>
        <b/>
        <sz val="12"/>
        <rFont val="HG創英角ｺﾞｼｯｸUB"/>
        <family val="3"/>
        <charset val="128"/>
      </rPr>
      <t>新築竣工</t>
    </r>
    <r>
      <rPr>
        <sz val="11"/>
        <rFont val="ＭＳ Ｐ明朝"/>
        <family val="1"/>
        <charset val="128"/>
      </rPr>
      <t>時期（計画中の場合は予定時期）】</t>
    </r>
    <rPh sb="3" eb="6">
      <t>ケンチクブツ</t>
    </rPh>
    <rPh sb="7" eb="9">
      <t>シンチク</t>
    </rPh>
    <rPh sb="9" eb="11">
      <t>シュンコウ</t>
    </rPh>
    <rPh sb="11" eb="13">
      <t>ジキ</t>
    </rPh>
    <rPh sb="14" eb="17">
      <t>ケイカクチュウ</t>
    </rPh>
    <rPh sb="18" eb="20">
      <t>バアイ</t>
    </rPh>
    <rPh sb="21" eb="23">
      <t>ヨテイ</t>
    </rPh>
    <rPh sb="23" eb="25">
      <t>ジキ</t>
    </rPh>
    <phoneticPr fontId="6"/>
  </si>
  <si>
    <r>
      <t>【10.申請対象部分の</t>
    </r>
    <r>
      <rPr>
        <b/>
        <sz val="12"/>
        <rFont val="HG創英角ｺﾞｼｯｸUB"/>
        <family val="3"/>
        <charset val="128"/>
      </rPr>
      <t>改修の竣工</t>
    </r>
    <r>
      <rPr>
        <sz val="11"/>
        <rFont val="ＭＳ Ｐ明朝"/>
        <family val="1"/>
        <charset val="128"/>
      </rPr>
      <t>時期】</t>
    </r>
    <r>
      <rPr>
        <sz val="11"/>
        <color rgb="FF0066FF"/>
        <rFont val="ＭＳ Ｐ明朝"/>
        <family val="1"/>
        <charset val="128"/>
      </rPr>
      <t>注）↑9.にも入力必須</t>
    </r>
    <rPh sb="4" eb="6">
      <t>シンセイ</t>
    </rPh>
    <rPh sb="6" eb="8">
      <t>タイショウ</t>
    </rPh>
    <rPh sb="8" eb="10">
      <t>ブブン</t>
    </rPh>
    <rPh sb="11" eb="13">
      <t>カイシュウ</t>
    </rPh>
    <rPh sb="14" eb="16">
      <t>シュンコウ</t>
    </rPh>
    <rPh sb="16" eb="18">
      <t>ジキ</t>
    </rPh>
    <phoneticPr fontId="6"/>
  </si>
  <si>
    <t>目安光熱費の表示※２：</t>
    <phoneticPr fontId="24"/>
  </si>
  <si>
    <t>ガス設備の選択※３：</t>
    <phoneticPr fontId="24"/>
  </si>
  <si>
    <t>都市ガス※４</t>
    <rPh sb="0" eb="2">
      <t>トシ</t>
    </rPh>
    <phoneticPr fontId="24"/>
  </si>
  <si>
    <t>※3 目安光熱費の表示を希望する場合のみ選択してください。</t>
    <phoneticPr fontId="24"/>
  </si>
  <si>
    <t>※4 オール電化の場合は都市ガスを選択してください。</t>
    <phoneticPr fontId="24"/>
  </si>
  <si>
    <t>一戸建ての住宅　・</t>
    <phoneticPr fontId="6"/>
  </si>
  <si>
    <t>再エネ設備の有無・種類</t>
    <phoneticPr fontId="24"/>
  </si>
  <si>
    <t>太陽光発電設備</t>
    <phoneticPr fontId="24"/>
  </si>
  <si>
    <t>太陽熱利用設備</t>
    <phoneticPr fontId="24"/>
  </si>
  <si>
    <t>その他（</t>
    <phoneticPr fontId="24"/>
  </si>
  <si>
    <t>・設計内容説明書（第二面）【住宅用】再エネ設備の有無・種類の追加等</t>
    <rPh sb="1" eb="8">
      <t>セッケイナイヨウセツメイショ</t>
    </rPh>
    <rPh sb="9" eb="12">
      <t>ダイニメン</t>
    </rPh>
    <rPh sb="14" eb="17">
      <t>ジュウタクヨウ</t>
    </rPh>
    <rPh sb="18" eb="19">
      <t>サイ</t>
    </rPh>
    <rPh sb="21" eb="23">
      <t>セツビ</t>
    </rPh>
    <rPh sb="24" eb="26">
      <t>ウム</t>
    </rPh>
    <rPh sb="27" eb="29">
      <t>シュルイ</t>
    </rPh>
    <rPh sb="30" eb="32">
      <t>ツイカ</t>
    </rPh>
    <rPh sb="32" eb="33">
      <t>ナド</t>
    </rPh>
    <phoneticPr fontId="24"/>
  </si>
  <si>
    <t>太陽光発電（PV）</t>
    <phoneticPr fontId="24"/>
  </si>
  <si>
    <t>コージェネレーション設備（CGS）</t>
    <phoneticPr fontId="24"/>
  </si>
  <si>
    <t>・設計内容説明書（第四面）【共同住宅の共用部分用】「エネルギー利用効率化設備」を「太陽光発電」「コージェネレーション設備」に変更</t>
    <rPh sb="1" eb="8">
      <t>セッケイナイヨウセツメイショ</t>
    </rPh>
    <rPh sb="31" eb="36">
      <t>リヨウコウリツカ</t>
    </rPh>
    <rPh sb="36" eb="38">
      <t>セツビ</t>
    </rPh>
    <rPh sb="41" eb="46">
      <t>タイヨウコウハツデン</t>
    </rPh>
    <rPh sb="58" eb="60">
      <t>セツビ</t>
    </rPh>
    <rPh sb="62" eb="64">
      <t>ヘンコウ</t>
    </rPh>
    <phoneticPr fontId="24"/>
  </si>
  <si>
    <t>※2</t>
    <phoneticPr fontId="24"/>
  </si>
  <si>
    <r>
      <rPr>
        <u/>
        <sz val="10"/>
        <rFont val="ＭＳ 明朝"/>
        <family val="1"/>
        <charset val="128"/>
      </rPr>
      <t>1.公表の内容と公表先について</t>
    </r>
    <r>
      <rPr>
        <sz val="10"/>
        <rFont val="ＭＳ 明朝"/>
        <family val="1"/>
        <charset val="128"/>
      </rPr>
      <t xml:space="preserve">
・一般財団法人ベターリビング及び評価協会は、本承諾書において「公開」と記載されている項目又は「公開」を選択した項目について、「内容」欄に記載された情報に基づき、両機関が発行・作成するホームページや機関誌等において当該評価物件の情報を掲載します。
</t>
    </r>
    <r>
      <rPr>
        <u/>
        <sz val="10"/>
        <rFont val="ＭＳ 明朝"/>
        <family val="1"/>
        <charset val="128"/>
      </rPr>
      <t>2.記入上の注意</t>
    </r>
    <r>
      <rPr>
        <sz val="10"/>
        <rFont val="ＭＳ 明朝"/>
        <family val="1"/>
        <charset val="128"/>
      </rPr>
      <t xml:space="preserve">
・上記全ての欄に記入の上、提出してください。
・「ホームページ等への公開・非公開の選択」の欄に「公開」と記載された項目は、個人や個別の建築物が特定されない情報により公開必須になっている項目です。
・「ホームページ等への公開・非公開の選択」の欄に□の表示がある項目については、該当するものに■またはレでチェックしてください。
</t>
    </r>
    <r>
      <rPr>
        <u/>
        <sz val="10"/>
        <rFont val="ＭＳ 明朝"/>
        <family val="1"/>
        <charset val="128"/>
      </rPr>
      <t>3.評価協会ホームページ掲載のための注意事項</t>
    </r>
    <r>
      <rPr>
        <sz val="10"/>
        <rFont val="ＭＳ 明朝"/>
        <family val="1"/>
        <charset val="128"/>
      </rPr>
      <t xml:space="preserve">
BELS事例紹介ページでは、BELSに係る評価申請書の第二面に記載された申請者・設計者（以下「申請者等」という。）の氏名又は名称部分を自動的に抽出し、評価書の取得した件数等を掲載しております。そのため、同一のものが正しく抽出できるよう、申請者等の氏名又は名称は以下の項目に注意して記載してください。正しく抽出されない場合は、同一申請者等においても異なる申請者等として分類されます。
(正しく抽出されない例)
・略称の混在　（㈱・（株）は「株式会社」に統一など分類すれば正しく抽出されます）
・全角・半角の使い方
・同一名称の異なる事業者名（一字一句同一なもの）は同じものとして集計されます。
（回避するために、代表者の氏名まで公開情報とするなど対策をしてください。）</t>
    </r>
    <rPh sb="17" eb="19">
      <t>イッパン</t>
    </rPh>
    <rPh sb="19" eb="21">
      <t>ザイダン</t>
    </rPh>
    <rPh sb="21" eb="23">
      <t>ホウジン</t>
    </rPh>
    <rPh sb="397" eb="399">
      <t>ブブン</t>
    </rPh>
    <rPh sb="400" eb="403">
      <t>ジドウテキ</t>
    </rPh>
    <rPh sb="458" eb="459">
      <t>マタ</t>
    </rPh>
    <rPh sb="601" eb="602">
      <t>シャ</t>
    </rPh>
    <phoneticPr fontId="6"/>
  </si>
  <si>
    <t>非公開</t>
    <rPh sb="0" eb="3">
      <t>ヒコウカイ</t>
    </rPh>
    <phoneticPr fontId="24"/>
  </si>
  <si>
    <t>※名称の場合は公開する名称を
　右記欄に記載</t>
    <rPh sb="1" eb="3">
      <t>メイショウ</t>
    </rPh>
    <rPh sb="4" eb="6">
      <t>バアイ</t>
    </rPh>
    <rPh sb="7" eb="9">
      <t>コウカイ</t>
    </rPh>
    <rPh sb="11" eb="13">
      <t>メイショウ</t>
    </rPh>
    <rPh sb="16" eb="19">
      <t>ウキラン</t>
    </rPh>
    <rPh sb="20" eb="22">
      <t>キサイ</t>
    </rPh>
    <phoneticPr fontId="24"/>
  </si>
  <si>
    <t>※チェックが無い場合は
　　非公開となります</t>
    <phoneticPr fontId="24"/>
  </si>
  <si>
    <t>https://bels.hyoukakyoukai.or.jp/cases</t>
    <phoneticPr fontId="24"/>
  </si>
  <si>
    <r>
      <t>公開</t>
    </r>
    <r>
      <rPr>
        <sz val="8"/>
        <rFont val="ＭＳ Ｐ明朝"/>
        <family val="1"/>
        <charset val="128"/>
      </rPr>
      <t>（申請書記載全て）</t>
    </r>
    <phoneticPr fontId="24"/>
  </si>
  <si>
    <r>
      <t>公開</t>
    </r>
    <r>
      <rPr>
        <sz val="8"/>
        <rFont val="ＭＳ 明朝"/>
        <family val="1"/>
        <charset val="128"/>
      </rPr>
      <t>(氏名のみ)</t>
    </r>
    <phoneticPr fontId="24"/>
  </si>
  <si>
    <r>
      <t>公開</t>
    </r>
    <r>
      <rPr>
        <sz val="8"/>
        <rFont val="ＭＳ 明朝"/>
        <family val="1"/>
        <charset val="128"/>
      </rPr>
      <t>(名称)</t>
    </r>
    <phoneticPr fontId="24"/>
  </si>
  <si>
    <t>太陽光発電（PV)</t>
    <phoneticPr fontId="6"/>
  </si>
  <si>
    <t>ｺｰｼﾞｪﾈﾚｰｼｮﾝ設備（CGS)</t>
    <rPh sb="11" eb="13">
      <t>セツビ</t>
    </rPh>
    <phoneticPr fontId="6"/>
  </si>
  <si>
    <t>事務所等</t>
    <rPh sb="0" eb="4">
      <t>ジムショトウ</t>
    </rPh>
    <phoneticPr fontId="24"/>
  </si>
  <si>
    <t>学校等</t>
    <rPh sb="0" eb="3">
      <t>ガッコウトウ</t>
    </rPh>
    <phoneticPr fontId="24"/>
  </si>
  <si>
    <t>飲食店等</t>
    <rPh sb="0" eb="4">
      <t>インショクテントウ</t>
    </rPh>
    <phoneticPr fontId="24"/>
  </si>
  <si>
    <t>集会場等</t>
    <rPh sb="0" eb="4">
      <t>シュウカイジョウトウ</t>
    </rPh>
    <phoneticPr fontId="24"/>
  </si>
  <si>
    <t>百貨店等</t>
    <rPh sb="0" eb="4">
      <t>ヒャッカテントウ</t>
    </rPh>
    <phoneticPr fontId="24"/>
  </si>
  <si>
    <t>病院等</t>
    <rPh sb="0" eb="3">
      <t>ビョウイントウ</t>
    </rPh>
    <phoneticPr fontId="24"/>
  </si>
  <si>
    <t>ホテル等</t>
    <rPh sb="3" eb="4">
      <t>トウ</t>
    </rPh>
    <phoneticPr fontId="24"/>
  </si>
  <si>
    <t>性能基準</t>
    <rPh sb="0" eb="4">
      <t>セイノウキジュン</t>
    </rPh>
    <phoneticPr fontId="24"/>
  </si>
  <si>
    <t>仕様基準</t>
    <rPh sb="0" eb="4">
      <t>シヨウキジュン</t>
    </rPh>
    <phoneticPr fontId="24"/>
  </si>
  <si>
    <t>国土交通大臣が認める方法</t>
    <rPh sb="0" eb="6">
      <t>コクドコウツウダイジン</t>
    </rPh>
    <rPh sb="7" eb="8">
      <t>ミト</t>
    </rPh>
    <rPh sb="10" eb="12">
      <t>ホウホウ</t>
    </rPh>
    <phoneticPr fontId="24"/>
  </si>
  <si>
    <t>通常の計算法（標準入力法・主要室入力法）</t>
  </si>
  <si>
    <t>モデル建物法</t>
  </si>
  <si>
    <t>誘導仕様基準（断熱性能（外皮性能）の評価手法が性能基準 又は 誘導仕様基準の 場合のみ選択可能）</t>
  </si>
  <si>
    <t>仕様基準 （断熱性能（外皮性能）の評価手法が性能基準 又は 仕様基準の場合のみ選択可能）</t>
    <phoneticPr fontId="24"/>
  </si>
  <si>
    <t>対象</t>
    <rPh sb="0" eb="2">
      <t>タイショウ</t>
    </rPh>
    <phoneticPr fontId="24"/>
  </si>
  <si>
    <t>対象外</t>
    <rPh sb="0" eb="3">
      <t>タイショウガイ</t>
    </rPh>
    <phoneticPr fontId="24"/>
  </si>
  <si>
    <t>有</t>
    <rPh sb="0" eb="1">
      <t>アリ</t>
    </rPh>
    <phoneticPr fontId="24"/>
  </si>
  <si>
    <t>その他</t>
    <rPh sb="2" eb="3">
      <t>タ</t>
    </rPh>
    <phoneticPr fontId="24"/>
  </si>
  <si>
    <t>売電あり</t>
    <rPh sb="0" eb="2">
      <t>バイデン</t>
    </rPh>
    <phoneticPr fontId="24"/>
  </si>
  <si>
    <t>売電無し</t>
    <rPh sb="0" eb="3">
      <t>バイデンナ</t>
    </rPh>
    <phoneticPr fontId="24"/>
  </si>
  <si>
    <t>再生可能エネルギー （太陽光発電設備） を考慮しない</t>
  </si>
  <si>
    <t>再生可能エネルギー （太陽光発電設備） を考慮する※１・２</t>
  </si>
  <si>
    <r>
      <t>CO</t>
    </r>
    <r>
      <rPr>
        <vertAlign val="subscript"/>
        <sz val="9"/>
        <rFont val="明朝"/>
        <family val="1"/>
        <charset val="128"/>
      </rPr>
      <t>２</t>
    </r>
    <r>
      <rPr>
        <sz val="9"/>
        <rFont val="明朝"/>
        <family val="1"/>
        <charset val="128"/>
      </rPr>
      <t>濃度による外気量制御</t>
    </r>
  </si>
  <si>
    <t>バイオマスエネルギー利用システム</t>
    <phoneticPr fontId="24"/>
  </si>
  <si>
    <t>下水熱等利用システム</t>
    <phoneticPr fontId="24"/>
  </si>
  <si>
    <t>太陽熱利用の高度化（太陽熱の空調利用、空調・給湯併用等）</t>
    <phoneticPr fontId="24"/>
  </si>
  <si>
    <t>AI制御等による省エネシステム</t>
    <phoneticPr fontId="24"/>
  </si>
  <si>
    <t xml:space="preserve">高効率厨房換気システム </t>
    <phoneticPr fontId="24"/>
  </si>
  <si>
    <t>デマンドレスポンス（DR）</t>
    <phoneticPr fontId="24"/>
  </si>
  <si>
    <t>水素製造・貯蔵・利用システム</t>
    <phoneticPr fontId="24"/>
  </si>
  <si>
    <t>瞬間加温式自動水栓</t>
    <phoneticPr fontId="24"/>
  </si>
  <si>
    <t>一戸建ての住宅</t>
    <rPh sb="0" eb="3">
      <t>イッコダ</t>
    </rPh>
    <rPh sb="5" eb="7">
      <t>ジュウタク</t>
    </rPh>
    <phoneticPr fontId="24"/>
  </si>
  <si>
    <t>共同住宅等</t>
    <rPh sb="0" eb="5">
      <t>キョウドウジュウタクトウ</t>
    </rPh>
    <phoneticPr fontId="24"/>
  </si>
  <si>
    <t>複合建築物</t>
    <rPh sb="0" eb="5">
      <t>フクゴウケンチクブツ</t>
    </rPh>
    <phoneticPr fontId="24"/>
  </si>
  <si>
    <t>非住宅建築物</t>
    <rPh sb="0" eb="6">
      <t>ヒジュウタクケンチクブツ</t>
    </rPh>
    <phoneticPr fontId="24"/>
  </si>
  <si>
    <t>賃貸物件</t>
    <rPh sb="0" eb="4">
      <t>チンタイブッケン</t>
    </rPh>
    <phoneticPr fontId="6"/>
  </si>
  <si>
    <t>給与住宅</t>
    <rPh sb="0" eb="4">
      <t>キュウヨジュウタク</t>
    </rPh>
    <phoneticPr fontId="6"/>
  </si>
  <si>
    <t>分譲物件</t>
    <rPh sb="0" eb="4">
      <t>ブンジョウブッケン</t>
    </rPh>
    <phoneticPr fontId="6"/>
  </si>
  <si>
    <r>
      <t xml:space="preserve">BELSプレート・シール　発注書・発送指示書 
</t>
    </r>
    <r>
      <rPr>
        <sz val="10"/>
        <color theme="1"/>
        <rFont val="ＭＳ Ｐゴシック"/>
        <family val="3"/>
        <charset val="128"/>
        <scheme val="major"/>
      </rPr>
      <t>(ご記入の上、エクセルシートをメールに添付してお送りください。)</t>
    </r>
    <rPh sb="13" eb="16">
      <t>ハッチュウショ</t>
    </rPh>
    <rPh sb="17" eb="19">
      <t>ハッソウ</t>
    </rPh>
    <rPh sb="19" eb="22">
      <t>シジショ</t>
    </rPh>
    <rPh sb="26" eb="28">
      <t>キニュウ</t>
    </rPh>
    <rPh sb="29" eb="30">
      <t>ウエ</t>
    </rPh>
    <rPh sb="43" eb="45">
      <t>テンプ</t>
    </rPh>
    <rPh sb="48" eb="49">
      <t>オク</t>
    </rPh>
    <phoneticPr fontId="39"/>
  </si>
  <si>
    <t>一般財団法人ベターリビング　宛</t>
    <rPh sb="0" eb="4">
      <t>イッパンザイダン</t>
    </rPh>
    <rPh sb="4" eb="6">
      <t>ホウジン</t>
    </rPh>
    <rPh sb="14" eb="15">
      <t>アテ</t>
    </rPh>
    <phoneticPr fontId="39"/>
  </si>
  <si>
    <t>送付日</t>
    <phoneticPr fontId="39"/>
  </si>
  <si>
    <t>請求書送付先</t>
    <rPh sb="0" eb="3">
      <t>セイキュウショ</t>
    </rPh>
    <rPh sb="3" eb="6">
      <t>ソウフサキ</t>
    </rPh>
    <phoneticPr fontId="39"/>
  </si>
  <si>
    <t>機関名（納品先）</t>
    <rPh sb="0" eb="2">
      <t>キカン</t>
    </rPh>
    <rPh sb="2" eb="3">
      <t>メイ</t>
    </rPh>
    <phoneticPr fontId="39"/>
  </si>
  <si>
    <t>部署名</t>
    <rPh sb="0" eb="2">
      <t>ブショ</t>
    </rPh>
    <rPh sb="2" eb="3">
      <t>メイ</t>
    </rPh>
    <phoneticPr fontId="39"/>
  </si>
  <si>
    <t>所在地</t>
    <rPh sb="0" eb="3">
      <t>ショザイチ</t>
    </rPh>
    <phoneticPr fontId="39"/>
  </si>
  <si>
    <t>〒</t>
    <phoneticPr fontId="39"/>
  </si>
  <si>
    <t>連絡先（TEL）</t>
    <rPh sb="0" eb="3">
      <t>レンラクサキ</t>
    </rPh>
    <phoneticPr fontId="39"/>
  </si>
  <si>
    <t>担当者氏名</t>
    <rPh sb="0" eb="5">
      <t>タントウシャシメイ</t>
    </rPh>
    <phoneticPr fontId="24"/>
  </si>
  <si>
    <t>メールアドレス</t>
    <phoneticPr fontId="39"/>
  </si>
  <si>
    <r>
      <t>納品先</t>
    </r>
    <r>
      <rPr>
        <sz val="10"/>
        <color theme="1"/>
        <rFont val="ＭＳ Ｐゴシック"/>
        <family val="3"/>
        <charset val="128"/>
        <scheme val="minor"/>
      </rPr>
      <t>　（プレート・シールの送付先が請求書送付先と異なる場合はご記入ください。）</t>
    </r>
    <rPh sb="0" eb="2">
      <t>ノウヒン</t>
    </rPh>
    <rPh sb="2" eb="3">
      <t>サキ</t>
    </rPh>
    <rPh sb="14" eb="16">
      <t>ソウフ</t>
    </rPh>
    <rPh sb="16" eb="17">
      <t>サキ</t>
    </rPh>
    <rPh sb="18" eb="24">
      <t>セイキュウショソウフサキ</t>
    </rPh>
    <rPh sb="25" eb="26">
      <t>コト</t>
    </rPh>
    <rPh sb="28" eb="30">
      <t>バアイ</t>
    </rPh>
    <rPh sb="32" eb="34">
      <t>キニュウ</t>
    </rPh>
    <phoneticPr fontId="39"/>
  </si>
  <si>
    <t>会社名</t>
    <rPh sb="0" eb="2">
      <t>カイシャ</t>
    </rPh>
    <rPh sb="2" eb="3">
      <t>メイ</t>
    </rPh>
    <phoneticPr fontId="39"/>
  </si>
  <si>
    <t>担当者氏名</t>
    <rPh sb="0" eb="2">
      <t>タントウ</t>
    </rPh>
    <rPh sb="2" eb="3">
      <t>シャ</t>
    </rPh>
    <rPh sb="3" eb="5">
      <t>シメイ</t>
    </rPh>
    <phoneticPr fontId="39"/>
  </si>
  <si>
    <r>
      <t>建築物名称</t>
    </r>
    <r>
      <rPr>
        <sz val="10"/>
        <color theme="1"/>
        <rFont val="ＭＳ Ｐゴシック"/>
        <family val="3"/>
        <charset val="128"/>
        <scheme val="minor"/>
      </rPr>
      <t>　（表示の詳細については、別途ＰＤＦを添付してください。）</t>
    </r>
    <rPh sb="0" eb="3">
      <t>ケンチクブツ</t>
    </rPh>
    <rPh sb="3" eb="5">
      <t>メイショウ</t>
    </rPh>
    <rPh sb="7" eb="9">
      <t>ヒョウジ</t>
    </rPh>
    <rPh sb="10" eb="12">
      <t>ショウサイ</t>
    </rPh>
    <rPh sb="24" eb="26">
      <t>テンプ</t>
    </rPh>
    <phoneticPr fontId="39"/>
  </si>
  <si>
    <t>評価書交付日</t>
    <rPh sb="0" eb="3">
      <t>ヒョウカショ</t>
    </rPh>
    <rPh sb="3" eb="5">
      <t>コウフ</t>
    </rPh>
    <rPh sb="5" eb="6">
      <t>ビ</t>
    </rPh>
    <phoneticPr fontId="39"/>
  </si>
  <si>
    <t>評価書交付番号</t>
    <rPh sb="0" eb="3">
      <t>ヒョウカショ</t>
    </rPh>
    <rPh sb="3" eb="5">
      <t>コウフ</t>
    </rPh>
    <rPh sb="5" eb="7">
      <t>バンゴウ</t>
    </rPh>
    <phoneticPr fontId="39"/>
  </si>
  <si>
    <r>
      <t>用途の別　</t>
    </r>
    <r>
      <rPr>
        <sz val="10"/>
        <color theme="1"/>
        <rFont val="ＭＳ Ｐゴシック"/>
        <family val="3"/>
        <charset val="128"/>
        <scheme val="minor"/>
      </rPr>
      <t>（いずれかの○にチェックをしてください）</t>
    </r>
    <rPh sb="0" eb="1">
      <t>ヨウ</t>
    </rPh>
    <rPh sb="1" eb="2">
      <t>ト</t>
    </rPh>
    <rPh sb="3" eb="4">
      <t>ベツ</t>
    </rPh>
    <phoneticPr fontId="39"/>
  </si>
  <si>
    <t>住　宅　</t>
    <rPh sb="0" eb="1">
      <t>スミ</t>
    </rPh>
    <rPh sb="2" eb="3">
      <t>タク</t>
    </rPh>
    <phoneticPr fontId="39"/>
  </si>
  <si>
    <t>非住宅、複合建築物</t>
    <rPh sb="0" eb="1">
      <t>ヒ</t>
    </rPh>
    <rPh sb="1" eb="3">
      <t>ジュウタク</t>
    </rPh>
    <rPh sb="4" eb="6">
      <t>フクゴウ</t>
    </rPh>
    <rPh sb="6" eb="9">
      <t>ケンチクブツ</t>
    </rPh>
    <phoneticPr fontId="39"/>
  </si>
  <si>
    <t>シール種類　</t>
    <phoneticPr fontId="39"/>
  </si>
  <si>
    <t>製品項目</t>
    <rPh sb="0" eb="2">
      <t>セイヒン</t>
    </rPh>
    <rPh sb="2" eb="4">
      <t>コウモク</t>
    </rPh>
    <phoneticPr fontId="39"/>
  </si>
  <si>
    <t>サイズ</t>
    <phoneticPr fontId="39"/>
  </si>
  <si>
    <t>枚数</t>
    <rPh sb="0" eb="2">
      <t>マイスウ</t>
    </rPh>
    <phoneticPr fontId="39"/>
  </si>
  <si>
    <t>販売価格</t>
    <rPh sb="0" eb="2">
      <t>ハンバイ</t>
    </rPh>
    <rPh sb="2" eb="4">
      <t>カカク</t>
    </rPh>
    <phoneticPr fontId="39"/>
  </si>
  <si>
    <t>発注価格</t>
    <rPh sb="0" eb="2">
      <t>ハッチュウ</t>
    </rPh>
    <rPh sb="2" eb="4">
      <t>カカク</t>
    </rPh>
    <phoneticPr fontId="39"/>
  </si>
  <si>
    <t>シール</t>
    <phoneticPr fontId="39"/>
  </si>
  <si>
    <t>Ａ6版タイプ（サイズ　102mm×142ｍｍ）</t>
    <phoneticPr fontId="39"/>
  </si>
  <si>
    <t>B6版タイプ（サイズ　124mm×173ｍｍ）</t>
    <rPh sb="2" eb="3">
      <t>ハン</t>
    </rPh>
    <phoneticPr fontId="39"/>
  </si>
  <si>
    <t>B5版タイプ（サイズ　176mm×246ｍｍ）</t>
    <phoneticPr fontId="39"/>
  </si>
  <si>
    <t>省略版横長タイプ（サイズ　100mm×40ｍｍ）</t>
    <rPh sb="0" eb="2">
      <t>ショウリャク</t>
    </rPh>
    <rPh sb="2" eb="3">
      <t>バン</t>
    </rPh>
    <rPh sb="3" eb="4">
      <t>ヨコ</t>
    </rPh>
    <rPh sb="4" eb="5">
      <t>ナガ</t>
    </rPh>
    <phoneticPr fontId="39"/>
  </si>
  <si>
    <t>省略版四角タイプ（サイズ　59mm×52ｍｍ）</t>
    <rPh sb="0" eb="2">
      <t>ショウリャク</t>
    </rPh>
    <rPh sb="2" eb="3">
      <t>バン</t>
    </rPh>
    <rPh sb="3" eb="5">
      <t>シカク</t>
    </rPh>
    <phoneticPr fontId="39"/>
  </si>
  <si>
    <t>プレート種類　</t>
    <phoneticPr fontId="39"/>
  </si>
  <si>
    <t xml:space="preserve">製品項目 </t>
    <rPh sb="0" eb="2">
      <t>セイヒン</t>
    </rPh>
    <rPh sb="2" eb="4">
      <t>コウモク</t>
    </rPh>
    <phoneticPr fontId="39"/>
  </si>
  <si>
    <t>仕様</t>
    <rPh sb="0" eb="2">
      <t>シヨウ</t>
    </rPh>
    <phoneticPr fontId="39"/>
  </si>
  <si>
    <t>数量</t>
    <rPh sb="0" eb="2">
      <t>スウリョウ</t>
    </rPh>
    <phoneticPr fontId="39"/>
  </si>
  <si>
    <t>表示方法</t>
    <rPh sb="0" eb="2">
      <t>ヒョウジ</t>
    </rPh>
    <rPh sb="2" eb="4">
      <t>ホウホウ</t>
    </rPh>
    <phoneticPr fontId="39"/>
  </si>
  <si>
    <t>フレーム</t>
    <phoneticPr fontId="39"/>
  </si>
  <si>
    <t>室内用カウンター置きプレート
（材質：ステンレス）</t>
    <rPh sb="0" eb="3">
      <t>シツナイヨウ</t>
    </rPh>
    <rPh sb="8" eb="9">
      <t>オ</t>
    </rPh>
    <rPh sb="16" eb="18">
      <t>ザイシツ</t>
    </rPh>
    <phoneticPr fontId="39"/>
  </si>
  <si>
    <t>　</t>
    <phoneticPr fontId="39"/>
  </si>
  <si>
    <t>選択不可</t>
    <rPh sb="0" eb="2">
      <t>センタク</t>
    </rPh>
    <rPh sb="2" eb="4">
      <t>フカ</t>
    </rPh>
    <phoneticPr fontId="39"/>
  </si>
  <si>
    <t>なし</t>
    <phoneticPr fontId="39"/>
  </si>
  <si>
    <t>室内用カウンター置きプレート
（材質：透明アクリル）</t>
    <rPh sb="16" eb="18">
      <t>ザイシツ</t>
    </rPh>
    <rPh sb="19" eb="21">
      <t>トウメイ</t>
    </rPh>
    <phoneticPr fontId="39"/>
  </si>
  <si>
    <t>屋内用プレート（材質：透明アクリル）</t>
    <rPh sb="0" eb="1">
      <t>ヤ</t>
    </rPh>
    <rPh sb="1" eb="2">
      <t>ナイ</t>
    </rPh>
    <rPh sb="2" eb="3">
      <t>ヨウ</t>
    </rPh>
    <rPh sb="8" eb="10">
      <t>ザイシツ</t>
    </rPh>
    <rPh sb="11" eb="13">
      <t>トウメイ</t>
    </rPh>
    <phoneticPr fontId="39"/>
  </si>
  <si>
    <t>A4</t>
    <phoneticPr fontId="39"/>
  </si>
  <si>
    <t>A3</t>
    <phoneticPr fontId="39"/>
  </si>
  <si>
    <t>屋外対応プレート
（材質：透明アクリル・フレーム：シルバー）</t>
    <rPh sb="0" eb="2">
      <t>オクガイ</t>
    </rPh>
    <rPh sb="2" eb="4">
      <t>タイオウ</t>
    </rPh>
    <rPh sb="10" eb="12">
      <t>ザイシツ</t>
    </rPh>
    <phoneticPr fontId="39"/>
  </si>
  <si>
    <t>シルバー</t>
    <phoneticPr fontId="39"/>
  </si>
  <si>
    <t>屋外対応プレート
（材質：透明アクリル・フレーム：ホワイト）</t>
    <rPh sb="0" eb="2">
      <t>オクガイ</t>
    </rPh>
    <rPh sb="2" eb="4">
      <t>タイオウ</t>
    </rPh>
    <rPh sb="10" eb="12">
      <t>ザイシツ</t>
    </rPh>
    <phoneticPr fontId="39"/>
  </si>
  <si>
    <t>ホワイト</t>
    <phoneticPr fontId="39"/>
  </si>
  <si>
    <t xml:space="preserve">※価格、仕様等は「BELSプレート・シール　アイテム一覧」を参照してください。 </t>
    <rPh sb="1" eb="3">
      <t>カカク</t>
    </rPh>
    <rPh sb="4" eb="6">
      <t>シヨウ</t>
    </rPh>
    <rPh sb="6" eb="7">
      <t>トウ</t>
    </rPh>
    <rPh sb="26" eb="28">
      <t>イチラン</t>
    </rPh>
    <rPh sb="30" eb="32">
      <t>サンショウ</t>
    </rPh>
    <phoneticPr fontId="39"/>
  </si>
  <si>
    <t>＜その他・備考＞</t>
    <phoneticPr fontId="39"/>
  </si>
  <si>
    <r>
      <t>※納期は発注後、納入まで</t>
    </r>
    <r>
      <rPr>
        <b/>
        <u/>
        <sz val="10"/>
        <color rgb="FFFF0000"/>
        <rFont val="ＭＳ Ｐゴシック"/>
        <family val="3"/>
        <charset val="128"/>
        <scheme val="minor"/>
      </rPr>
      <t>１４営業日程度（約３週間）</t>
    </r>
    <r>
      <rPr>
        <sz val="10"/>
        <color rgb="FFFF0000"/>
        <rFont val="ＭＳ Ｐゴシック"/>
        <family val="3"/>
        <charset val="128"/>
        <scheme val="minor"/>
      </rPr>
      <t>いただきます。（土日祝日は含みません）</t>
    </r>
    <rPh sb="20" eb="21">
      <t>ヤク</t>
    </rPh>
    <rPh sb="22" eb="24">
      <t>シュウカン</t>
    </rPh>
    <rPh sb="33" eb="37">
      <t>ドニチシュクジツ</t>
    </rPh>
    <rPh sb="38" eb="39">
      <t>フク</t>
    </rPh>
    <phoneticPr fontId="24"/>
  </si>
  <si>
    <t>申請の種別</t>
    <rPh sb="0" eb="2">
      <t>シンセイ</t>
    </rPh>
    <rPh sb="3" eb="5">
      <t>シュベツ</t>
    </rPh>
    <phoneticPr fontId="24"/>
  </si>
  <si>
    <t>建物用途</t>
    <rPh sb="0" eb="4">
      <t>タテモノヨウト</t>
    </rPh>
    <phoneticPr fontId="24"/>
  </si>
  <si>
    <t>表示するシート</t>
    <rPh sb="0" eb="2">
      <t>ヒョウジ</t>
    </rPh>
    <phoneticPr fontId="24"/>
  </si>
  <si>
    <t>はじめに</t>
    <phoneticPr fontId="12"/>
  </si>
  <si>
    <t>※マクロを有効化してご使用ください。</t>
    <rPh sb="5" eb="8">
      <t>ユウコウカ</t>
    </rPh>
    <rPh sb="11" eb="13">
      <t>シヨウ</t>
    </rPh>
    <phoneticPr fontId="10"/>
  </si>
  <si>
    <r>
      <t>・　　　</t>
    </r>
    <r>
      <rPr>
        <u/>
        <sz val="12"/>
        <rFont val="HG丸ｺﾞｼｯｸM-PRO"/>
        <family val="3"/>
        <charset val="128"/>
      </rPr>
      <t>色に網掛けされた箇所に文字等を入力</t>
    </r>
    <r>
      <rPr>
        <sz val="12"/>
        <rFont val="HG丸ｺﾞｼｯｸM-PRO"/>
        <family val="3"/>
        <charset val="128"/>
      </rPr>
      <t>してください。</t>
    </r>
    <rPh sb="4" eb="5">
      <t>イロ</t>
    </rPh>
    <rPh sb="6" eb="7">
      <t>アミ</t>
    </rPh>
    <rPh sb="7" eb="8">
      <t>カ</t>
    </rPh>
    <rPh sb="12" eb="14">
      <t>カショ</t>
    </rPh>
    <rPh sb="15" eb="18">
      <t>モジトウ</t>
    </rPh>
    <rPh sb="19" eb="21">
      <t>ニュウリョク</t>
    </rPh>
    <phoneticPr fontId="12"/>
  </si>
  <si>
    <t>・　　　色に網掛けされたセルの部分は、他のシートから自動転記されるため入力不要です。</t>
    <rPh sb="4" eb="5">
      <t>イロ</t>
    </rPh>
    <rPh sb="6" eb="8">
      <t>アミカ</t>
    </rPh>
    <rPh sb="19" eb="20">
      <t>タ</t>
    </rPh>
    <rPh sb="26" eb="28">
      <t>ジドウ</t>
    </rPh>
    <rPh sb="28" eb="30">
      <t>テンキ</t>
    </rPh>
    <phoneticPr fontId="6"/>
  </si>
  <si>
    <r>
      <t>・</t>
    </r>
    <r>
      <rPr>
        <u/>
        <sz val="12"/>
        <rFont val="HG丸ｺﾞｼｯｸM-PRO"/>
        <family val="3"/>
        <charset val="128"/>
      </rPr>
      <t>□については、該当箇所をクリック</t>
    </r>
    <r>
      <rPr>
        <sz val="12"/>
        <rFont val="HG丸ｺﾞｼｯｸM-PRO"/>
        <family val="3"/>
        <charset val="128"/>
      </rPr>
      <t>するとチェックされます。
  チェックされた部分をクリックするとチェックは消えます。</t>
    </r>
    <rPh sb="8" eb="10">
      <t>ガイトウ</t>
    </rPh>
    <rPh sb="10" eb="12">
      <t>カショ</t>
    </rPh>
    <rPh sb="39" eb="41">
      <t>ブブン</t>
    </rPh>
    <rPh sb="54" eb="55">
      <t>キ</t>
    </rPh>
    <phoneticPr fontId="12"/>
  </si>
  <si>
    <t>非住宅建築物</t>
    <rPh sb="0" eb="6">
      <t>ヒジュウタクケンチクブツ</t>
    </rPh>
    <phoneticPr fontId="10"/>
  </si>
  <si>
    <t>一戸建ての住宅</t>
    <rPh sb="0" eb="3">
      <t>イッコダ</t>
    </rPh>
    <rPh sb="5" eb="7">
      <t>ジュウタク</t>
    </rPh>
    <phoneticPr fontId="10"/>
  </si>
  <si>
    <t>共同住宅等</t>
    <rPh sb="0" eb="5">
      <t>キョウドウジュウタクトウ</t>
    </rPh>
    <phoneticPr fontId="10"/>
  </si>
  <si>
    <t>建物用途</t>
    <rPh sb="0" eb="4">
      <t>タテモノヨウト</t>
    </rPh>
    <phoneticPr fontId="10"/>
  </si>
  <si>
    <r>
      <t>・プレート、シールの現物は</t>
    </r>
    <r>
      <rPr>
        <u/>
        <sz val="12"/>
        <color rgb="FFFF0000"/>
        <rFont val="HG丸ｺﾞｼｯｸM-PRO"/>
        <family val="3"/>
        <charset val="128"/>
      </rPr>
      <t>別途費用</t>
    </r>
    <r>
      <rPr>
        <sz val="12"/>
        <rFont val="HG丸ｺﾞｼｯｸM-PRO"/>
        <family val="3"/>
        <charset val="128"/>
      </rPr>
      <t>かつ</t>
    </r>
    <r>
      <rPr>
        <u/>
        <sz val="12"/>
        <color rgb="FFFF0000"/>
        <rFont val="HG丸ｺﾞｼｯｸM-PRO"/>
        <family val="3"/>
        <charset val="128"/>
      </rPr>
      <t>ご注文自体も任意</t>
    </r>
    <r>
      <rPr>
        <sz val="12"/>
        <rFont val="HG丸ｺﾞｼｯｸM-PRO"/>
        <family val="3"/>
        <charset val="128"/>
      </rPr>
      <t>です。</t>
    </r>
    <rPh sb="10" eb="12">
      <t>ゲンブツ</t>
    </rPh>
    <rPh sb="13" eb="17">
      <t>ベットヒヨウ</t>
    </rPh>
    <rPh sb="20" eb="24">
      <t>チュウモンジタイ</t>
    </rPh>
    <rPh sb="25" eb="27">
      <t>ニンイ</t>
    </rPh>
    <phoneticPr fontId="6"/>
  </si>
  <si>
    <r>
      <t>　</t>
    </r>
    <r>
      <rPr>
        <u/>
        <sz val="12"/>
        <color rgb="FFFF0000"/>
        <rFont val="HG丸ｺﾞｼｯｸM-PRO"/>
        <family val="3"/>
        <charset val="128"/>
      </rPr>
      <t>必要な場合は</t>
    </r>
    <r>
      <rPr>
        <sz val="12"/>
        <rFont val="HG丸ｺﾞｼｯｸM-PRO"/>
        <family val="3"/>
        <charset val="128"/>
      </rPr>
      <t>プレート発注書に必要事項を記載の上、申請書と併せてご提出ください。</t>
    </r>
    <rPh sb="1" eb="3">
      <t>ヒツヨウ</t>
    </rPh>
    <rPh sb="4" eb="6">
      <t>バアイ</t>
    </rPh>
    <rPh sb="11" eb="14">
      <t>ハッチュウショ</t>
    </rPh>
    <rPh sb="15" eb="19">
      <t>ヒツヨウジコウ</t>
    </rPh>
    <rPh sb="20" eb="22">
      <t>キサイ</t>
    </rPh>
    <rPh sb="23" eb="24">
      <t>ウエ</t>
    </rPh>
    <rPh sb="25" eb="28">
      <t>シンセイショ</t>
    </rPh>
    <rPh sb="29" eb="30">
      <t>アワ</t>
    </rPh>
    <rPh sb="33" eb="35">
      <t>テイシュツ</t>
    </rPh>
    <phoneticPr fontId="10"/>
  </si>
  <si>
    <t>質疑等連絡票,BELS申請書,２面,２面 （別紙）,３面,７面 (非住宅用),設内１,設内３（非住宅用）,掲載承諾書,プレート発注書（任意）</t>
    <phoneticPr fontId="24"/>
  </si>
  <si>
    <t>申請の種別</t>
    <rPh sb="0" eb="2">
      <t>シンセイ</t>
    </rPh>
    <rPh sb="3" eb="5">
      <t>シュベツ</t>
    </rPh>
    <phoneticPr fontId="10"/>
  </si>
  <si>
    <t>新規申請</t>
    <rPh sb="0" eb="4">
      <t>シンキシンセイ</t>
    </rPh>
    <phoneticPr fontId="10"/>
  </si>
  <si>
    <t>新規申請</t>
    <rPh sb="0" eb="4">
      <t>シンキシンセイ</t>
    </rPh>
    <phoneticPr fontId="24"/>
  </si>
  <si>
    <t>変更申請（2024年4月以降に評価を受けた案件）</t>
    <rPh sb="0" eb="2">
      <t>ヘンコウ</t>
    </rPh>
    <rPh sb="2" eb="4">
      <t>シンセイ</t>
    </rPh>
    <rPh sb="9" eb="10">
      <t>ネン</t>
    </rPh>
    <rPh sb="11" eb="12">
      <t>ガツ</t>
    </rPh>
    <rPh sb="12" eb="14">
      <t>イコウ</t>
    </rPh>
    <phoneticPr fontId="10"/>
  </si>
  <si>
    <t>変更申請（2024年3月以前に評価を受けた案件）</t>
    <rPh sb="0" eb="2">
      <t>ヘンコウ</t>
    </rPh>
    <rPh sb="2" eb="4">
      <t>シンセイ</t>
    </rPh>
    <rPh sb="9" eb="10">
      <t>ネン</t>
    </rPh>
    <rPh sb="11" eb="12">
      <t>ガツ</t>
    </rPh>
    <rPh sb="12" eb="14">
      <t>イゼン</t>
    </rPh>
    <rPh sb="15" eb="17">
      <t>ヒョウカ</t>
    </rPh>
    <rPh sb="18" eb="19">
      <t>ウ</t>
    </rPh>
    <rPh sb="21" eb="23">
      <t>アンケン</t>
    </rPh>
    <phoneticPr fontId="10"/>
  </si>
  <si>
    <t>変更申請（2024年4月以降に評価を受けた案件）</t>
    <phoneticPr fontId="24"/>
  </si>
  <si>
    <t>変更申請（2024年3月以前に評価を受けた案件）</t>
    <phoneticPr fontId="24"/>
  </si>
  <si>
    <t>住宅・非住宅複合建築物</t>
    <rPh sb="0" eb="2">
      <t>ジュウタク</t>
    </rPh>
    <rPh sb="3" eb="6">
      <t>ヒジュウタク</t>
    </rPh>
    <rPh sb="6" eb="11">
      <t>フクゴウケンチクブツ</t>
    </rPh>
    <phoneticPr fontId="10"/>
  </si>
  <si>
    <t>住宅・非住宅複合建築物</t>
    <rPh sb="0" eb="2">
      <t>ジュウタク</t>
    </rPh>
    <rPh sb="3" eb="4">
      <t>ヒ</t>
    </rPh>
    <rPh sb="4" eb="6">
      <t>ジュウタク</t>
    </rPh>
    <rPh sb="6" eb="8">
      <t>フクゴウ</t>
    </rPh>
    <rPh sb="8" eb="11">
      <t>ケンチクブツ</t>
    </rPh>
    <phoneticPr fontId="24"/>
  </si>
  <si>
    <t>申請範囲</t>
    <rPh sb="0" eb="2">
      <t>シンセイ</t>
    </rPh>
    <rPh sb="2" eb="4">
      <t>ハンイ</t>
    </rPh>
    <phoneticPr fontId="24"/>
  </si>
  <si>
    <t>住宅および非住宅全体</t>
    <rPh sb="0" eb="2">
      <t>ジュウタク</t>
    </rPh>
    <rPh sb="5" eb="8">
      <t>ヒジュウタク</t>
    </rPh>
    <rPh sb="8" eb="10">
      <t>ゼンタイ</t>
    </rPh>
    <phoneticPr fontId="24"/>
  </si>
  <si>
    <t>住宅および非住宅全体</t>
    <rPh sb="0" eb="2">
      <t>ジュウタク</t>
    </rPh>
    <rPh sb="5" eb="6">
      <t>ヒ</t>
    </rPh>
    <rPh sb="6" eb="8">
      <t>ジュウタク</t>
    </rPh>
    <rPh sb="8" eb="10">
      <t>ゼンタイ</t>
    </rPh>
    <phoneticPr fontId="10"/>
  </si>
  <si>
    <t>非住宅部分</t>
    <phoneticPr fontId="24"/>
  </si>
  <si>
    <t>住宅部分</t>
    <phoneticPr fontId="24"/>
  </si>
  <si>
    <t>住宅部分</t>
    <rPh sb="0" eb="2">
      <t>ジュウタク</t>
    </rPh>
    <rPh sb="2" eb="4">
      <t>ブブン</t>
    </rPh>
    <phoneticPr fontId="10"/>
  </si>
  <si>
    <t>非住宅部分</t>
    <rPh sb="0" eb="1">
      <t>ヒ</t>
    </rPh>
    <rPh sb="1" eb="5">
      <t>ジュウタクブブン</t>
    </rPh>
    <phoneticPr fontId="10"/>
  </si>
  <si>
    <t>その他　（</t>
    <rPh sb="2" eb="3">
      <t>タ</t>
    </rPh>
    <phoneticPr fontId="10"/>
  </si>
  <si>
    <t>連_建築物名称</t>
    <rPh sb="0" eb="1">
      <t>レン</t>
    </rPh>
    <rPh sb="2" eb="7">
      <t>ケンチクブツメイショウ</t>
    </rPh>
    <phoneticPr fontId="24"/>
  </si>
  <si>
    <t>連_建築物所在地</t>
    <rPh sb="0" eb="1">
      <t>レン</t>
    </rPh>
    <rPh sb="2" eb="5">
      <t>ケンチクブツ</t>
    </rPh>
    <rPh sb="5" eb="8">
      <t>ショザイチ</t>
    </rPh>
    <phoneticPr fontId="24"/>
  </si>
  <si>
    <t>連_併願性能評価</t>
    <rPh sb="0" eb="1">
      <t>レン</t>
    </rPh>
    <rPh sb="2" eb="4">
      <t>ヘイガン</t>
    </rPh>
    <rPh sb="4" eb="8">
      <t>セイノウヒョウカ</t>
    </rPh>
    <phoneticPr fontId="24"/>
  </si>
  <si>
    <t>連_併願CASBEE</t>
    <rPh sb="0" eb="1">
      <t>レン</t>
    </rPh>
    <rPh sb="2" eb="4">
      <t>ヘイガン</t>
    </rPh>
    <phoneticPr fontId="24"/>
  </si>
  <si>
    <t>連_併願長期優良</t>
    <rPh sb="0" eb="1">
      <t>レン</t>
    </rPh>
    <rPh sb="2" eb="4">
      <t>ヘイガン</t>
    </rPh>
    <rPh sb="4" eb="8">
      <t>チョウキユウリョウ</t>
    </rPh>
    <phoneticPr fontId="24"/>
  </si>
  <si>
    <t>連_併願低炭素</t>
    <rPh sb="0" eb="1">
      <t>レン</t>
    </rPh>
    <rPh sb="2" eb="4">
      <t>ヘイガン</t>
    </rPh>
    <rPh sb="4" eb="7">
      <t>テイタンソ</t>
    </rPh>
    <phoneticPr fontId="24"/>
  </si>
  <si>
    <t>連_併願省エネ適判</t>
    <rPh sb="0" eb="1">
      <t>レン</t>
    </rPh>
    <rPh sb="2" eb="4">
      <t>ヘイガン</t>
    </rPh>
    <rPh sb="4" eb="5">
      <t>ショウ</t>
    </rPh>
    <rPh sb="7" eb="9">
      <t>テキハン</t>
    </rPh>
    <phoneticPr fontId="24"/>
  </si>
  <si>
    <t>連_請求先会社名</t>
    <rPh sb="0" eb="1">
      <t>レン</t>
    </rPh>
    <rPh sb="2" eb="4">
      <t>セイキュウ</t>
    </rPh>
    <rPh sb="4" eb="5">
      <t>サキ</t>
    </rPh>
    <rPh sb="5" eb="8">
      <t>カイシャメイ</t>
    </rPh>
    <phoneticPr fontId="24"/>
  </si>
  <si>
    <t>連_請求先所属</t>
    <rPh sb="0" eb="1">
      <t>レン</t>
    </rPh>
    <rPh sb="2" eb="4">
      <t>セイキュウ</t>
    </rPh>
    <rPh sb="4" eb="5">
      <t>サキ</t>
    </rPh>
    <rPh sb="5" eb="7">
      <t>ショゾク</t>
    </rPh>
    <phoneticPr fontId="24"/>
  </si>
  <si>
    <t>連_請求先〒</t>
    <rPh sb="0" eb="1">
      <t>レン</t>
    </rPh>
    <rPh sb="2" eb="4">
      <t>セイキュウ</t>
    </rPh>
    <rPh sb="4" eb="5">
      <t>サキ</t>
    </rPh>
    <phoneticPr fontId="24"/>
  </si>
  <si>
    <t>連_請求先住所</t>
    <rPh sb="0" eb="1">
      <t>レン</t>
    </rPh>
    <rPh sb="2" eb="4">
      <t>セイキュウ</t>
    </rPh>
    <rPh sb="4" eb="5">
      <t>サキ</t>
    </rPh>
    <rPh sb="5" eb="7">
      <t>ジュウショ</t>
    </rPh>
    <phoneticPr fontId="24"/>
  </si>
  <si>
    <t>連_請求先担当名</t>
    <rPh sb="0" eb="1">
      <t>レン</t>
    </rPh>
    <rPh sb="2" eb="4">
      <t>セイキュウ</t>
    </rPh>
    <rPh sb="4" eb="5">
      <t>サキ</t>
    </rPh>
    <rPh sb="5" eb="8">
      <t>タントウメイ</t>
    </rPh>
    <phoneticPr fontId="24"/>
  </si>
  <si>
    <t>連_請求先TEL</t>
    <rPh sb="0" eb="1">
      <t>レン</t>
    </rPh>
    <rPh sb="2" eb="4">
      <t>セイキュウ</t>
    </rPh>
    <rPh sb="4" eb="5">
      <t>サキ</t>
    </rPh>
    <phoneticPr fontId="24"/>
  </si>
  <si>
    <t>連_請求先MAIL</t>
    <rPh sb="0" eb="1">
      <t>レン</t>
    </rPh>
    <rPh sb="2" eb="4">
      <t>セイキュウ</t>
    </rPh>
    <rPh sb="4" eb="5">
      <t>サキ</t>
    </rPh>
    <phoneticPr fontId="24"/>
  </si>
  <si>
    <t>連_請求書宛名</t>
    <rPh sb="0" eb="1">
      <t>レン</t>
    </rPh>
    <rPh sb="2" eb="4">
      <t>セイキュウ</t>
    </rPh>
    <rPh sb="4" eb="5">
      <t>ショ</t>
    </rPh>
    <rPh sb="5" eb="7">
      <t>アテナ</t>
    </rPh>
    <phoneticPr fontId="24"/>
  </si>
  <si>
    <t>連_質疑会社名</t>
    <rPh sb="0" eb="1">
      <t>レン</t>
    </rPh>
    <rPh sb="2" eb="4">
      <t>シツギ</t>
    </rPh>
    <rPh sb="4" eb="7">
      <t>カイシャメイ</t>
    </rPh>
    <phoneticPr fontId="24"/>
  </si>
  <si>
    <t>連_質疑所属</t>
    <rPh sb="0" eb="1">
      <t>レン</t>
    </rPh>
    <rPh sb="2" eb="4">
      <t>シツギ</t>
    </rPh>
    <rPh sb="4" eb="6">
      <t>ショゾク</t>
    </rPh>
    <phoneticPr fontId="24"/>
  </si>
  <si>
    <t>連_質疑〒</t>
    <rPh sb="0" eb="1">
      <t>レン</t>
    </rPh>
    <rPh sb="2" eb="4">
      <t>シツギ</t>
    </rPh>
    <phoneticPr fontId="24"/>
  </si>
  <si>
    <t>連_質疑住所</t>
    <rPh sb="0" eb="1">
      <t>レン</t>
    </rPh>
    <rPh sb="2" eb="4">
      <t>シツギ</t>
    </rPh>
    <rPh sb="4" eb="6">
      <t>ジュウショ</t>
    </rPh>
    <phoneticPr fontId="24"/>
  </si>
  <si>
    <t>連_質疑担当名</t>
    <rPh sb="0" eb="1">
      <t>レン</t>
    </rPh>
    <rPh sb="2" eb="4">
      <t>シツギ</t>
    </rPh>
    <rPh sb="4" eb="7">
      <t>タントウメイ</t>
    </rPh>
    <phoneticPr fontId="24"/>
  </si>
  <si>
    <t>連_質疑TEL</t>
    <rPh sb="0" eb="1">
      <t>レン</t>
    </rPh>
    <rPh sb="2" eb="4">
      <t>シツギ</t>
    </rPh>
    <phoneticPr fontId="24"/>
  </si>
  <si>
    <t>連_質疑MAIL</t>
    <rPh sb="0" eb="1">
      <t>レン</t>
    </rPh>
    <rPh sb="2" eb="4">
      <t>シツギ</t>
    </rPh>
    <phoneticPr fontId="24"/>
  </si>
  <si>
    <t>連_副本会社名</t>
    <rPh sb="0" eb="1">
      <t>レン</t>
    </rPh>
    <rPh sb="2" eb="4">
      <t>フクホン</t>
    </rPh>
    <rPh sb="4" eb="7">
      <t>カイシャメイ</t>
    </rPh>
    <phoneticPr fontId="24"/>
  </si>
  <si>
    <t>連_副本所属</t>
    <rPh sb="0" eb="1">
      <t>レン</t>
    </rPh>
    <rPh sb="4" eb="6">
      <t>ショゾク</t>
    </rPh>
    <phoneticPr fontId="24"/>
  </si>
  <si>
    <t>連_副本〒</t>
    <rPh sb="0" eb="1">
      <t>レン</t>
    </rPh>
    <phoneticPr fontId="24"/>
  </si>
  <si>
    <t>連_副本住所</t>
    <rPh sb="0" eb="1">
      <t>レン</t>
    </rPh>
    <rPh sb="4" eb="6">
      <t>ジュウショ</t>
    </rPh>
    <phoneticPr fontId="24"/>
  </si>
  <si>
    <t>連_副本担当名</t>
    <rPh sb="0" eb="1">
      <t>レン</t>
    </rPh>
    <rPh sb="4" eb="7">
      <t>タントウメイ</t>
    </rPh>
    <phoneticPr fontId="24"/>
  </si>
  <si>
    <t>連_副本TEL</t>
    <rPh sb="0" eb="1">
      <t>レン</t>
    </rPh>
    <phoneticPr fontId="24"/>
  </si>
  <si>
    <t>連_副本MAIL</t>
    <rPh sb="0" eb="1">
      <t>レン</t>
    </rPh>
    <phoneticPr fontId="24"/>
  </si>
  <si>
    <t>評価書紙面交付希望（1通につき2,200円（税込）加算）</t>
    <rPh sb="0" eb="3">
      <t>ヒョウカショ</t>
    </rPh>
    <rPh sb="3" eb="5">
      <t>シメン</t>
    </rPh>
    <rPh sb="5" eb="9">
      <t>コウフキボウ</t>
    </rPh>
    <rPh sb="11" eb="12">
      <t>ツウ</t>
    </rPh>
    <phoneticPr fontId="6"/>
  </si>
  <si>
    <t>副本書面交付希望（2,200円（税込）加算）</t>
    <rPh sb="0" eb="2">
      <t>フクホン</t>
    </rPh>
    <rPh sb="2" eb="4">
      <t>ショメン</t>
    </rPh>
    <phoneticPr fontId="10"/>
  </si>
  <si>
    <r>
      <t>（別記様式第</t>
    </r>
    <r>
      <rPr>
        <sz val="10.5"/>
        <color rgb="FF0066FF"/>
        <rFont val="ＭＳ 明朝"/>
        <family val="1"/>
        <charset val="128"/>
      </rPr>
      <t>29</t>
    </r>
    <r>
      <rPr>
        <sz val="10.5"/>
        <rFont val="ＭＳ 明朝"/>
        <family val="1"/>
        <charset val="128"/>
      </rPr>
      <t>号）</t>
    </r>
    <phoneticPr fontId="12"/>
  </si>
  <si>
    <t>ＢＥＬＳに係る変更評価申請書</t>
    <rPh sb="5" eb="6">
      <t>カカワ</t>
    </rPh>
    <rPh sb="7" eb="9">
      <t>ヘンコウ</t>
    </rPh>
    <rPh sb="9" eb="11">
      <t>ヒョウカ</t>
    </rPh>
    <rPh sb="11" eb="14">
      <t>シンセイショ</t>
    </rPh>
    <phoneticPr fontId="12"/>
  </si>
  <si>
    <t>(第一面)</t>
    <rPh sb="1" eb="3">
      <t>ダイイチ</t>
    </rPh>
    <rPh sb="3" eb="4">
      <t>メン</t>
    </rPh>
    <phoneticPr fontId="12"/>
  </si>
  <si>
    <t>一般財団法人ベターリビング　殿</t>
    <rPh sb="0" eb="2">
      <t>イッパン</t>
    </rPh>
    <rPh sb="2" eb="4">
      <t>ザイダン</t>
    </rPh>
    <rPh sb="4" eb="6">
      <t>ホウジン</t>
    </rPh>
    <phoneticPr fontId="12"/>
  </si>
  <si>
    <t>代表者の氏名</t>
    <rPh sb="0" eb="3">
      <t>ダイヒョウシャ</t>
    </rPh>
    <rPh sb="4" eb="6">
      <t>シメイ</t>
    </rPh>
    <phoneticPr fontId="12"/>
  </si>
  <si>
    <t>　下記の建築物について、ＢＥＬＳに係る変更評価の申請をします。この申請書及び添付図書に記載の事項は、事実に相違ありません。</t>
    <rPh sb="1" eb="3">
      <t>カキ</t>
    </rPh>
    <rPh sb="19" eb="21">
      <t>ヘンコウ</t>
    </rPh>
    <rPh sb="36" eb="37">
      <t>オヨ</t>
    </rPh>
    <rPh sb="38" eb="40">
      <t>テンプ</t>
    </rPh>
    <rPh sb="40" eb="42">
      <t>トショ</t>
    </rPh>
    <rPh sb="43" eb="45">
      <t>キサイ</t>
    </rPh>
    <rPh sb="46" eb="48">
      <t>ジコウ</t>
    </rPh>
    <rPh sb="50" eb="52">
      <t>ジジツ</t>
    </rPh>
    <rPh sb="53" eb="55">
      <t>ソウイ</t>
    </rPh>
    <phoneticPr fontId="12"/>
  </si>
  <si>
    <t>【計画を変更する建築物の直前の評価】</t>
    <rPh sb="1" eb="3">
      <t>ケイカク</t>
    </rPh>
    <rPh sb="4" eb="6">
      <t>ヘンコウ</t>
    </rPh>
    <rPh sb="8" eb="11">
      <t>ケンチクブツ</t>
    </rPh>
    <rPh sb="12" eb="14">
      <t>チョクゼン</t>
    </rPh>
    <rPh sb="15" eb="17">
      <t>ヒョウカ</t>
    </rPh>
    <phoneticPr fontId="12"/>
  </si>
  <si>
    <t>１．ＢＥＬＳ評価書交付番号</t>
    <rPh sb="6" eb="8">
      <t>ヒョウカ</t>
    </rPh>
    <rPh sb="8" eb="9">
      <t>ショ</t>
    </rPh>
    <rPh sb="9" eb="11">
      <t>コウフ</t>
    </rPh>
    <rPh sb="11" eb="13">
      <t>バンゴウ</t>
    </rPh>
    <phoneticPr fontId="12"/>
  </si>
  <si>
    <t>第</t>
    <rPh sb="0" eb="1">
      <t>ダイ</t>
    </rPh>
    <phoneticPr fontId="12"/>
  </si>
  <si>
    <t>号</t>
    <rPh sb="0" eb="1">
      <t>ゴウ</t>
    </rPh>
    <phoneticPr fontId="12"/>
  </si>
  <si>
    <t>２．ＢＥＬＳ評価書交付年月日</t>
    <phoneticPr fontId="12"/>
  </si>
  <si>
    <t>３．ＢＥＬＳ評価書交付者</t>
    <rPh sb="6" eb="8">
      <t>ヒョウカ</t>
    </rPh>
    <rPh sb="8" eb="9">
      <t>ショ</t>
    </rPh>
    <rPh sb="9" eb="11">
      <t>コウフ</t>
    </rPh>
    <rPh sb="11" eb="12">
      <t>シャ</t>
    </rPh>
    <phoneticPr fontId="12"/>
  </si>
  <si>
    <t>一般財団法人ベターリビング</t>
    <rPh sb="0" eb="2">
      <t>イッパン</t>
    </rPh>
    <rPh sb="2" eb="4">
      <t>ザイダン</t>
    </rPh>
    <rPh sb="4" eb="6">
      <t>ホウジン</t>
    </rPh>
    <phoneticPr fontId="12"/>
  </si>
  <si>
    <t>４．変更の概要</t>
    <rPh sb="2" eb="4">
      <t>ヘンコウ</t>
    </rPh>
    <rPh sb="5" eb="7">
      <t>ガイヨウ</t>
    </rPh>
    <phoneticPr fontId="12"/>
  </si>
  <si>
    <t>年 　月　　日</t>
    <rPh sb="0" eb="1">
      <t>ネン</t>
    </rPh>
    <rPh sb="3" eb="4">
      <t>ガツ</t>
    </rPh>
    <rPh sb="6" eb="7">
      <t>ニチ</t>
    </rPh>
    <phoneticPr fontId="12"/>
  </si>
  <si>
    <t>第</t>
    <phoneticPr fontId="6"/>
  </si>
  <si>
    <r>
      <t xml:space="preserve">CBL </t>
    </r>
    <r>
      <rPr>
        <sz val="10.5"/>
        <rFont val="ＭＳ Ｐ明朝"/>
        <family val="1"/>
        <charset val="128"/>
      </rPr>
      <t>－</t>
    </r>
    <r>
      <rPr>
        <sz val="10.5"/>
        <rFont val="Century"/>
        <family val="1"/>
      </rPr>
      <t xml:space="preserve"> BELS </t>
    </r>
    <r>
      <rPr>
        <sz val="10.5"/>
        <rFont val="ＭＳ Ｐ明朝"/>
        <family val="1"/>
        <charset val="128"/>
      </rPr>
      <t>－</t>
    </r>
    <r>
      <rPr>
        <sz val="10.5"/>
        <rFont val="Century"/>
        <family val="1"/>
      </rPr>
      <t xml:space="preserve"> </t>
    </r>
    <r>
      <rPr>
        <sz val="10.5"/>
        <rFont val="ＭＳ Ｐ明朝"/>
        <family val="1"/>
        <charset val="128"/>
      </rPr>
      <t>　　</t>
    </r>
    <r>
      <rPr>
        <sz val="10.5"/>
        <rFont val="Century"/>
        <family val="1"/>
      </rPr>
      <t xml:space="preserve"> </t>
    </r>
    <r>
      <rPr>
        <sz val="10.5"/>
        <rFont val="ＭＳ Ｐ明朝"/>
        <family val="1"/>
        <charset val="128"/>
      </rPr>
      <t>－</t>
    </r>
    <phoneticPr fontId="6"/>
  </si>
  <si>
    <t>号</t>
    <phoneticPr fontId="6"/>
  </si>
  <si>
    <t>申請受理者印</t>
    <rPh sb="2" eb="4">
      <t>ジュリ</t>
    </rPh>
    <rPh sb="4" eb="5">
      <t>シャ</t>
    </rPh>
    <rPh sb="5" eb="6">
      <t>ジルシ</t>
    </rPh>
    <phoneticPr fontId="12"/>
  </si>
  <si>
    <t>BELS　質疑等連絡先シート（変更申請）</t>
    <rPh sb="5" eb="8">
      <t>シツギトウ</t>
    </rPh>
    <rPh sb="8" eb="11">
      <t>レンラクサキ</t>
    </rPh>
    <rPh sb="15" eb="19">
      <t>ヘンコウシンセイ</t>
    </rPh>
    <phoneticPr fontId="12"/>
  </si>
  <si>
    <t>質疑等連絡票 (変更),BELS変更評価申請書,２面,２面 （別紙）,３面,７面 (非住宅用),設内１,設内３（非住宅用）,掲載承諾書,プレート発注書（任意）</t>
    <phoneticPr fontId="24"/>
  </si>
  <si>
    <t>連_評価書交付方法</t>
    <rPh sb="0" eb="1">
      <t>レン</t>
    </rPh>
    <rPh sb="2" eb="5">
      <t>ヒョウカショ</t>
    </rPh>
    <rPh sb="5" eb="9">
      <t>コウフホウホウ</t>
    </rPh>
    <phoneticPr fontId="24"/>
  </si>
  <si>
    <t>連_副本交付方法</t>
    <rPh sb="0" eb="1">
      <t>レン</t>
    </rPh>
    <rPh sb="2" eb="4">
      <t>フクホン</t>
    </rPh>
    <rPh sb="4" eb="8">
      <t>コウフホウホウ</t>
    </rPh>
    <phoneticPr fontId="24"/>
  </si>
  <si>
    <t>連_請求書交付方法</t>
    <rPh sb="0" eb="1">
      <t>レン</t>
    </rPh>
    <rPh sb="2" eb="4">
      <t>セイキュウ</t>
    </rPh>
    <rPh sb="4" eb="5">
      <t>ショ</t>
    </rPh>
    <rPh sb="5" eb="9">
      <t>コウフホウホウ</t>
    </rPh>
    <phoneticPr fontId="24"/>
  </si>
  <si>
    <t>二_申請者住所</t>
    <rPh sb="0" eb="1">
      <t>ニ</t>
    </rPh>
    <rPh sb="2" eb="5">
      <t>シンセイシャ</t>
    </rPh>
    <rPh sb="5" eb="7">
      <t>ジュウショ</t>
    </rPh>
    <phoneticPr fontId="24"/>
  </si>
  <si>
    <t>二_申請者名称</t>
    <rPh sb="0" eb="1">
      <t>ニ</t>
    </rPh>
    <rPh sb="2" eb="5">
      <t>シンセイシャ</t>
    </rPh>
    <rPh sb="5" eb="7">
      <t>メイショウ</t>
    </rPh>
    <phoneticPr fontId="24"/>
  </si>
  <si>
    <t>二_設計者</t>
    <rPh sb="0" eb="1">
      <t>ニ</t>
    </rPh>
    <rPh sb="2" eb="4">
      <t>セッケイ</t>
    </rPh>
    <rPh sb="4" eb="5">
      <t>シャ</t>
    </rPh>
    <phoneticPr fontId="24"/>
  </si>
  <si>
    <t>二_利用関係</t>
    <rPh sb="0" eb="1">
      <t>ニ</t>
    </rPh>
    <rPh sb="2" eb="6">
      <t>リヨウカンケイ</t>
    </rPh>
    <phoneticPr fontId="24"/>
  </si>
  <si>
    <t>二（別）_申請者２名称</t>
    <rPh sb="0" eb="1">
      <t>ニ</t>
    </rPh>
    <rPh sb="2" eb="3">
      <t>ベツ</t>
    </rPh>
    <rPh sb="5" eb="8">
      <t>シンセイシャ</t>
    </rPh>
    <rPh sb="9" eb="11">
      <t>メイショウ</t>
    </rPh>
    <phoneticPr fontId="24"/>
  </si>
  <si>
    <t>二（別）_申請者２住所</t>
    <rPh sb="0" eb="1">
      <t>ニ</t>
    </rPh>
    <rPh sb="2" eb="3">
      <t>ベツ</t>
    </rPh>
    <rPh sb="5" eb="8">
      <t>シンセイシャ</t>
    </rPh>
    <rPh sb="9" eb="11">
      <t>ジュウショ</t>
    </rPh>
    <phoneticPr fontId="24"/>
  </si>
  <si>
    <t>二（別）_申請者３名称</t>
    <rPh sb="0" eb="1">
      <t>ニ</t>
    </rPh>
    <rPh sb="2" eb="3">
      <t>ベツ</t>
    </rPh>
    <rPh sb="5" eb="8">
      <t>シンセイシャ</t>
    </rPh>
    <rPh sb="9" eb="11">
      <t>メイショウ</t>
    </rPh>
    <phoneticPr fontId="24"/>
  </si>
  <si>
    <t>二（別）_申請者３住所</t>
    <rPh sb="0" eb="1">
      <t>ニ</t>
    </rPh>
    <rPh sb="2" eb="3">
      <t>ベツ</t>
    </rPh>
    <rPh sb="5" eb="8">
      <t>シンセイシャ</t>
    </rPh>
    <rPh sb="9" eb="11">
      <t>ジュウショ</t>
    </rPh>
    <phoneticPr fontId="24"/>
  </si>
  <si>
    <t>二（別）_申請者４名称</t>
    <rPh sb="0" eb="1">
      <t>ニ</t>
    </rPh>
    <rPh sb="2" eb="3">
      <t>ベツ</t>
    </rPh>
    <rPh sb="5" eb="8">
      <t>シンセイシャ</t>
    </rPh>
    <rPh sb="9" eb="11">
      <t>メイショウ</t>
    </rPh>
    <phoneticPr fontId="24"/>
  </si>
  <si>
    <t>二（別）_申請者４住所</t>
    <rPh sb="0" eb="1">
      <t>ニ</t>
    </rPh>
    <rPh sb="2" eb="3">
      <t>ベツ</t>
    </rPh>
    <rPh sb="5" eb="8">
      <t>シンセイシャ</t>
    </rPh>
    <rPh sb="9" eb="11">
      <t>ジュウショ</t>
    </rPh>
    <phoneticPr fontId="24"/>
  </si>
  <si>
    <t>二（別）_申請者５名称</t>
    <rPh sb="0" eb="1">
      <t>ニ</t>
    </rPh>
    <rPh sb="2" eb="3">
      <t>ベツ</t>
    </rPh>
    <rPh sb="5" eb="8">
      <t>シンセイシャ</t>
    </rPh>
    <rPh sb="9" eb="11">
      <t>メイショウ</t>
    </rPh>
    <phoneticPr fontId="24"/>
  </si>
  <si>
    <t>二（別）_申請者５住所</t>
    <rPh sb="0" eb="1">
      <t>ニ</t>
    </rPh>
    <rPh sb="2" eb="3">
      <t>ベツ</t>
    </rPh>
    <rPh sb="5" eb="8">
      <t>シンセイシャ</t>
    </rPh>
    <rPh sb="9" eb="11">
      <t>ジュウショ</t>
    </rPh>
    <phoneticPr fontId="24"/>
  </si>
  <si>
    <t>三_地域区分</t>
    <rPh sb="0" eb="1">
      <t>サン</t>
    </rPh>
    <rPh sb="2" eb="6">
      <t>チイキクブン</t>
    </rPh>
    <phoneticPr fontId="24"/>
  </si>
  <si>
    <t>三_建物名称</t>
    <rPh sb="0" eb="1">
      <t>サン</t>
    </rPh>
    <rPh sb="2" eb="6">
      <t>タテモノメイショウ</t>
    </rPh>
    <phoneticPr fontId="24"/>
  </si>
  <si>
    <t>掲_建物名称公開</t>
    <rPh sb="0" eb="1">
      <t>ケイ</t>
    </rPh>
    <rPh sb="2" eb="6">
      <t>タテモノメイショウ</t>
    </rPh>
    <rPh sb="6" eb="8">
      <t>コウカイ</t>
    </rPh>
    <phoneticPr fontId="24"/>
  </si>
  <si>
    <t>三_地上階数</t>
    <rPh sb="0" eb="1">
      <t>サン</t>
    </rPh>
    <rPh sb="2" eb="4">
      <t>チジョウ</t>
    </rPh>
    <rPh sb="4" eb="6">
      <t>カイスウ</t>
    </rPh>
    <phoneticPr fontId="24"/>
  </si>
  <si>
    <t>三_地下階数</t>
    <rPh sb="0" eb="1">
      <t>サン</t>
    </rPh>
    <rPh sb="2" eb="4">
      <t>チカ</t>
    </rPh>
    <rPh sb="4" eb="6">
      <t>カイスウ</t>
    </rPh>
    <phoneticPr fontId="24"/>
  </si>
  <si>
    <t>三_延べ面積</t>
    <rPh sb="0" eb="1">
      <t>サン</t>
    </rPh>
    <rPh sb="2" eb="3">
      <t>ノ</t>
    </rPh>
    <rPh sb="4" eb="6">
      <t>メンセキ</t>
    </rPh>
    <phoneticPr fontId="24"/>
  </si>
  <si>
    <t>三_構造</t>
    <rPh sb="0" eb="1">
      <t>サン</t>
    </rPh>
    <rPh sb="2" eb="4">
      <t>コウゾウ</t>
    </rPh>
    <phoneticPr fontId="24"/>
  </si>
  <si>
    <t>三_改修時期_日</t>
    <rPh sb="0" eb="1">
      <t>サン</t>
    </rPh>
    <rPh sb="2" eb="4">
      <t>カイシュウ</t>
    </rPh>
    <rPh sb="4" eb="6">
      <t>ジキ</t>
    </rPh>
    <rPh sb="7" eb="8">
      <t>ヒ</t>
    </rPh>
    <phoneticPr fontId="24"/>
  </si>
  <si>
    <t>三_新築時期_日</t>
    <rPh sb="0" eb="1">
      <t>サン</t>
    </rPh>
    <rPh sb="2" eb="6">
      <t>シンチクジキ</t>
    </rPh>
    <rPh sb="7" eb="8">
      <t>ヒ</t>
    </rPh>
    <phoneticPr fontId="24"/>
  </si>
  <si>
    <t>三_新築時期_旬</t>
    <rPh sb="0" eb="1">
      <t>サン</t>
    </rPh>
    <rPh sb="2" eb="6">
      <t>シンチクジキ</t>
    </rPh>
    <rPh sb="7" eb="8">
      <t>シュン</t>
    </rPh>
    <phoneticPr fontId="24"/>
  </si>
  <si>
    <t>三_改修時期_旬</t>
    <rPh sb="0" eb="1">
      <t>サン</t>
    </rPh>
    <rPh sb="2" eb="4">
      <t>カイシュウ</t>
    </rPh>
    <rPh sb="4" eb="6">
      <t>ジキ</t>
    </rPh>
    <rPh sb="7" eb="8">
      <t>シュン</t>
    </rPh>
    <phoneticPr fontId="24"/>
  </si>
  <si>
    <t>三_不動産ID</t>
    <rPh sb="0" eb="1">
      <t>サン</t>
    </rPh>
    <rPh sb="2" eb="5">
      <t>フドウサン</t>
    </rPh>
    <phoneticPr fontId="24"/>
  </si>
  <si>
    <t>三_申請の範囲</t>
    <rPh sb="0" eb="1">
      <t>サン</t>
    </rPh>
    <rPh sb="2" eb="4">
      <t>シンセイ</t>
    </rPh>
    <rPh sb="5" eb="7">
      <t>ハンイ</t>
    </rPh>
    <phoneticPr fontId="24"/>
  </si>
  <si>
    <t>掲_申請者名公開</t>
    <rPh sb="0" eb="1">
      <t>ケイ</t>
    </rPh>
    <rPh sb="2" eb="5">
      <t>シンセイシャ</t>
    </rPh>
    <rPh sb="5" eb="6">
      <t>メイ</t>
    </rPh>
    <rPh sb="6" eb="8">
      <t>コウカイ</t>
    </rPh>
    <phoneticPr fontId="24"/>
  </si>
  <si>
    <t>掲_申請者公開名</t>
    <rPh sb="0" eb="1">
      <t>ケイ</t>
    </rPh>
    <rPh sb="2" eb="5">
      <t>シンセイシャ</t>
    </rPh>
    <rPh sb="5" eb="7">
      <t>コウカイ</t>
    </rPh>
    <rPh sb="7" eb="8">
      <t>メイ</t>
    </rPh>
    <phoneticPr fontId="24"/>
  </si>
  <si>
    <t>掲_設計者名公開</t>
    <rPh sb="0" eb="1">
      <t>ケイ</t>
    </rPh>
    <rPh sb="2" eb="5">
      <t>セッケイシャ</t>
    </rPh>
    <rPh sb="5" eb="6">
      <t>メイ</t>
    </rPh>
    <rPh sb="6" eb="8">
      <t>コウカイ</t>
    </rPh>
    <phoneticPr fontId="24"/>
  </si>
  <si>
    <t>掲_アピ</t>
    <rPh sb="0" eb="1">
      <t>ケイ</t>
    </rPh>
    <phoneticPr fontId="24"/>
  </si>
  <si>
    <t>C15</t>
    <phoneticPr fontId="24"/>
  </si>
  <si>
    <t>H15</t>
    <phoneticPr fontId="24"/>
  </si>
  <si>
    <t>M15</t>
    <phoneticPr fontId="24"/>
  </si>
  <si>
    <t>R15</t>
    <phoneticPr fontId="24"/>
  </si>
  <si>
    <t>C16</t>
    <phoneticPr fontId="24"/>
  </si>
  <si>
    <t>H16</t>
    <phoneticPr fontId="24"/>
  </si>
  <si>
    <t>M16</t>
    <phoneticPr fontId="24"/>
  </si>
  <si>
    <t>R16</t>
    <phoneticPr fontId="24"/>
  </si>
  <si>
    <t>チェックセル</t>
    <phoneticPr fontId="24"/>
  </si>
  <si>
    <t>文言</t>
    <rPh sb="0" eb="2">
      <t>モンゴン</t>
    </rPh>
    <phoneticPr fontId="24"/>
  </si>
  <si>
    <t>建物用途①</t>
    <rPh sb="0" eb="4">
      <t>タテモノヨウト</t>
    </rPh>
    <phoneticPr fontId="10"/>
  </si>
  <si>
    <t>建物用途②</t>
    <rPh sb="0" eb="4">
      <t>タテモノヨウト</t>
    </rPh>
    <phoneticPr fontId="10"/>
  </si>
  <si>
    <t>建物用途③</t>
    <rPh sb="0" eb="4">
      <t>タテモノヨウト</t>
    </rPh>
    <phoneticPr fontId="10"/>
  </si>
  <si>
    <t>建物用途④</t>
    <rPh sb="0" eb="4">
      <t>タテモノヨウト</t>
    </rPh>
    <phoneticPr fontId="10"/>
  </si>
  <si>
    <t>建物用途⑤</t>
    <rPh sb="0" eb="4">
      <t>タテモノヨウト</t>
    </rPh>
    <phoneticPr fontId="10"/>
  </si>
  <si>
    <t>質疑等連絡票,BELS申請書,２面,２面 （別紙）,３面,４面 (戸建住宅・店舗等併用住宅) ,設内１,設内２（住宅用）,掲載承諾書,プレート発注書（任意）</t>
    <phoneticPr fontId="24"/>
  </si>
  <si>
    <t>質疑等連絡票 (変更),BELS変更評価申請書,２面,２面 （別紙）,３面,４面 (戸建住宅・店舗等併用住宅) ,設内１,設内２（住宅用）,掲載承諾書,プレート発注書（任意）</t>
    <phoneticPr fontId="24"/>
  </si>
  <si>
    <t>質疑等連絡票,BELS申請書,２面,２面 （別紙）,３面,５面 (共同住宅等・複合建築物の住戸) ,６面 (共同住宅等の住棟用) ,設内１,設内２（住宅用）,設内４（共用部分用）,設内５（住棟全体）,掲載承諾書,プレート発注書（任意）</t>
    <phoneticPr fontId="24"/>
  </si>
  <si>
    <t>質疑等連絡票 (変更),BELS変更評価申請書,２面,２面 （別紙）,３面,５面 (共同住宅等・複合建築物の住戸) ,６面 (共同住宅等の住棟用) ,設内１,設内２（住宅用）,設内４（共用部分用）,設内５（住棟全体）,掲載承諾書,プレート発注書（任意）</t>
    <phoneticPr fontId="24"/>
  </si>
  <si>
    <t>C12</t>
    <phoneticPr fontId="24"/>
  </si>
  <si>
    <t>H12</t>
    <phoneticPr fontId="24"/>
  </si>
  <si>
    <t>M12</t>
    <phoneticPr fontId="24"/>
  </si>
  <si>
    <t>R12</t>
    <phoneticPr fontId="24"/>
  </si>
  <si>
    <t>C13</t>
    <phoneticPr fontId="24"/>
  </si>
  <si>
    <t>H13</t>
    <phoneticPr fontId="24"/>
  </si>
  <si>
    <t>M13</t>
    <phoneticPr fontId="24"/>
  </si>
  <si>
    <t>R13</t>
    <phoneticPr fontId="24"/>
  </si>
  <si>
    <r>
      <t>　</t>
    </r>
    <r>
      <rPr>
        <sz val="12"/>
        <color rgb="FFFF0000"/>
        <rFont val="HG丸ｺﾞｼｯｸM-PRO"/>
        <family val="3"/>
        <charset val="128"/>
      </rPr>
      <t>プルダウンを選択いただく</t>
    </r>
    <r>
      <rPr>
        <sz val="12"/>
        <rFont val="HG丸ｺﾞｼｯｸM-PRO"/>
        <family val="3"/>
        <charset val="128"/>
      </rPr>
      <t>と用途や申請種別に合わせ</t>
    </r>
    <r>
      <rPr>
        <sz val="12"/>
        <color rgb="FFFF0000"/>
        <rFont val="HG丸ｺﾞｼｯｸM-PRO"/>
        <family val="3"/>
        <charset val="128"/>
      </rPr>
      <t>提出が必要なシートのみ表示されます。</t>
    </r>
    <phoneticPr fontId="10"/>
  </si>
  <si>
    <r>
      <t>申請範囲</t>
    </r>
    <r>
      <rPr>
        <b/>
        <sz val="10"/>
        <rFont val="HG丸ｺﾞｼｯｸM-PRO"/>
        <family val="3"/>
        <charset val="128"/>
      </rPr>
      <t>※複合建築物のみ選択</t>
    </r>
    <rPh sb="0" eb="2">
      <t>シンセイ</t>
    </rPh>
    <rPh sb="2" eb="4">
      <t>ハンイ</t>
    </rPh>
    <rPh sb="12" eb="14">
      <t>センタク</t>
    </rPh>
    <phoneticPr fontId="10"/>
  </si>
  <si>
    <r>
      <t>・『建物用途』、『申請の種別』、『申請範囲</t>
    </r>
    <r>
      <rPr>
        <sz val="12"/>
        <color rgb="FFFF0000"/>
        <rFont val="HG丸ｺﾞｼｯｸM-PRO"/>
        <family val="3"/>
        <charset val="128"/>
      </rPr>
      <t>（"複合建築物”の場合のみ表示）</t>
    </r>
    <r>
      <rPr>
        <sz val="12"/>
        <rFont val="HG丸ｺﾞｼｯｸM-PRO"/>
        <family val="3"/>
        <charset val="128"/>
      </rPr>
      <t>』を選択してください。</t>
    </r>
    <rPh sb="2" eb="6">
      <t>タテモノヨウト</t>
    </rPh>
    <rPh sb="9" eb="11">
      <t>シンセイ</t>
    </rPh>
    <rPh sb="12" eb="14">
      <t>シュベツ</t>
    </rPh>
    <rPh sb="17" eb="21">
      <t>シンセイハンイ</t>
    </rPh>
    <rPh sb="23" eb="28">
      <t>フクゴウケンチクブツ</t>
    </rPh>
    <rPh sb="30" eb="32">
      <t>バアイ</t>
    </rPh>
    <rPh sb="34" eb="36">
      <t>ヒョウジ</t>
    </rPh>
    <rPh sb="39" eb="41">
      <t>センタク</t>
    </rPh>
    <phoneticPr fontId="12"/>
  </si>
  <si>
    <t>プ_請求先会社名</t>
    <rPh sb="2" eb="5">
      <t>セイキュウサキ</t>
    </rPh>
    <rPh sb="5" eb="7">
      <t>カイシャ</t>
    </rPh>
    <rPh sb="7" eb="8">
      <t>メイ</t>
    </rPh>
    <phoneticPr fontId="24"/>
  </si>
  <si>
    <t>プ_請求先部署名</t>
    <rPh sb="2" eb="5">
      <t>セイキュウサキ</t>
    </rPh>
    <rPh sb="5" eb="7">
      <t>ブショ</t>
    </rPh>
    <rPh sb="7" eb="8">
      <t>メイ</t>
    </rPh>
    <phoneticPr fontId="24"/>
  </si>
  <si>
    <t>プ_請求先〒</t>
    <rPh sb="2" eb="5">
      <t>セイキュウサキ</t>
    </rPh>
    <phoneticPr fontId="24"/>
  </si>
  <si>
    <t>プ_請求先住所</t>
    <rPh sb="2" eb="5">
      <t>セイキュウサキ</t>
    </rPh>
    <rPh sb="5" eb="7">
      <t>ジュウショ</t>
    </rPh>
    <phoneticPr fontId="24"/>
  </si>
  <si>
    <t>プ_請求先担当者</t>
    <rPh sb="2" eb="5">
      <t>セイキュウサキ</t>
    </rPh>
    <rPh sb="5" eb="8">
      <t>タントウシャ</t>
    </rPh>
    <phoneticPr fontId="24"/>
  </si>
  <si>
    <t>プ_請求先TEL</t>
    <rPh sb="2" eb="5">
      <t>セイキュウサキ</t>
    </rPh>
    <phoneticPr fontId="24"/>
  </si>
  <si>
    <t>プ_請求先Mail</t>
    <rPh sb="2" eb="4">
      <t>セイキュウ</t>
    </rPh>
    <rPh sb="4" eb="5">
      <t>サキ</t>
    </rPh>
    <phoneticPr fontId="24"/>
  </si>
  <si>
    <t>プ_納品先会社名</t>
    <rPh sb="2" eb="4">
      <t>ノウヒン</t>
    </rPh>
    <rPh sb="4" eb="5">
      <t>サキ</t>
    </rPh>
    <rPh sb="5" eb="7">
      <t>カイシャ</t>
    </rPh>
    <rPh sb="7" eb="8">
      <t>メイ</t>
    </rPh>
    <phoneticPr fontId="24"/>
  </si>
  <si>
    <t>プ_納品先部署名</t>
    <rPh sb="2" eb="4">
      <t>ノウヒン</t>
    </rPh>
    <rPh sb="4" eb="5">
      <t>サキ</t>
    </rPh>
    <rPh sb="5" eb="7">
      <t>ブショ</t>
    </rPh>
    <rPh sb="7" eb="8">
      <t>メイ</t>
    </rPh>
    <phoneticPr fontId="24"/>
  </si>
  <si>
    <t>プ_納品先〒</t>
    <rPh sb="2" eb="4">
      <t>ノウヒン</t>
    </rPh>
    <rPh sb="4" eb="5">
      <t>サキ</t>
    </rPh>
    <phoneticPr fontId="24"/>
  </si>
  <si>
    <t>プ_納品先住所</t>
    <rPh sb="2" eb="4">
      <t>ノウヒン</t>
    </rPh>
    <rPh sb="4" eb="5">
      <t>サキ</t>
    </rPh>
    <rPh sb="5" eb="7">
      <t>ジュウショ</t>
    </rPh>
    <phoneticPr fontId="24"/>
  </si>
  <si>
    <t>プ_納品先担当者</t>
    <rPh sb="2" eb="4">
      <t>ノウヒン</t>
    </rPh>
    <rPh sb="4" eb="5">
      <t>サキ</t>
    </rPh>
    <rPh sb="5" eb="8">
      <t>タントウシャ</t>
    </rPh>
    <phoneticPr fontId="24"/>
  </si>
  <si>
    <t>プ_納品先TEL</t>
    <rPh sb="2" eb="4">
      <t>ノウヒン</t>
    </rPh>
    <rPh sb="4" eb="5">
      <t>サキ</t>
    </rPh>
    <phoneticPr fontId="24"/>
  </si>
  <si>
    <t>プ_納品先Mail</t>
    <rPh sb="4" eb="5">
      <t>サキ</t>
    </rPh>
    <phoneticPr fontId="24"/>
  </si>
  <si>
    <t>その他（　　　　　　　　　　　　　　　　　　　</t>
    <rPh sb="2" eb="3">
      <t>タ</t>
    </rPh>
    <phoneticPr fontId="24"/>
  </si>
  <si>
    <t>フッター日付</t>
    <rPh sb="4" eb="6">
      <t>ヒヅケ</t>
    </rPh>
    <phoneticPr fontId="10"/>
  </si>
  <si>
    <t>FMへのインポート方法</t>
    <rPh sb="9" eb="11">
      <t>ホウホウ</t>
    </rPh>
    <phoneticPr fontId="24"/>
  </si>
  <si>
    <t>①上記「FM用書き出し」を押す　⇒　元のファイルと同じ場所にファイル名「FM取込_yymmddhhnn」としてマクロ無しのエクセルファイルが作成されます</t>
    <rPh sb="1" eb="3">
      <t>ジョウキ</t>
    </rPh>
    <rPh sb="6" eb="7">
      <t>ヨウ</t>
    </rPh>
    <rPh sb="7" eb="8">
      <t>カ</t>
    </rPh>
    <rPh sb="9" eb="10">
      <t>ダ</t>
    </rPh>
    <rPh sb="13" eb="14">
      <t>オ</t>
    </rPh>
    <rPh sb="18" eb="19">
      <t>モト</t>
    </rPh>
    <rPh sb="25" eb="26">
      <t>オナ</t>
    </rPh>
    <rPh sb="27" eb="29">
      <t>バショ</t>
    </rPh>
    <rPh sb="34" eb="35">
      <t>メイ</t>
    </rPh>
    <rPh sb="38" eb="40">
      <t>トリコミ</t>
    </rPh>
    <rPh sb="58" eb="59">
      <t>ナ</t>
    </rPh>
    <rPh sb="70" eb="72">
      <t>サクセイ</t>
    </rPh>
    <phoneticPr fontId="24"/>
  </si>
  <si>
    <t>②FMで「申請書インポート」を押す　⇒　ダイアログが表示されるので①で出力したファイルを選択</t>
    <rPh sb="5" eb="8">
      <t>シンセイショ</t>
    </rPh>
    <rPh sb="15" eb="16">
      <t>オ</t>
    </rPh>
    <rPh sb="26" eb="28">
      <t>ヒョウジ</t>
    </rPh>
    <rPh sb="35" eb="37">
      <t>シュツリョク</t>
    </rPh>
    <rPh sb="44" eb="46">
      <t>センタク</t>
    </rPh>
    <phoneticPr fontId="24"/>
  </si>
  <si>
    <t>③更にダイアログが表示されるので左上のプルダウンで「フィールド名として使用」を選択</t>
  </si>
  <si>
    <t>④右下の「インポート」を押す</t>
  </si>
  <si>
    <r>
      <t>●評価書の送信先・送付先　</t>
    </r>
    <r>
      <rPr>
        <sz val="10"/>
        <rFont val="HG丸ｺﾞｼｯｸM-PRO"/>
        <family val="3"/>
        <charset val="128"/>
      </rPr>
      <t>※副本の送信・送付をご希望の場合も記載してください。</t>
    </r>
    <rPh sb="5" eb="7">
      <t>ソウシン</t>
    </rPh>
    <rPh sb="9" eb="11">
      <t>ソウフ</t>
    </rPh>
    <rPh sb="11" eb="12">
      <t>サキ</t>
    </rPh>
    <rPh sb="14" eb="16">
      <t>フクホン</t>
    </rPh>
    <rPh sb="17" eb="19">
      <t>ソウシン</t>
    </rPh>
    <rPh sb="20" eb="22">
      <t>ソウフ</t>
    </rPh>
    <rPh sb="24" eb="26">
      <t>キボウ</t>
    </rPh>
    <rPh sb="27" eb="29">
      <t>バアイ</t>
    </rPh>
    <rPh sb="30" eb="32">
      <t>キサイ</t>
    </rPh>
    <phoneticPr fontId="10"/>
  </si>
  <si>
    <t>●評価書・副本の交付方法</t>
    <rPh sb="1" eb="4">
      <t>ヒョウカショ</t>
    </rPh>
    <rPh sb="5" eb="7">
      <t>フクホン</t>
    </rPh>
    <rPh sb="8" eb="10">
      <t>コウフ</t>
    </rPh>
    <rPh sb="10" eb="12">
      <t>ホウホウ</t>
    </rPh>
    <phoneticPr fontId="12"/>
  </si>
  <si>
    <r>
      <t>原則、成果物は</t>
    </r>
    <r>
      <rPr>
        <u/>
        <sz val="10"/>
        <color rgb="FFFF0000"/>
        <rFont val="HG丸ｺﾞｼｯｸM-PRO"/>
        <family val="3"/>
        <charset val="128"/>
      </rPr>
      <t>電子データ</t>
    </r>
    <r>
      <rPr>
        <sz val="10"/>
        <color rgb="FFFF0000"/>
        <rFont val="HG丸ｺﾞｼｯｸM-PRO"/>
        <family val="3"/>
        <charset val="128"/>
      </rPr>
      <t>にて交付します。</t>
    </r>
    <r>
      <rPr>
        <u/>
        <sz val="10"/>
        <color rgb="FFFF0000"/>
        <rFont val="HG丸ｺﾞｼｯｸM-PRO"/>
        <family val="3"/>
        <charset val="128"/>
      </rPr>
      <t>紙面での交付をご希望の場合、次にチェックを入れてください。</t>
    </r>
    <rPh sb="0" eb="2">
      <t>ゲンソク</t>
    </rPh>
    <rPh sb="3" eb="6">
      <t>セイカブツ</t>
    </rPh>
    <rPh sb="7" eb="9">
      <t>デンシ</t>
    </rPh>
    <rPh sb="14" eb="16">
      <t>コウフ</t>
    </rPh>
    <rPh sb="20" eb="22">
      <t>シメン</t>
    </rPh>
    <rPh sb="24" eb="26">
      <t>コウフ</t>
    </rPh>
    <rPh sb="28" eb="30">
      <t>キボウ</t>
    </rPh>
    <rPh sb="31" eb="33">
      <t>バアイ</t>
    </rPh>
    <rPh sb="34" eb="35">
      <t>ツギ</t>
    </rPh>
    <rPh sb="41" eb="42">
      <t>イ</t>
    </rPh>
    <phoneticPr fontId="6"/>
  </si>
  <si>
    <t>七_未評価CO2</t>
    <rPh sb="0" eb="1">
      <t>シチ</t>
    </rPh>
    <rPh sb="2" eb="5">
      <t>ミヒョウカ</t>
    </rPh>
    <phoneticPr fontId="24"/>
  </si>
  <si>
    <t>七_未評価自然換気</t>
    <rPh sb="0" eb="1">
      <t>シチ</t>
    </rPh>
    <rPh sb="2" eb="5">
      <t>ミヒョウカ</t>
    </rPh>
    <rPh sb="5" eb="9">
      <t>シゼンカンキ</t>
    </rPh>
    <phoneticPr fontId="24"/>
  </si>
  <si>
    <t>七_未評価VWV</t>
    <rPh sb="0" eb="1">
      <t>シチ</t>
    </rPh>
    <rPh sb="2" eb="5">
      <t>ミヒョウカ</t>
    </rPh>
    <phoneticPr fontId="24"/>
  </si>
  <si>
    <t>七_未評価VAV</t>
    <rPh sb="0" eb="1">
      <t>シチ</t>
    </rPh>
    <rPh sb="2" eb="5">
      <t>ミヒョウカ</t>
    </rPh>
    <phoneticPr fontId="24"/>
  </si>
  <si>
    <t>七_未評価CT制御</t>
    <rPh sb="0" eb="1">
      <t>シチ</t>
    </rPh>
    <rPh sb="2" eb="5">
      <t>ミヒョウカ</t>
    </rPh>
    <rPh sb="7" eb="9">
      <t>セイギョ</t>
    </rPh>
    <phoneticPr fontId="24"/>
  </si>
  <si>
    <t>七_未評価照明ゾーニング</t>
    <rPh sb="0" eb="1">
      <t>シチ</t>
    </rPh>
    <rPh sb="2" eb="5">
      <t>ミヒョウカ</t>
    </rPh>
    <rPh sb="5" eb="7">
      <t>ショウメイ</t>
    </rPh>
    <phoneticPr fontId="24"/>
  </si>
  <si>
    <t>七_未評価Fクーリング</t>
    <rPh sb="0" eb="1">
      <t>シチ</t>
    </rPh>
    <rPh sb="2" eb="5">
      <t>ミヒョウカ</t>
    </rPh>
    <phoneticPr fontId="24"/>
  </si>
  <si>
    <t>七_未評価デシカント空調</t>
    <rPh sb="0" eb="1">
      <t>シチ</t>
    </rPh>
    <rPh sb="2" eb="5">
      <t>ミヒョウカ</t>
    </rPh>
    <rPh sb="10" eb="12">
      <t>クウチョウ</t>
    </rPh>
    <phoneticPr fontId="24"/>
  </si>
  <si>
    <t>七_未評価CHトレンチ</t>
    <rPh sb="0" eb="1">
      <t>シチ</t>
    </rPh>
    <rPh sb="2" eb="5">
      <t>ミヒョウカ</t>
    </rPh>
    <phoneticPr fontId="24"/>
  </si>
  <si>
    <t>七_未評価ハイブリッド給湯</t>
    <rPh sb="0" eb="1">
      <t>シチ</t>
    </rPh>
    <rPh sb="2" eb="5">
      <t>ミヒョウカ</t>
    </rPh>
    <rPh sb="11" eb="13">
      <t>キュウトウ</t>
    </rPh>
    <phoneticPr fontId="24"/>
  </si>
  <si>
    <t>七_未評価地中熱</t>
    <rPh sb="0" eb="1">
      <t>シチ</t>
    </rPh>
    <rPh sb="2" eb="5">
      <t>ミヒョウカ</t>
    </rPh>
    <rPh sb="5" eb="8">
      <t>チチュウネツ</t>
    </rPh>
    <phoneticPr fontId="24"/>
  </si>
  <si>
    <t>七_未評価コジェネ</t>
    <rPh sb="0" eb="1">
      <t>シチ</t>
    </rPh>
    <rPh sb="2" eb="5">
      <t>ミヒョウカ</t>
    </rPh>
    <phoneticPr fontId="24"/>
  </si>
  <si>
    <t>七_未評価自然採光</t>
    <rPh sb="0" eb="1">
      <t>シチ</t>
    </rPh>
    <rPh sb="2" eb="5">
      <t>ミヒョウカ</t>
    </rPh>
    <rPh sb="5" eb="7">
      <t>シゼン</t>
    </rPh>
    <rPh sb="7" eb="9">
      <t>サイコウ</t>
    </rPh>
    <phoneticPr fontId="24"/>
  </si>
  <si>
    <t>七_未評価変圧器</t>
    <rPh sb="0" eb="1">
      <t>シチ</t>
    </rPh>
    <rPh sb="2" eb="5">
      <t>ミヒョウカ</t>
    </rPh>
    <rPh sb="5" eb="8">
      <t>ヘンアツキ</t>
    </rPh>
    <phoneticPr fontId="24"/>
  </si>
  <si>
    <t>七_未評価熱回収HP</t>
    <rPh sb="0" eb="1">
      <t>シチ</t>
    </rPh>
    <rPh sb="2" eb="5">
      <t>ミヒョウカ</t>
    </rPh>
    <rPh sb="5" eb="8">
      <t>ネツカイシュウ</t>
    </rPh>
    <phoneticPr fontId="24"/>
  </si>
  <si>
    <t>七_未評価バイオマス</t>
    <rPh sb="0" eb="1">
      <t>シチ</t>
    </rPh>
    <rPh sb="2" eb="5">
      <t>ミヒョウカ</t>
    </rPh>
    <phoneticPr fontId="24"/>
  </si>
  <si>
    <t>七_未評価下水熱利用</t>
    <rPh sb="0" eb="1">
      <t>シチ</t>
    </rPh>
    <rPh sb="2" eb="5">
      <t>ミヒョウカ</t>
    </rPh>
    <rPh sb="5" eb="10">
      <t>ゲスイネツリヨウ</t>
    </rPh>
    <phoneticPr fontId="24"/>
  </si>
  <si>
    <t>七_未評価太陽熱利用</t>
    <rPh sb="0" eb="1">
      <t>シチ</t>
    </rPh>
    <rPh sb="2" eb="5">
      <t>ミヒョウカ</t>
    </rPh>
    <rPh sb="5" eb="10">
      <t>タイヨウネツリヨウ</t>
    </rPh>
    <phoneticPr fontId="24"/>
  </si>
  <si>
    <t>七_未評価AI制御</t>
    <rPh sb="0" eb="1">
      <t>シチ</t>
    </rPh>
    <rPh sb="2" eb="5">
      <t>ミヒョウカ</t>
    </rPh>
    <rPh sb="7" eb="9">
      <t>セイギョ</t>
    </rPh>
    <phoneticPr fontId="24"/>
  </si>
  <si>
    <t>七_未評価高効率厨房換気</t>
    <rPh sb="0" eb="1">
      <t>シチ</t>
    </rPh>
    <rPh sb="2" eb="5">
      <t>ミヒョウカ</t>
    </rPh>
    <rPh sb="5" eb="10">
      <t>コウコウリツチュウボウ</t>
    </rPh>
    <rPh sb="10" eb="12">
      <t>カンキ</t>
    </rPh>
    <phoneticPr fontId="24"/>
  </si>
  <si>
    <t>七_未評価DR</t>
    <rPh sb="0" eb="1">
      <t>シチ</t>
    </rPh>
    <rPh sb="2" eb="5">
      <t>ミヒョウカ</t>
    </rPh>
    <phoneticPr fontId="24"/>
  </si>
  <si>
    <t>七_未評価水素</t>
    <rPh sb="0" eb="1">
      <t>シチ</t>
    </rPh>
    <rPh sb="2" eb="5">
      <t>ミヒョウカ</t>
    </rPh>
    <rPh sb="5" eb="7">
      <t>スイソ</t>
    </rPh>
    <phoneticPr fontId="24"/>
  </si>
  <si>
    <t>七_未評価瞬間加温水栓</t>
    <rPh sb="0" eb="1">
      <t>シチ</t>
    </rPh>
    <rPh sb="2" eb="5">
      <t>ミヒョウカ</t>
    </rPh>
    <rPh sb="5" eb="7">
      <t>シュンカン</t>
    </rPh>
    <rPh sb="7" eb="9">
      <t>カオン</t>
    </rPh>
    <rPh sb="9" eb="11">
      <t>スイセン</t>
    </rPh>
    <phoneticPr fontId="24"/>
  </si>
  <si>
    <t>四~八_用途①</t>
    <rPh sb="0" eb="1">
      <t>ヨン</t>
    </rPh>
    <rPh sb="2" eb="3">
      <t>ハチ</t>
    </rPh>
    <rPh sb="4" eb="6">
      <t>ヨウト</t>
    </rPh>
    <phoneticPr fontId="24"/>
  </si>
  <si>
    <t>四~八_用途②</t>
    <rPh sb="0" eb="1">
      <t>ヨン</t>
    </rPh>
    <rPh sb="2" eb="3">
      <t>ハチ</t>
    </rPh>
    <rPh sb="4" eb="6">
      <t>ヨウト</t>
    </rPh>
    <phoneticPr fontId="24"/>
  </si>
  <si>
    <t>四~八_用途③</t>
    <rPh sb="0" eb="1">
      <t>ヨン</t>
    </rPh>
    <rPh sb="2" eb="3">
      <t>ハチ</t>
    </rPh>
    <rPh sb="4" eb="6">
      <t>ヨウト</t>
    </rPh>
    <phoneticPr fontId="24"/>
  </si>
  <si>
    <t>四~八_用途④</t>
    <rPh sb="0" eb="1">
      <t>ヨン</t>
    </rPh>
    <rPh sb="2" eb="3">
      <t>ハチ</t>
    </rPh>
    <rPh sb="4" eb="6">
      <t>ヨウト</t>
    </rPh>
    <phoneticPr fontId="24"/>
  </si>
  <si>
    <t>四~八_用途⑤</t>
    <rPh sb="0" eb="1">
      <t>ヨン</t>
    </rPh>
    <rPh sb="2" eb="3">
      <t>ハチ</t>
    </rPh>
    <rPh sb="4" eb="6">
      <t>ヨウト</t>
    </rPh>
    <phoneticPr fontId="24"/>
  </si>
  <si>
    <t>四~八_性能表示</t>
    <rPh sb="0" eb="1">
      <t>ヨン</t>
    </rPh>
    <rPh sb="2" eb="3">
      <t>ハチ</t>
    </rPh>
    <rPh sb="4" eb="8">
      <t>セイノウヒョウジ</t>
    </rPh>
    <phoneticPr fontId="24"/>
  </si>
  <si>
    <t>四~八_再エネ有無</t>
    <rPh sb="0" eb="1">
      <t>ヨン</t>
    </rPh>
    <rPh sb="2" eb="3">
      <t>ハチ</t>
    </rPh>
    <rPh sb="4" eb="5">
      <t>サイ</t>
    </rPh>
    <rPh sb="7" eb="9">
      <t>ウム</t>
    </rPh>
    <phoneticPr fontId="24"/>
  </si>
  <si>
    <t>四~八_再エネ種類</t>
    <rPh sb="0" eb="1">
      <t>ヨン</t>
    </rPh>
    <rPh sb="2" eb="3">
      <t>ハチ</t>
    </rPh>
    <rPh sb="4" eb="5">
      <t>サイ</t>
    </rPh>
    <rPh sb="7" eb="9">
      <t>シュルイ</t>
    </rPh>
    <phoneticPr fontId="24"/>
  </si>
  <si>
    <t>四~八_容量表示</t>
    <rPh sb="0" eb="1">
      <t>ヨン</t>
    </rPh>
    <rPh sb="2" eb="3">
      <t>ハチ</t>
    </rPh>
    <rPh sb="4" eb="8">
      <t>ヨウリョウヒョウジ</t>
    </rPh>
    <phoneticPr fontId="24"/>
  </si>
  <si>
    <t>四~八_ZEH・ZEB</t>
    <rPh sb="0" eb="1">
      <t>ヨン</t>
    </rPh>
    <rPh sb="2" eb="3">
      <t>ハチ</t>
    </rPh>
    <phoneticPr fontId="24"/>
  </si>
  <si>
    <t>四~六_評価手法・外皮</t>
    <rPh sb="0" eb="1">
      <t>ヨン</t>
    </rPh>
    <rPh sb="2" eb="3">
      <t>ロク</t>
    </rPh>
    <rPh sb="4" eb="6">
      <t>ヒョウカ</t>
    </rPh>
    <rPh sb="6" eb="8">
      <t>シュホウ</t>
    </rPh>
    <rPh sb="9" eb="11">
      <t>ガイヒ</t>
    </rPh>
    <phoneticPr fontId="24"/>
  </si>
  <si>
    <t>四~六_評価手法・住宅一次エネ</t>
    <rPh sb="0" eb="1">
      <t>ヨン</t>
    </rPh>
    <rPh sb="2" eb="3">
      <t>ロク</t>
    </rPh>
    <rPh sb="4" eb="6">
      <t>ヒョウカ</t>
    </rPh>
    <rPh sb="6" eb="8">
      <t>シュホウ</t>
    </rPh>
    <rPh sb="9" eb="11">
      <t>ジュウタク</t>
    </rPh>
    <rPh sb="11" eb="13">
      <t>イチジ</t>
    </rPh>
    <phoneticPr fontId="24"/>
  </si>
  <si>
    <t>四~六_ZEH-Oriented</t>
    <rPh sb="0" eb="1">
      <t>ヨン</t>
    </rPh>
    <rPh sb="2" eb="3">
      <t>ロク</t>
    </rPh>
    <phoneticPr fontId="24"/>
  </si>
  <si>
    <t>四~六_目安光熱費</t>
    <rPh sb="0" eb="1">
      <t>ヨン</t>
    </rPh>
    <rPh sb="2" eb="3">
      <t>ロク</t>
    </rPh>
    <rPh sb="4" eb="9">
      <t>メヤスコウネツヒ</t>
    </rPh>
    <phoneticPr fontId="24"/>
  </si>
  <si>
    <t>四~六_ガス設備</t>
    <rPh sb="0" eb="1">
      <t>ヨン</t>
    </rPh>
    <rPh sb="2" eb="3">
      <t>ロク</t>
    </rPh>
    <rPh sb="6" eb="8">
      <t>セツビ</t>
    </rPh>
    <phoneticPr fontId="24"/>
  </si>
  <si>
    <t>七~八_評価手法・非住宅</t>
    <rPh sb="0" eb="1">
      <t>シチ</t>
    </rPh>
    <rPh sb="2" eb="3">
      <t>ハチ</t>
    </rPh>
    <rPh sb="4" eb="6">
      <t>ヒョウカ</t>
    </rPh>
    <rPh sb="6" eb="8">
      <t>シュホウ</t>
    </rPh>
    <rPh sb="9" eb="10">
      <t>ヒ</t>
    </rPh>
    <rPh sb="10" eb="12">
      <t>ジュウタク</t>
    </rPh>
    <phoneticPr fontId="24"/>
  </si>
  <si>
    <t>七~八_BPI</t>
    <rPh sb="0" eb="1">
      <t>シチ</t>
    </rPh>
    <rPh sb="2" eb="3">
      <t>ハチ</t>
    </rPh>
    <phoneticPr fontId="24"/>
  </si>
  <si>
    <t>七~八_ZEB-Oriented</t>
    <rPh sb="0" eb="1">
      <t>シチ</t>
    </rPh>
    <rPh sb="2" eb="3">
      <t>ハチ</t>
    </rPh>
    <phoneticPr fontId="24"/>
  </si>
  <si>
    <t>七~八_PV売電</t>
    <rPh sb="0" eb="1">
      <t>シチ</t>
    </rPh>
    <rPh sb="2" eb="3">
      <t>ハチ</t>
    </rPh>
    <rPh sb="6" eb="8">
      <t>バイデン</t>
    </rPh>
    <phoneticPr fontId="24"/>
  </si>
  <si>
    <t>長期優良住宅確認審査</t>
    <rPh sb="0" eb="2">
      <t>チョウキ</t>
    </rPh>
    <rPh sb="2" eb="6">
      <t>ユウリョウジュウタク</t>
    </rPh>
    <rPh sb="6" eb="10">
      <t>カクニンシンサ</t>
    </rPh>
    <phoneticPr fontId="10"/>
  </si>
  <si>
    <t>低炭素建築物技術的審査</t>
    <rPh sb="0" eb="3">
      <t>テイタンソ</t>
    </rPh>
    <rPh sb="3" eb="6">
      <t>ケンチクブツ</t>
    </rPh>
    <rPh sb="6" eb="8">
      <t>ギジュツ</t>
    </rPh>
    <rPh sb="8" eb="9">
      <t>テキ</t>
    </rPh>
    <rPh sb="9" eb="11">
      <t>シンサ</t>
    </rPh>
    <phoneticPr fontId="10"/>
  </si>
  <si>
    <t>（←後日の場合）</t>
    <rPh sb="2" eb="4">
      <t>ゴジツ</t>
    </rPh>
    <rPh sb="5" eb="7">
      <t>バアイ</t>
    </rPh>
    <phoneticPr fontId="10"/>
  </si>
  <si>
    <t>連_Docusign</t>
    <rPh sb="0" eb="1">
      <t>レン</t>
    </rPh>
    <phoneticPr fontId="24"/>
  </si>
  <si>
    <r>
      <t>Docusignを希望</t>
    </r>
    <r>
      <rPr>
        <sz val="8"/>
        <rFont val="HG丸ｺﾞｼｯｸM-PRO"/>
        <family val="3"/>
        <charset val="128"/>
      </rPr>
      <t>（評価書の送付先と異なる場合は「その他」欄に"宛先"と"メールアドレス"を記載してください）</t>
    </r>
    <rPh sb="9" eb="11">
      <t>キボウ</t>
    </rPh>
    <rPh sb="12" eb="15">
      <t>ヒョウカショ</t>
    </rPh>
    <rPh sb="16" eb="19">
      <t>ソウフサキ</t>
    </rPh>
    <rPh sb="20" eb="21">
      <t>コト</t>
    </rPh>
    <rPh sb="23" eb="25">
      <t>バアイ</t>
    </rPh>
    <rPh sb="29" eb="30">
      <t>タ</t>
    </rPh>
    <rPh sb="31" eb="32">
      <t>ラン</t>
    </rPh>
    <rPh sb="34" eb="36">
      <t>アテサキ</t>
    </rPh>
    <rPh sb="48" eb="50">
      <t>キサイ</t>
    </rPh>
    <phoneticPr fontId="10"/>
  </si>
  <si>
    <t>FM取込用シート並びに関連マクロ実装</t>
    <rPh sb="2" eb="5">
      <t>トリコミヨウ</t>
    </rPh>
    <rPh sb="8" eb="9">
      <t>ナラ</t>
    </rPh>
    <rPh sb="11" eb="13">
      <t>カンレン</t>
    </rPh>
    <rPh sb="16" eb="18">
      <t>ジッソウ</t>
    </rPh>
    <phoneticPr fontId="24"/>
  </si>
  <si>
    <t>※Docusignの利用は任意です。詳細はお問い合わせください。</t>
    <rPh sb="10" eb="12">
      <t>リヨウ</t>
    </rPh>
    <rPh sb="13" eb="15">
      <t>ニンイ</t>
    </rPh>
    <rPh sb="18" eb="20">
      <t>ショウサイ</t>
    </rPh>
    <rPh sb="22" eb="23">
      <t>ト</t>
    </rPh>
    <rPh sb="24" eb="25">
      <t>ア</t>
    </rPh>
    <phoneticPr fontId="10"/>
  </si>
  <si>
    <t>【8.参考情報に関する事項】</t>
    <rPh sb="3" eb="5">
      <t>サンコウ</t>
    </rPh>
    <rPh sb="5" eb="7">
      <t>ジョウホウ</t>
    </rPh>
    <rPh sb="8" eb="9">
      <t>カン</t>
    </rPh>
    <rPh sb="11" eb="13">
      <t>ジコウ</t>
    </rPh>
    <phoneticPr fontId="6"/>
  </si>
  <si>
    <t>誘導仕様基準</t>
    <rPh sb="0" eb="2">
      <t>ユウドウ</t>
    </rPh>
    <rPh sb="2" eb="4">
      <t>シヨウ</t>
    </rPh>
    <rPh sb="4" eb="6">
      <t>キジュン</t>
    </rPh>
    <phoneticPr fontId="24"/>
  </si>
  <si>
    <t>売電なし</t>
    <rPh sb="0" eb="2">
      <t>バイデン</t>
    </rPh>
    <phoneticPr fontId="24"/>
  </si>
  <si>
    <t>【1-2.申請対象となる非住宅部分の建築物の用途】</t>
    <rPh sb="5" eb="7">
      <t>シンセイ</t>
    </rPh>
    <rPh sb="7" eb="9">
      <t>タイショウ</t>
    </rPh>
    <rPh sb="12" eb="17">
      <t>ヒジュウタクブブン</t>
    </rPh>
    <rPh sb="18" eb="21">
      <t>ケンチクブツ</t>
    </rPh>
    <rPh sb="22" eb="24">
      <t>ヨウト</t>
    </rPh>
    <phoneticPr fontId="6"/>
  </si>
  <si>
    <r>
      <rPr>
        <b/>
        <sz val="14"/>
        <rFont val="ＭＳ Ｐ明朝"/>
        <family val="1"/>
        <charset val="128"/>
      </rPr>
      <t>BEST</t>
    </r>
    <r>
      <rPr>
        <sz val="10"/>
        <rFont val="ＭＳ Ｐ明朝"/>
        <family val="1"/>
        <charset val="128"/>
      </rPr>
      <t xml:space="preserve">に関する表示
(換算後の数値）
</t>
    </r>
    <rPh sb="14" eb="15">
      <t>ゴ</t>
    </rPh>
    <phoneticPr fontId="6"/>
  </si>
  <si>
    <t>設計一次エネルギー消費量
（その他除く）</t>
    <rPh sb="17" eb="18">
      <t>ノゾ</t>
    </rPh>
    <phoneticPr fontId="24"/>
  </si>
  <si>
    <t>設計一次エネルギー消費量
（その他含む）</t>
    <phoneticPr fontId="24"/>
  </si>
  <si>
    <t>※アピールポイント記入欄　（非公開の場合は記入不要）</t>
    <phoneticPr fontId="24"/>
  </si>
  <si>
    <t>太陽光発電(PV)</t>
    <rPh sb="0" eb="3">
      <t>タイヨウコウ</t>
    </rPh>
    <rPh sb="3" eb="5">
      <t>ハツデン</t>
    </rPh>
    <phoneticPr fontId="6"/>
  </si>
  <si>
    <t>コージェネレーション設備(CGS)</t>
    <rPh sb="10" eb="12">
      <t>セツビ</t>
    </rPh>
    <phoneticPr fontId="24"/>
  </si>
  <si>
    <t>※2 【３.一次エネルギー消費量に関する事項】【再エネ設備に関すること】において、
　　 木質燃料ストーブを選択する場合は、目安光熱費の表示は「希望しない」を選択してください。</t>
    <phoneticPr fontId="24"/>
  </si>
  <si>
    <t>質疑等連絡票,BELS申請書,２面,２面 （別紙）,３面,４面 (戸建住宅・店舗等併用住宅),８面 (複合建築物全体) ,設内１,設内２（住宅用）,設内３（非住宅用）,設内４（共用部分用）,設内５（住棟全体）,掲載承諾書,プレート発注書（任意）</t>
    <phoneticPr fontId="24"/>
  </si>
  <si>
    <t>質疑等連絡票,BELS申請書,２面,２面 （別紙）,３面,４面 (戸建住宅・店舗等併用住宅),５面 (共同住宅等・複合建築物の住戸) ,６面 (共同住宅等の住棟用) ,設内１,設内２（住宅用）,設内４（共用部分用）,設内５（住棟全体）,掲載承諾書,プレート発注書（任意）</t>
    <phoneticPr fontId="24"/>
  </si>
  <si>
    <t>質疑等連絡票 (変更),BELS変更評価申請書,２面,２面 （別紙）,３面,４面 (戸建住宅・店舗等併用住宅),８面 (複合建築物全体) ,設内１,設内２（住宅用）,設内３（非住宅用）,設内４（共用部分用）,設内５（住棟全体）,掲載承諾書,プレート発注書（任意）</t>
    <phoneticPr fontId="24"/>
  </si>
  <si>
    <t>質疑等連絡票 (変更),BELS変更評価申請書,２面,２面 （別紙）,３面,４面 (戸建住宅・店舗等併用住宅),５面 (共同住宅等・複合建築物の住戸) ,６面 (共同住宅等の住棟用) ,設内１,設内２（住宅用）,設内４（共用部分用）,設内５（住棟全体）,掲載承諾書,プレート発注書（任意）</t>
    <phoneticPr fontId="24"/>
  </si>
  <si>
    <t>省エネ性能ラベル（サイズ　100mm×75mm）</t>
    <rPh sb="0" eb="1">
      <t>ショウ</t>
    </rPh>
    <rPh sb="3" eb="5">
      <t>セイノウ</t>
    </rPh>
    <phoneticPr fontId="39"/>
  </si>
  <si>
    <t>　①ダウンロード後、デスクトップ等にファイルを移動（※）し、</t>
    <rPh sb="8" eb="9">
      <t>ゴ</t>
    </rPh>
    <rPh sb="16" eb="17">
      <t>トウ</t>
    </rPh>
    <rPh sb="23" eb="25">
      <t>イドウ</t>
    </rPh>
    <phoneticPr fontId="10"/>
  </si>
  <si>
    <t>　</t>
    <phoneticPr fontId="10"/>
  </si>
  <si>
    <t>　③（表示された場合のみ）ファイルを開いた際に警告が表示された場合は</t>
    <rPh sb="3" eb="5">
      <t>ヒョウジ</t>
    </rPh>
    <rPh sb="8" eb="10">
      <t>バアイ</t>
    </rPh>
    <rPh sb="18" eb="19">
      <t>ヒラ</t>
    </rPh>
    <rPh sb="21" eb="22">
      <t>サイ</t>
    </rPh>
    <rPh sb="23" eb="25">
      <t>ケイコク</t>
    </rPh>
    <rPh sb="26" eb="28">
      <t>ヒョウジ</t>
    </rPh>
    <rPh sb="31" eb="33">
      <t>バアイ</t>
    </rPh>
    <phoneticPr fontId="10"/>
  </si>
  <si>
    <r>
      <t>　　『</t>
    </r>
    <r>
      <rPr>
        <b/>
        <sz val="12"/>
        <color rgb="FFFF0000"/>
        <rFont val="HG丸ｺﾞｼｯｸM-PRO"/>
        <family val="3"/>
        <charset val="128"/>
      </rPr>
      <t>コンテンツの有効化</t>
    </r>
    <r>
      <rPr>
        <sz val="12"/>
        <rFont val="HG丸ｺﾞｼｯｸM-PRO"/>
        <family val="3"/>
        <charset val="128"/>
      </rPr>
      <t>』をクリック</t>
    </r>
    <rPh sb="9" eb="12">
      <t>ユウコウカ</t>
    </rPh>
    <phoneticPr fontId="10"/>
  </si>
  <si>
    <t>　　※"ダウンロード"内でプロパティを開くと②の項目が表示されません</t>
    <rPh sb="11" eb="12">
      <t>ナイ</t>
    </rPh>
    <rPh sb="19" eb="20">
      <t>ヒラ</t>
    </rPh>
    <rPh sb="24" eb="26">
      <t>コウモク</t>
    </rPh>
    <rPh sb="27" eb="29">
      <t>ヒョウジ</t>
    </rPh>
    <phoneticPr fontId="10"/>
  </si>
  <si>
    <r>
      <t>　　『</t>
    </r>
    <r>
      <rPr>
        <b/>
        <sz val="12"/>
        <color rgb="FFFF0000"/>
        <rFont val="HG丸ｺﾞｼｯｸM-PRO"/>
        <family val="3"/>
        <charset val="128"/>
      </rPr>
      <t>許可する</t>
    </r>
    <r>
      <rPr>
        <sz val="12"/>
        <rFont val="HG丸ｺﾞｼｯｸM-PRO"/>
        <family val="3"/>
        <charset val="128"/>
      </rPr>
      <t>』にチェックを入れて『</t>
    </r>
    <r>
      <rPr>
        <b/>
        <sz val="12"/>
        <color rgb="FFFF0000"/>
        <rFont val="HG丸ｺﾞｼｯｸM-PRO"/>
        <family val="3"/>
        <charset val="128"/>
      </rPr>
      <t>OK</t>
    </r>
    <r>
      <rPr>
        <sz val="12"/>
        <rFont val="HG丸ｺﾞｼｯｸM-PRO"/>
        <family val="3"/>
        <charset val="128"/>
      </rPr>
      <t>』をクリック</t>
    </r>
    <rPh sb="3" eb="5">
      <t>キョカ</t>
    </rPh>
    <rPh sb="14" eb="15">
      <t>イ</t>
    </rPh>
    <phoneticPr fontId="10"/>
  </si>
  <si>
    <t>　②プロパティ画面の全般タブ最下部の"セキュリティ"が表示されていれば</t>
    <rPh sb="7" eb="9">
      <t>ガメン</t>
    </rPh>
    <rPh sb="10" eb="12">
      <t>ゼンパン</t>
    </rPh>
    <rPh sb="14" eb="17">
      <t>サイカブ</t>
    </rPh>
    <phoneticPr fontId="10"/>
  </si>
  <si>
    <t>※マクロが有効化できない場合</t>
    <rPh sb="5" eb="8">
      <t>ユウコウカ</t>
    </rPh>
    <rPh sb="12" eb="14">
      <t>バアイ</t>
    </rPh>
    <phoneticPr fontId="10"/>
  </si>
  <si>
    <t>・シートは保護していますが、PassWordは未設定です。必要に応じ解除してご活用ください。</t>
    <rPh sb="5" eb="7">
      <t>ホゴ</t>
    </rPh>
    <rPh sb="23" eb="26">
      <t>ミセッテイ</t>
    </rPh>
    <rPh sb="29" eb="31">
      <t>ヒツヨウ</t>
    </rPh>
    <rPh sb="32" eb="33">
      <t>オウ</t>
    </rPh>
    <rPh sb="34" eb="36">
      <t>カイジョ</t>
    </rPh>
    <rPh sb="39" eb="41">
      <t>カツヨウ</t>
    </rPh>
    <phoneticPr fontId="6"/>
  </si>
  <si>
    <r>
      <t>　　</t>
    </r>
    <r>
      <rPr>
        <u/>
        <sz val="12"/>
        <rFont val="HG丸ｺﾞｼｯｸM-PRO"/>
        <family val="3"/>
        <charset val="128"/>
      </rPr>
      <t>ファイルを開く前に</t>
    </r>
    <r>
      <rPr>
        <sz val="12"/>
        <rFont val="HG丸ｺﾞｼｯｸM-PRO"/>
        <family val="3"/>
        <charset val="128"/>
      </rPr>
      <t>『</t>
    </r>
    <r>
      <rPr>
        <b/>
        <sz val="12"/>
        <color rgb="FFFF0000"/>
        <rFont val="HG丸ｺﾞｼｯｸM-PRO"/>
        <family val="3"/>
        <charset val="128"/>
      </rPr>
      <t>右クリック</t>
    </r>
    <r>
      <rPr>
        <sz val="12"/>
        <rFont val="HG丸ｺﾞｼｯｸM-PRO"/>
        <family val="3"/>
        <charset val="128"/>
      </rPr>
      <t>』→『</t>
    </r>
    <r>
      <rPr>
        <b/>
        <sz val="12"/>
        <color rgb="FFFF0000"/>
        <rFont val="HG丸ｺﾞｼｯｸM-PRO"/>
        <family val="3"/>
        <charset val="128"/>
      </rPr>
      <t>プロパティ</t>
    </r>
    <r>
      <rPr>
        <sz val="12"/>
        <rFont val="HG丸ｺﾞｼｯｸM-PRO"/>
        <family val="3"/>
        <charset val="128"/>
      </rPr>
      <t>』</t>
    </r>
    <phoneticPr fontId="10"/>
  </si>
  <si>
    <r>
      <t>・表示された</t>
    </r>
    <r>
      <rPr>
        <u/>
        <sz val="12"/>
        <color rgb="FFFF0000"/>
        <rFont val="HG丸ｺﾞｼｯｸM-PRO"/>
        <family val="3"/>
        <charset val="128"/>
      </rPr>
      <t>すべてのシート</t>
    </r>
    <r>
      <rPr>
        <sz val="12"/>
        <rFont val="HG丸ｺﾞｼｯｸM-PRO"/>
        <family val="3"/>
        <charset val="128"/>
      </rPr>
      <t>に必要事項をご記入の上、こちらの</t>
    </r>
    <r>
      <rPr>
        <sz val="12"/>
        <color rgb="FFFF0000"/>
        <rFont val="HG丸ｺﾞｼｯｸM-PRO"/>
        <family val="3"/>
        <charset val="128"/>
      </rPr>
      <t>Excelデータも併せてご提出ください。</t>
    </r>
    <rPh sb="1" eb="3">
      <t>ヒョウジ</t>
    </rPh>
    <rPh sb="14" eb="18">
      <t>ヒツヨウジコウ</t>
    </rPh>
    <rPh sb="20" eb="22">
      <t>キニュウ</t>
    </rPh>
    <rPh sb="23" eb="24">
      <t>ウエ</t>
    </rPh>
    <phoneticPr fontId="24"/>
  </si>
  <si>
    <r>
      <t>　選択されてもシートが表示されない場合は下記の「</t>
    </r>
    <r>
      <rPr>
        <sz val="12"/>
        <color rgb="FFFF0000"/>
        <rFont val="HG丸ｺﾞｼｯｸM-PRO"/>
        <family val="3"/>
        <charset val="128"/>
      </rPr>
      <t>マクロが有効化できない場合</t>
    </r>
    <r>
      <rPr>
        <sz val="12"/>
        <rFont val="HG丸ｺﾞｼｯｸM-PRO"/>
        <family val="3"/>
        <charset val="128"/>
      </rPr>
      <t>」を参照ください。</t>
    </r>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</si>
</sst>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176" formatCode="0.00_ "/>
    <numFmt numFmtId="177" formatCode="#,##0.0"/>
    <numFmt numFmtId="178" formatCode="0.0_ "/>
    <numFmt numFmtId="179" formatCode="0.00_);[Red]\(0.00\)"/>
    <numFmt numFmtId="180" formatCode="0.0"/>
    <numFmt numFmtId="181" formatCode="0_);[Red]\(0\)"/>
    <numFmt numFmtId="182" formatCode="#,##0.0;[Red]\-#,##0.0"/>
    <numFmt numFmtId="183" formatCode="[$-F800]dddd\,\ mmmm\ dd\,\ yyyy"/>
  </numFmts>
  <fonts count="130">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6"/>
      <name val="ＭＳ Ｐゴシック"/>
      <family val="3"/>
      <charset val="128"/>
    </font>
    <font>
      <sz val="9"/>
      <name val="Osaka"/>
      <family val="3"/>
      <charset val="128"/>
    </font>
    <font>
      <sz val="6"/>
      <name val="Osaka"/>
      <family val="3"/>
      <charset val="128"/>
    </font>
    <font>
      <sz val="12"/>
      <name val="Osaka"/>
      <family val="3"/>
      <charset val="128"/>
    </font>
    <font>
      <sz val="12"/>
      <name val="HG丸ｺﾞｼｯｸM-PRO"/>
      <family val="3"/>
      <charset val="128"/>
    </font>
    <font>
      <sz val="10"/>
      <name val="HG丸ｺﾞｼｯｸM-PRO"/>
      <family val="3"/>
      <charset val="128"/>
    </font>
    <font>
      <sz val="10"/>
      <name val="ＭＳ Ｐゴシック"/>
      <family val="3"/>
      <charset val="128"/>
    </font>
    <font>
      <sz val="11"/>
      <name val="Osaka"/>
      <family val="3"/>
      <charset val="128"/>
    </font>
    <font>
      <sz val="10.5"/>
      <name val="ＭＳ Ｐ明朝"/>
      <family val="1"/>
      <charset val="128"/>
    </font>
    <font>
      <sz val="6"/>
      <name val="ＭＳ Ｐゴシック"/>
      <family val="3"/>
      <charset val="128"/>
    </font>
    <font>
      <b/>
      <sz val="11"/>
      <name val="ＭＳ Ｐ明朝"/>
      <family val="1"/>
      <charset val="128"/>
    </font>
    <font>
      <sz val="9"/>
      <name val="ＭＳ Ｐ明朝"/>
      <family val="1"/>
      <charset val="128"/>
    </font>
    <font>
      <sz val="9.5"/>
      <name val="ＭＳ Ｐ明朝"/>
      <family val="1"/>
      <charset val="128"/>
    </font>
    <font>
      <b/>
      <sz val="10"/>
      <name val="ＭＳ Ｐ明朝"/>
      <family val="1"/>
      <charset val="128"/>
    </font>
    <font>
      <sz val="6"/>
      <name val="ＭＳ Ｐゴシック"/>
      <family val="3"/>
      <charset val="128"/>
      <scheme val="minor"/>
    </font>
    <font>
      <sz val="9"/>
      <name val="HG丸ｺﾞｼｯｸM-PRO"/>
      <family val="3"/>
      <charset val="128"/>
    </font>
    <font>
      <b/>
      <sz val="12"/>
      <name val="ＭＳ Ｐ明朝"/>
      <family val="1"/>
      <charset val="128"/>
    </font>
    <font>
      <sz val="9"/>
      <color rgb="FF000000"/>
      <name val="MS UI Gothic"/>
      <family val="3"/>
      <charset val="128"/>
    </font>
    <font>
      <sz val="12"/>
      <name val="ＭＳ Ｐ明朝"/>
      <family val="1"/>
      <charset val="128"/>
    </font>
    <font>
      <sz val="11"/>
      <name val="ＭＳ Ｐゴシック"/>
      <family val="3"/>
      <charset val="128"/>
      <scheme val="minor"/>
    </font>
    <font>
      <u/>
      <sz val="11"/>
      <color theme="10"/>
      <name val="ＭＳ Ｐゴシック"/>
      <family val="3"/>
      <charset val="128"/>
      <scheme val="minor"/>
    </font>
    <font>
      <sz val="11"/>
      <name val="明朝"/>
      <family val="1"/>
      <charset val="128"/>
    </font>
    <font>
      <sz val="9"/>
      <color indexed="81"/>
      <name val="MS P ゴシック"/>
      <family val="3"/>
      <charset val="128"/>
    </font>
    <font>
      <sz val="11"/>
      <name val="ＭＳ Ｐゴシック"/>
      <family val="3"/>
      <charset val="128"/>
      <scheme val="major"/>
    </font>
    <font>
      <sz val="10"/>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b/>
      <sz val="11"/>
      <name val="明朝"/>
      <family val="1"/>
      <charset val="128"/>
    </font>
    <font>
      <sz val="11"/>
      <name val="Century"/>
      <family val="1"/>
    </font>
    <font>
      <sz val="6"/>
      <name val="ＭＳ Ｐゴシック"/>
      <family val="2"/>
      <charset val="128"/>
      <scheme val="minor"/>
    </font>
    <font>
      <sz val="11"/>
      <color theme="1"/>
      <name val="Meiryo UI"/>
      <family val="3"/>
      <charset val="128"/>
    </font>
    <font>
      <sz val="10"/>
      <color theme="1"/>
      <name val="Meiryo UI"/>
      <family val="3"/>
      <charset val="128"/>
    </font>
    <font>
      <b/>
      <i/>
      <sz val="11"/>
      <color theme="1"/>
      <name val="Meiryo UI"/>
      <family val="3"/>
      <charset val="128"/>
    </font>
    <font>
      <sz val="11"/>
      <color rgb="FFFF0000"/>
      <name val="ＭＳ Ｐゴシック"/>
      <family val="3"/>
      <charset val="128"/>
      <scheme val="minor"/>
    </font>
    <font>
      <sz val="11"/>
      <color theme="0" tint="-0.249977111117893"/>
      <name val="Meiryo UI"/>
      <family val="3"/>
      <charset val="128"/>
    </font>
    <font>
      <i/>
      <sz val="10"/>
      <color theme="1"/>
      <name val="Meiryo UI"/>
      <family val="3"/>
      <charset val="128"/>
    </font>
    <font>
      <sz val="9"/>
      <color rgb="FFFF0000"/>
      <name val="ＭＳ Ｐ明朝"/>
      <family val="1"/>
      <charset val="128"/>
    </font>
    <font>
      <b/>
      <sz val="9"/>
      <name val="ＭＳ Ｐ明朝"/>
      <family val="1"/>
      <charset val="128"/>
    </font>
    <font>
      <sz val="11"/>
      <color theme="1"/>
      <name val="ＭＳ Ｐゴシック"/>
      <family val="3"/>
      <charset val="128"/>
      <scheme val="minor"/>
    </font>
    <font>
      <sz val="7"/>
      <name val="ＭＳ Ｐ明朝"/>
      <family val="1"/>
      <charset val="128"/>
    </font>
    <font>
      <sz val="10.5"/>
      <name val="Century"/>
      <family val="1"/>
    </font>
    <font>
      <sz val="10.5"/>
      <name val="ＭＳ 明朝"/>
      <family val="1"/>
      <charset val="128"/>
    </font>
    <font>
      <sz val="10.5"/>
      <name val="HG丸ｺﾞｼｯｸM-PRO"/>
      <family val="3"/>
      <charset val="128"/>
    </font>
    <font>
      <sz val="22"/>
      <name val="ＭＳ Ｐ明朝"/>
      <family val="1"/>
      <charset val="128"/>
    </font>
    <font>
      <sz val="48"/>
      <name val="ＭＳ Ｐ明朝"/>
      <family val="1"/>
      <charset val="128"/>
    </font>
    <font>
      <sz val="12"/>
      <color rgb="FFFF0000"/>
      <name val="HG丸ｺﾞｼｯｸM-PRO"/>
      <family val="3"/>
      <charset val="128"/>
    </font>
    <font>
      <sz val="9"/>
      <color rgb="FF000000"/>
      <name val="Meiryo UI"/>
      <family val="3"/>
      <charset val="128"/>
    </font>
    <font>
      <sz val="10"/>
      <color rgb="FF0066FF"/>
      <name val="ＭＳ Ｐ明朝"/>
      <family val="1"/>
      <charset val="128"/>
    </font>
    <font>
      <sz val="11"/>
      <color rgb="FF0066FF"/>
      <name val="ＭＳ Ｐ明朝"/>
      <family val="1"/>
      <charset val="128"/>
    </font>
    <font>
      <sz val="10"/>
      <name val="ＭＳ 明朝"/>
      <family val="1"/>
      <charset val="128"/>
    </font>
    <font>
      <sz val="12"/>
      <name val="ＭＳ 明朝"/>
      <family val="1"/>
      <charset val="128"/>
    </font>
    <font>
      <sz val="12"/>
      <name val="Century"/>
      <family val="1"/>
    </font>
    <font>
      <sz val="10"/>
      <name val="Century"/>
      <family val="1"/>
    </font>
    <font>
      <sz val="11"/>
      <name val="ＭＳ 明朝"/>
      <family val="1"/>
      <charset val="128"/>
    </font>
    <font>
      <sz val="10.5"/>
      <name val="Osaka"/>
      <family val="3"/>
      <charset val="128"/>
    </font>
    <font>
      <sz val="9"/>
      <name val="ＭＳ 明朝"/>
      <family val="1"/>
      <charset val="128"/>
    </font>
    <font>
      <sz val="26"/>
      <name val="ＭＳ Ｐ明朝"/>
      <family val="1"/>
      <charset val="128"/>
    </font>
    <font>
      <sz val="8"/>
      <name val="ＭＳ Ｐ明朝"/>
      <family val="1"/>
      <charset val="128"/>
    </font>
    <font>
      <sz val="10"/>
      <color rgb="FFFF0000"/>
      <name val="ＭＳ Ｐ明朝"/>
      <family val="1"/>
      <charset val="128"/>
    </font>
    <font>
      <u/>
      <sz val="10"/>
      <name val="ＭＳ 明朝"/>
      <family val="1"/>
      <charset val="128"/>
    </font>
    <font>
      <u/>
      <sz val="11"/>
      <name val="明朝"/>
      <family val="1"/>
      <charset val="128"/>
    </font>
    <font>
      <u/>
      <sz val="9"/>
      <name val="Osaka"/>
      <family val="3"/>
      <charset val="128"/>
    </font>
    <font>
      <u/>
      <sz val="9"/>
      <name val="ＭＳ Ｐ明朝"/>
      <family val="1"/>
      <charset val="128"/>
    </font>
    <font>
      <sz val="6"/>
      <name val="ＭＳ Ｐ明朝"/>
      <family val="1"/>
      <charset val="128"/>
    </font>
    <font>
      <b/>
      <sz val="8"/>
      <name val="ＭＳ Ｐ明朝"/>
      <family val="1"/>
      <charset val="128"/>
    </font>
    <font>
      <sz val="11"/>
      <color rgb="FFFF0000"/>
      <name val="ＭＳ Ｐ明朝"/>
      <family val="1"/>
      <charset val="128"/>
    </font>
    <font>
      <sz val="10"/>
      <name val="明朝"/>
      <family val="1"/>
      <charset val="128"/>
    </font>
    <font>
      <b/>
      <sz val="14"/>
      <name val="ＭＳ Ｐ明朝"/>
      <family val="1"/>
      <charset val="128"/>
    </font>
    <font>
      <b/>
      <sz val="12"/>
      <name val="HG丸ｺﾞｼｯｸM-PRO"/>
      <family val="3"/>
      <charset val="128"/>
    </font>
    <font>
      <b/>
      <sz val="12"/>
      <name val="HG創英角ｺﾞｼｯｸUB"/>
      <family val="3"/>
      <charset val="128"/>
    </font>
    <font>
      <sz val="11"/>
      <color rgb="FFFF0000"/>
      <name val="ＭＳ Ｐゴシック"/>
      <family val="2"/>
      <charset val="128"/>
      <scheme val="minor"/>
    </font>
    <font>
      <sz val="8"/>
      <name val="ＭＳ 明朝"/>
      <family val="1"/>
      <charset val="128"/>
    </font>
    <font>
      <sz val="6"/>
      <name val="ＭＳ 明朝"/>
      <family val="1"/>
      <charset val="128"/>
    </font>
    <font>
      <sz val="9"/>
      <name val="明朝"/>
      <family val="1"/>
      <charset val="128"/>
    </font>
    <font>
      <sz val="8"/>
      <name val="明朝"/>
      <family val="1"/>
      <charset val="128"/>
    </font>
    <font>
      <vertAlign val="subscript"/>
      <sz val="9"/>
      <name val="明朝"/>
      <family val="1"/>
      <charset val="128"/>
    </font>
    <font>
      <u/>
      <sz val="9"/>
      <name val="明朝"/>
      <family val="1"/>
      <charset val="128"/>
    </font>
    <font>
      <sz val="8"/>
      <name val="Osaka"/>
      <family val="3"/>
      <charset val="128"/>
    </font>
    <font>
      <sz val="11"/>
      <name val="ＭＳ Ｐゴシック"/>
      <family val="1"/>
      <charset val="128"/>
    </font>
    <font>
      <b/>
      <sz val="10"/>
      <name val="明朝"/>
      <family val="1"/>
      <charset val="128"/>
    </font>
    <font>
      <b/>
      <sz val="14"/>
      <color theme="1"/>
      <name val="ＭＳ Ｐゴシック"/>
      <family val="3"/>
      <charset val="128"/>
      <scheme val="major"/>
    </font>
    <font>
      <sz val="10"/>
      <color theme="1"/>
      <name val="ＭＳ Ｐゴシック"/>
      <family val="3"/>
      <charset val="128"/>
      <scheme val="major"/>
    </font>
    <font>
      <sz val="11"/>
      <color theme="1"/>
      <name val="ＭＳ Ｐゴシック"/>
      <family val="2"/>
      <charset val="128"/>
      <scheme val="major"/>
    </font>
    <font>
      <sz val="11"/>
      <color theme="1"/>
      <name val="ＭＳ Ｐゴシック"/>
      <family val="3"/>
      <charset val="128"/>
      <scheme val="major"/>
    </font>
    <font>
      <sz val="8"/>
      <color theme="1"/>
      <name val="ＭＳ Ｐゴシック"/>
      <family val="2"/>
      <charset val="128"/>
      <scheme val="minor"/>
    </font>
    <font>
      <sz val="10"/>
      <color theme="1"/>
      <name val="ＭＳ Ｐゴシック"/>
      <family val="2"/>
      <charset val="128"/>
      <scheme val="minor"/>
    </font>
    <font>
      <sz val="9"/>
      <color rgb="FFFF0000"/>
      <name val="ＭＳ Ｐゴシック"/>
      <family val="2"/>
      <charset val="128"/>
      <scheme val="minor"/>
    </font>
    <font>
      <sz val="10"/>
      <color rgb="FFFF0000"/>
      <name val="ＭＳ Ｐゴシック"/>
      <family val="3"/>
      <charset val="128"/>
      <scheme val="minor"/>
    </font>
    <font>
      <b/>
      <u/>
      <sz val="10"/>
      <color rgb="FFFF0000"/>
      <name val="ＭＳ Ｐゴシック"/>
      <family val="3"/>
      <charset val="128"/>
      <scheme val="minor"/>
    </font>
    <font>
      <b/>
      <u/>
      <sz val="14"/>
      <name val="HG丸ｺﾞｼｯｸM-PRO"/>
      <family val="3"/>
      <charset val="128"/>
    </font>
    <font>
      <u/>
      <sz val="12"/>
      <color rgb="FFFF0000"/>
      <name val="HG丸ｺﾞｼｯｸM-PRO"/>
      <family val="3"/>
      <charset val="128"/>
    </font>
    <font>
      <u/>
      <sz val="12"/>
      <name val="HG丸ｺﾞｼｯｸM-PRO"/>
      <family val="3"/>
      <charset val="128"/>
    </font>
    <font>
      <sz val="10.5"/>
      <color rgb="FF0066FF"/>
      <name val="ＭＳ 明朝"/>
      <family val="1"/>
      <charset val="128"/>
    </font>
    <font>
      <sz val="8"/>
      <name val="Century"/>
      <family val="1"/>
    </font>
    <font>
      <b/>
      <sz val="11"/>
      <name val="ＭＳ Ｐゴシック"/>
      <family val="3"/>
      <charset val="128"/>
      <scheme val="minor"/>
    </font>
    <font>
      <sz val="9"/>
      <color rgb="FFFF0000"/>
      <name val="Osaka"/>
      <family val="3"/>
      <charset val="128"/>
    </font>
    <font>
      <b/>
      <sz val="10"/>
      <name val="HG丸ｺﾞｼｯｸM-PRO"/>
      <family val="3"/>
      <charset val="128"/>
    </font>
    <font>
      <sz val="8"/>
      <name val="ＭＳ Ｐゴシック"/>
      <family val="3"/>
      <charset val="128"/>
      <scheme val="minor"/>
    </font>
    <font>
      <sz val="11"/>
      <color rgb="FF000000"/>
      <name val="ＭＳ Ｐゴシック"/>
      <family val="3"/>
      <charset val="128"/>
    </font>
    <font>
      <b/>
      <sz val="14"/>
      <name val="HG丸ｺﾞｼｯｸM-PRO"/>
      <family val="3"/>
      <charset val="128"/>
    </font>
    <font>
      <sz val="14"/>
      <name val="HG丸ｺﾞｼｯｸM-PRO"/>
      <family val="3"/>
      <charset val="128"/>
    </font>
    <font>
      <sz val="8"/>
      <name val="HG丸ｺﾞｼｯｸM-PRO"/>
      <family val="3"/>
      <charset val="128"/>
    </font>
    <font>
      <sz val="11"/>
      <name val="HG丸ｺﾞｼｯｸM-PRO"/>
      <family val="3"/>
      <charset val="128"/>
    </font>
    <font>
      <sz val="6"/>
      <name val="HG丸ｺﾞｼｯｸM-PRO"/>
      <family val="3"/>
      <charset val="128"/>
    </font>
    <font>
      <sz val="10"/>
      <color rgb="FFFF0000"/>
      <name val="HG丸ｺﾞｼｯｸM-PRO"/>
      <family val="3"/>
      <charset val="128"/>
    </font>
    <font>
      <u/>
      <sz val="10"/>
      <color rgb="FFFF0000"/>
      <name val="HG丸ｺﾞｼｯｸM-PRO"/>
      <family val="3"/>
      <charset val="128"/>
    </font>
    <font>
      <u/>
      <sz val="11"/>
      <color theme="10"/>
      <name val="HG丸ｺﾞｼｯｸM-PRO"/>
      <family val="3"/>
      <charset val="128"/>
    </font>
    <font>
      <b/>
      <sz val="11"/>
      <color rgb="FFFF0000"/>
      <name val="ＭＳ Ｐゴシック"/>
      <family val="3"/>
      <charset val="128"/>
      <scheme val="minor"/>
    </font>
    <font>
      <sz val="9"/>
      <color rgb="FFFFFF99"/>
      <name val="HG丸ｺﾞｼｯｸM-PRO"/>
      <family val="3"/>
      <charset val="128"/>
    </font>
    <font>
      <sz val="9"/>
      <color rgb="FFFFFF99"/>
      <name val="ＭＳ Ｐ明朝"/>
      <family val="1"/>
      <charset val="128"/>
    </font>
    <font>
      <sz val="9"/>
      <color rgb="FFFFFF99"/>
      <name val="明朝"/>
      <family val="1"/>
      <charset val="128"/>
    </font>
    <font>
      <sz val="9"/>
      <color rgb="FFFFFF99"/>
      <name val="Osaka"/>
      <family val="3"/>
      <charset val="128"/>
    </font>
    <font>
      <u/>
      <sz val="9"/>
      <color rgb="FFFFFF99"/>
      <name val="明朝"/>
      <family val="1"/>
      <charset val="128"/>
    </font>
    <font>
      <u/>
      <sz val="9"/>
      <color rgb="FFFFFF99"/>
      <name val="Osaka"/>
      <family val="3"/>
      <charset val="128"/>
    </font>
    <font>
      <sz val="9"/>
      <color rgb="FFFFFFCC"/>
      <name val="ＭＳ Ｐ明朝"/>
      <family val="1"/>
      <charset val="128"/>
    </font>
    <font>
      <sz val="9"/>
      <color theme="0"/>
      <name val="ＭＳ Ｐ明朝"/>
      <family val="1"/>
      <charset val="128"/>
    </font>
    <font>
      <sz val="9"/>
      <color theme="0"/>
      <name val="ＭＳ 明朝"/>
      <family val="1"/>
      <charset val="128"/>
    </font>
    <font>
      <sz val="9"/>
      <color rgb="FFFFFFCC"/>
      <name val="HG丸ｺﾞｼｯｸM-PRO"/>
      <family val="3"/>
      <charset val="128"/>
    </font>
    <font>
      <sz val="11"/>
      <color theme="1"/>
      <name val="ＭＳ Ｐ明朝"/>
      <family val="1"/>
      <charset val="128"/>
    </font>
    <font>
      <b/>
      <sz val="12"/>
      <color rgb="FFFF0000"/>
      <name val="HG丸ｺﾞｼｯｸM-PRO"/>
      <family val="3"/>
      <charset val="128"/>
    </font>
  </fonts>
  <fills count="20">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CC"/>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CFF"/>
        <bgColor indexed="64"/>
      </patternFill>
    </fill>
    <fill>
      <patternFill patternType="solid">
        <fgColor theme="1"/>
        <bgColor indexed="64"/>
      </patternFill>
    </fill>
    <fill>
      <patternFill patternType="solid">
        <fgColor theme="8"/>
        <bgColor indexed="64"/>
      </patternFill>
    </fill>
    <fill>
      <patternFill patternType="solid">
        <fgColor theme="6" tint="0.59999389629810485"/>
        <bgColor indexed="64"/>
      </patternFill>
    </fill>
  </fills>
  <borders count="191">
    <border>
      <left/>
      <right/>
      <top/>
      <bottom/>
      <diagonal/>
    </border>
    <border>
      <left/>
      <right/>
      <top style="medium">
        <color indexed="64"/>
      </top>
      <bottom/>
      <diagonal/>
    </border>
    <border>
      <left/>
      <right/>
      <top style="hair">
        <color indexed="64"/>
      </top>
      <bottom style="hair">
        <color indexed="64"/>
      </bottom>
      <diagonal/>
    </border>
    <border>
      <left style="medium">
        <color indexed="64"/>
      </left>
      <right/>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double">
        <color indexed="64"/>
      </top>
      <bottom/>
      <diagonal/>
    </border>
    <border>
      <left style="thin">
        <color indexed="64"/>
      </left>
      <right style="thin">
        <color indexed="64"/>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style="medium">
        <color indexed="64"/>
      </bottom>
      <diagonal/>
    </border>
    <border>
      <left style="hair">
        <color indexed="64"/>
      </left>
      <right/>
      <top style="hair">
        <color indexed="64"/>
      </top>
      <bottom/>
      <diagonal/>
    </border>
    <border>
      <left/>
      <right style="medium">
        <color indexed="64"/>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thin">
        <color indexed="64"/>
      </right>
      <top style="hair">
        <color indexed="64"/>
      </top>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theme="6"/>
      </left>
      <right/>
      <top style="medium">
        <color theme="6"/>
      </top>
      <bottom/>
      <diagonal/>
    </border>
    <border>
      <left/>
      <right/>
      <top style="medium">
        <color theme="6"/>
      </top>
      <bottom/>
      <diagonal/>
    </border>
    <border>
      <left/>
      <right style="medium">
        <color theme="6"/>
      </right>
      <top style="medium">
        <color theme="6"/>
      </top>
      <bottom/>
      <diagonal/>
    </border>
    <border>
      <left style="medium">
        <color theme="6"/>
      </left>
      <right/>
      <top/>
      <bottom/>
      <diagonal/>
    </border>
    <border>
      <left/>
      <right style="medium">
        <color theme="6"/>
      </right>
      <top/>
      <bottom/>
      <diagonal/>
    </border>
    <border>
      <left style="medium">
        <color theme="6"/>
      </left>
      <right/>
      <top/>
      <bottom style="medium">
        <color theme="6"/>
      </bottom>
      <diagonal/>
    </border>
    <border>
      <left/>
      <right/>
      <top/>
      <bottom style="medium">
        <color theme="6"/>
      </bottom>
      <diagonal/>
    </border>
    <border>
      <left/>
      <right style="medium">
        <color theme="6"/>
      </right>
      <top/>
      <bottom style="medium">
        <color theme="6"/>
      </bottom>
      <diagonal/>
    </border>
    <border>
      <left/>
      <right/>
      <top/>
      <bottom style="thin">
        <color rgb="FF92D050"/>
      </bottom>
      <diagonal/>
    </border>
    <border>
      <left style="medium">
        <color rgb="FF92D050"/>
      </left>
      <right style="thin">
        <color rgb="FF92D050"/>
      </right>
      <top style="medium">
        <color rgb="FF92D050"/>
      </top>
      <bottom style="medium">
        <color rgb="FF92D050"/>
      </bottom>
      <diagonal/>
    </border>
    <border>
      <left/>
      <right style="medium">
        <color rgb="FF92D050"/>
      </right>
      <top style="medium">
        <color rgb="FF92D050"/>
      </top>
      <bottom style="medium">
        <color rgb="FF92D050"/>
      </bottom>
      <diagonal/>
    </border>
    <border>
      <left style="medium">
        <color rgb="FF92D050"/>
      </left>
      <right/>
      <top style="medium">
        <color rgb="FF92D050"/>
      </top>
      <bottom style="medium">
        <color rgb="FF92D050"/>
      </bottom>
      <diagonal/>
    </border>
    <border>
      <left/>
      <right/>
      <top style="medium">
        <color rgb="FF92D050"/>
      </top>
      <bottom style="medium">
        <color rgb="FF92D050"/>
      </bottom>
      <diagonal/>
    </border>
    <border>
      <left style="medium">
        <color rgb="FF92D050"/>
      </left>
      <right style="thin">
        <color rgb="FF92D050"/>
      </right>
      <top style="medium">
        <color rgb="FF92D050"/>
      </top>
      <bottom style="thin">
        <color rgb="FF92D050"/>
      </bottom>
      <diagonal/>
    </border>
    <border>
      <left style="thin">
        <color rgb="FF92D050"/>
      </left>
      <right style="thin">
        <color rgb="FF92D050"/>
      </right>
      <top style="medium">
        <color rgb="FF92D050"/>
      </top>
      <bottom style="thin">
        <color rgb="FF92D050"/>
      </bottom>
      <diagonal/>
    </border>
    <border>
      <left style="thin">
        <color rgb="FF92D050"/>
      </left>
      <right/>
      <top style="medium">
        <color rgb="FF92D050"/>
      </top>
      <bottom style="thin">
        <color rgb="FF92D050"/>
      </bottom>
      <diagonal/>
    </border>
    <border>
      <left/>
      <right/>
      <top style="medium">
        <color rgb="FF92D050"/>
      </top>
      <bottom style="thin">
        <color rgb="FF92D050"/>
      </bottom>
      <diagonal/>
    </border>
    <border>
      <left/>
      <right style="thin">
        <color rgb="FF92D050"/>
      </right>
      <top style="medium">
        <color rgb="FF92D050"/>
      </top>
      <bottom style="thin">
        <color rgb="FF92D050"/>
      </bottom>
      <diagonal/>
    </border>
    <border>
      <left/>
      <right style="medium">
        <color rgb="FF92D050"/>
      </right>
      <top style="medium">
        <color rgb="FF92D050"/>
      </top>
      <bottom style="thin">
        <color rgb="FF92D050"/>
      </bottom>
      <diagonal/>
    </border>
    <border>
      <left style="medium">
        <color rgb="FF92D050"/>
      </left>
      <right/>
      <top style="thin">
        <color rgb="FF92D050"/>
      </top>
      <bottom/>
      <diagonal/>
    </border>
    <border>
      <left/>
      <right style="thin">
        <color rgb="FF92D050"/>
      </right>
      <top style="thin">
        <color rgb="FF92D050"/>
      </top>
      <bottom/>
      <diagonal/>
    </border>
    <border>
      <left style="thin">
        <color rgb="FF92D050"/>
      </left>
      <right/>
      <top style="thin">
        <color rgb="FF92D050"/>
      </top>
      <bottom style="thin">
        <color rgb="FF92D050"/>
      </bottom>
      <diagonal/>
    </border>
    <border>
      <left/>
      <right style="thin">
        <color rgb="FF92D050"/>
      </right>
      <top style="thin">
        <color rgb="FF92D050"/>
      </top>
      <bottom style="thin">
        <color rgb="FF92D050"/>
      </bottom>
      <diagonal/>
    </border>
    <border>
      <left/>
      <right/>
      <top style="thin">
        <color rgb="FF92D050"/>
      </top>
      <bottom style="thin">
        <color rgb="FF92D050"/>
      </bottom>
      <diagonal/>
    </border>
    <border>
      <left/>
      <right style="medium">
        <color rgb="FF92D050"/>
      </right>
      <top style="thin">
        <color rgb="FF92D050"/>
      </top>
      <bottom style="thin">
        <color rgb="FF92D050"/>
      </bottom>
      <diagonal/>
    </border>
    <border>
      <left style="medium">
        <color rgb="FF92D050"/>
      </left>
      <right/>
      <top/>
      <bottom style="thin">
        <color rgb="FF92D050"/>
      </bottom>
      <diagonal/>
    </border>
    <border>
      <left/>
      <right style="thin">
        <color rgb="FF92D050"/>
      </right>
      <top/>
      <bottom style="thin">
        <color rgb="FF92D050"/>
      </bottom>
      <diagonal/>
    </border>
    <border>
      <left style="medium">
        <color rgb="FF92D050"/>
      </left>
      <right/>
      <top style="thin">
        <color rgb="FF92D050"/>
      </top>
      <bottom style="thin">
        <color rgb="FF92D050"/>
      </bottom>
      <diagonal/>
    </border>
    <border>
      <left style="medium">
        <color rgb="FF92D050"/>
      </left>
      <right style="thin">
        <color rgb="FF92D050"/>
      </right>
      <top/>
      <bottom style="medium">
        <color rgb="FF92D050"/>
      </bottom>
      <diagonal/>
    </border>
    <border>
      <left style="thin">
        <color rgb="FF92D050"/>
      </left>
      <right style="thin">
        <color rgb="FF92D050"/>
      </right>
      <top/>
      <bottom style="medium">
        <color rgb="FF92D050"/>
      </bottom>
      <diagonal/>
    </border>
    <border>
      <left style="thin">
        <color rgb="FF92D050"/>
      </left>
      <right style="thin">
        <color rgb="FF92D050"/>
      </right>
      <top/>
      <bottom style="thin">
        <color rgb="FF92D050"/>
      </bottom>
      <diagonal/>
    </border>
    <border>
      <left style="thin">
        <color rgb="FF92D050"/>
      </left>
      <right style="medium">
        <color rgb="FF92D050"/>
      </right>
      <top/>
      <bottom style="thin">
        <color rgb="FF92D050"/>
      </bottom>
      <diagonal/>
    </border>
    <border>
      <left style="thin">
        <color rgb="FF92D050"/>
      </left>
      <right style="thin">
        <color rgb="FF92D050"/>
      </right>
      <top style="thin">
        <color rgb="FF92D050"/>
      </top>
      <bottom style="thin">
        <color rgb="FF92D050"/>
      </bottom>
      <diagonal/>
    </border>
    <border>
      <left style="thin">
        <color rgb="FF92D050"/>
      </left>
      <right style="medium">
        <color rgb="FF92D050"/>
      </right>
      <top style="thin">
        <color rgb="FF92D050"/>
      </top>
      <bottom style="thin">
        <color rgb="FF92D050"/>
      </bottom>
      <diagonal/>
    </border>
    <border>
      <left style="medium">
        <color rgb="FF92D050"/>
      </left>
      <right style="thin">
        <color rgb="FF92D050"/>
      </right>
      <top style="thin">
        <color rgb="FF92D050"/>
      </top>
      <bottom/>
      <diagonal/>
    </border>
    <border>
      <left style="thin">
        <color rgb="FF92D050"/>
      </left>
      <right style="thin">
        <color rgb="FF92D050"/>
      </right>
      <top style="thin">
        <color rgb="FF92D050"/>
      </top>
      <bottom/>
      <diagonal/>
    </border>
    <border>
      <left style="thin">
        <color rgb="FF92D050"/>
      </left>
      <right/>
      <top style="thin">
        <color rgb="FF92D050"/>
      </top>
      <bottom/>
      <diagonal/>
    </border>
    <border>
      <left/>
      <right style="medium">
        <color rgb="FF92D050"/>
      </right>
      <top style="thin">
        <color rgb="FF92D050"/>
      </top>
      <bottom/>
      <diagonal/>
    </border>
    <border>
      <left style="medium">
        <color rgb="FF92D050"/>
      </left>
      <right style="thin">
        <color rgb="FF92D050"/>
      </right>
      <top style="thin">
        <color rgb="FF92D050"/>
      </top>
      <bottom style="medium">
        <color rgb="FF92D050"/>
      </bottom>
      <diagonal/>
    </border>
    <border>
      <left style="thin">
        <color rgb="FF92D050"/>
      </left>
      <right style="thin">
        <color rgb="FF92D050"/>
      </right>
      <top style="thin">
        <color rgb="FF92D050"/>
      </top>
      <bottom style="medium">
        <color rgb="FF92D050"/>
      </bottom>
      <diagonal/>
    </border>
    <border>
      <left style="thin">
        <color rgb="FF92D050"/>
      </left>
      <right style="medium">
        <color rgb="FF92D050"/>
      </right>
      <top style="thin">
        <color rgb="FF92D050"/>
      </top>
      <bottom style="medium">
        <color rgb="FF92D050"/>
      </bottom>
      <diagonal/>
    </border>
    <border>
      <left/>
      <right style="medium">
        <color rgb="FF92D050"/>
      </right>
      <top/>
      <bottom style="thin">
        <color rgb="FF92D050"/>
      </bottom>
      <diagonal/>
    </border>
    <border>
      <left style="medium">
        <color rgb="FF92D050"/>
      </left>
      <right/>
      <top style="thin">
        <color rgb="FF92D050"/>
      </top>
      <bottom style="medium">
        <color rgb="FF92D050"/>
      </bottom>
      <diagonal/>
    </border>
    <border>
      <left/>
      <right/>
      <top style="thin">
        <color rgb="FF92D050"/>
      </top>
      <bottom style="medium">
        <color rgb="FF92D050"/>
      </bottom>
      <diagonal/>
    </border>
    <border>
      <left style="thin">
        <color rgb="FF92D050"/>
      </left>
      <right/>
      <top style="thin">
        <color rgb="FF92D050"/>
      </top>
      <bottom style="medium">
        <color rgb="FF92D050"/>
      </bottom>
      <diagonal/>
    </border>
    <border>
      <left/>
      <right style="thin">
        <color rgb="FF92D050"/>
      </right>
      <top style="thin">
        <color rgb="FF92D050"/>
      </top>
      <bottom style="medium">
        <color rgb="FF92D050"/>
      </bottom>
      <diagonal/>
    </border>
    <border>
      <left/>
      <right style="medium">
        <color rgb="FF92D050"/>
      </right>
      <top style="thin">
        <color rgb="FF92D050"/>
      </top>
      <bottom style="medium">
        <color rgb="FF92D050"/>
      </bottom>
      <diagonal/>
    </border>
    <border>
      <left/>
      <right style="thin">
        <color rgb="FF92D050"/>
      </right>
      <top style="medium">
        <color rgb="FF92D050"/>
      </top>
      <bottom style="medium">
        <color rgb="FF92D050"/>
      </bottom>
      <diagonal/>
    </border>
    <border>
      <left style="thin">
        <color rgb="FF92D050"/>
      </left>
      <right/>
      <top style="medium">
        <color rgb="FF92D050"/>
      </top>
      <bottom style="medium">
        <color rgb="FF92D050"/>
      </bottom>
      <diagonal/>
    </border>
    <border>
      <left style="medium">
        <color rgb="FF92D050"/>
      </left>
      <right style="medium">
        <color rgb="FF92D050"/>
      </right>
      <top/>
      <bottom style="medium">
        <color rgb="FF92D050"/>
      </bottom>
      <diagonal/>
    </border>
    <border>
      <left style="medium">
        <color rgb="FF92D050"/>
      </left>
      <right/>
      <top style="medium">
        <color rgb="FF92D050"/>
      </top>
      <bottom/>
      <diagonal/>
    </border>
    <border>
      <left/>
      <right/>
      <top style="medium">
        <color rgb="FF92D050"/>
      </top>
      <bottom/>
      <diagonal/>
    </border>
    <border>
      <left/>
      <right style="medium">
        <color rgb="FF92D050"/>
      </right>
      <top style="medium">
        <color rgb="FF92D050"/>
      </top>
      <bottom/>
      <diagonal/>
    </border>
    <border>
      <left style="medium">
        <color rgb="FF92D050"/>
      </left>
      <right style="medium">
        <color rgb="FF92D050"/>
      </right>
      <top style="medium">
        <color rgb="FF92D050"/>
      </top>
      <bottom style="thin">
        <color rgb="FF92D050"/>
      </bottom>
      <diagonal/>
    </border>
    <border>
      <left style="medium">
        <color rgb="FF92D050"/>
      </left>
      <right/>
      <top/>
      <bottom/>
      <diagonal/>
    </border>
    <border>
      <left/>
      <right style="medium">
        <color rgb="FF92D050"/>
      </right>
      <top/>
      <bottom/>
      <diagonal/>
    </border>
    <border>
      <left style="medium">
        <color rgb="FF92D050"/>
      </left>
      <right style="medium">
        <color rgb="FF92D050"/>
      </right>
      <top style="thin">
        <color rgb="FF92D050"/>
      </top>
      <bottom style="thin">
        <color rgb="FF92D050"/>
      </bottom>
      <diagonal/>
    </border>
    <border>
      <left style="medium">
        <color rgb="FF92D050"/>
      </left>
      <right style="medium">
        <color rgb="FF92D050"/>
      </right>
      <top style="thin">
        <color rgb="FF92D050"/>
      </top>
      <bottom/>
      <diagonal/>
    </border>
    <border>
      <left style="medium">
        <color rgb="FF92D050"/>
      </left>
      <right/>
      <top/>
      <bottom style="medium">
        <color rgb="FF92D050"/>
      </bottom>
      <diagonal/>
    </border>
    <border>
      <left/>
      <right/>
      <top/>
      <bottom style="medium">
        <color rgb="FF92D050"/>
      </bottom>
      <diagonal/>
    </border>
    <border>
      <left/>
      <right style="medium">
        <color rgb="FF92D050"/>
      </right>
      <top/>
      <bottom style="medium">
        <color rgb="FF92D050"/>
      </bottom>
      <diagonal/>
    </border>
    <border>
      <left style="medium">
        <color rgb="FF92D050"/>
      </left>
      <right style="medium">
        <color rgb="FF92D050"/>
      </right>
      <top style="thin">
        <color rgb="FF92D050"/>
      </top>
      <bottom style="medium">
        <color rgb="FF92D050"/>
      </bottom>
      <diagonal/>
    </border>
    <border>
      <left style="medium">
        <color rgb="FF92D050"/>
      </left>
      <right style="medium">
        <color rgb="FF92D050"/>
      </right>
      <top style="medium">
        <color rgb="FF92D050"/>
      </top>
      <bottom/>
      <diagonal/>
    </border>
    <border>
      <left style="medium">
        <color rgb="FF92D050"/>
      </left>
      <right/>
      <top style="medium">
        <color rgb="FF92D050"/>
      </top>
      <bottom style="hair">
        <color rgb="FF92D050"/>
      </bottom>
      <diagonal/>
    </border>
    <border>
      <left/>
      <right/>
      <top style="medium">
        <color rgb="FF92D050"/>
      </top>
      <bottom style="hair">
        <color rgb="FF92D050"/>
      </bottom>
      <diagonal/>
    </border>
    <border>
      <left/>
      <right style="thin">
        <color rgb="FF92D050"/>
      </right>
      <top style="medium">
        <color rgb="FF92D050"/>
      </top>
      <bottom style="hair">
        <color rgb="FF92D050"/>
      </bottom>
      <diagonal/>
    </border>
    <border>
      <left style="thin">
        <color rgb="FF92D050"/>
      </left>
      <right/>
      <top style="medium">
        <color rgb="FF92D050"/>
      </top>
      <bottom/>
      <diagonal/>
    </border>
    <border>
      <left/>
      <right style="thin">
        <color rgb="FF92D050"/>
      </right>
      <top style="medium">
        <color rgb="FF92D050"/>
      </top>
      <bottom/>
      <diagonal/>
    </border>
    <border>
      <left style="thin">
        <color rgb="FF92D050"/>
      </left>
      <right style="medium">
        <color rgb="FF92D050"/>
      </right>
      <top/>
      <bottom/>
      <diagonal/>
    </border>
    <border>
      <left style="medium">
        <color rgb="FF92D050"/>
      </left>
      <right style="medium">
        <color rgb="FF92D050"/>
      </right>
      <top/>
      <bottom/>
      <diagonal/>
    </border>
    <border>
      <left style="medium">
        <color rgb="FF92D050"/>
      </left>
      <right/>
      <top style="hair">
        <color rgb="FF92D050"/>
      </top>
      <bottom style="thin">
        <color rgb="FF92D050"/>
      </bottom>
      <diagonal/>
    </border>
    <border>
      <left/>
      <right/>
      <top style="hair">
        <color rgb="FF92D050"/>
      </top>
      <bottom style="thin">
        <color rgb="FF92D050"/>
      </bottom>
      <diagonal/>
    </border>
    <border>
      <left/>
      <right style="thin">
        <color rgb="FF92D050"/>
      </right>
      <top style="hair">
        <color rgb="FF92D050"/>
      </top>
      <bottom style="thin">
        <color rgb="FF92D050"/>
      </bottom>
      <diagonal/>
    </border>
    <border>
      <left style="thin">
        <color rgb="FF92D050"/>
      </left>
      <right/>
      <top style="hair">
        <color rgb="FF92D050"/>
      </top>
      <bottom style="thin">
        <color rgb="FF92D050"/>
      </bottom>
      <diagonal/>
    </border>
    <border>
      <left style="thin">
        <color rgb="FF92D050"/>
      </left>
      <right style="medium">
        <color rgb="FF92D050"/>
      </right>
      <top style="hair">
        <color rgb="FF92D050"/>
      </top>
      <bottom/>
      <diagonal/>
    </border>
    <border>
      <left style="medium">
        <color rgb="FF92D050"/>
      </left>
      <right style="medium">
        <color rgb="FF92D050"/>
      </right>
      <top style="hair">
        <color rgb="FF92D050"/>
      </top>
      <bottom/>
      <diagonal/>
    </border>
    <border>
      <left/>
      <right/>
      <top style="thin">
        <color rgb="FF92D050"/>
      </top>
      <bottom/>
      <diagonal/>
    </border>
    <border>
      <left style="thin">
        <color rgb="FF92D050"/>
      </left>
      <right style="medium">
        <color rgb="FF92D050"/>
      </right>
      <top style="thin">
        <color rgb="FF92D050"/>
      </top>
      <bottom/>
      <diagonal/>
    </border>
    <border>
      <left style="thin">
        <color rgb="FF92D050"/>
      </left>
      <right style="medium">
        <color rgb="FF92D050"/>
      </right>
      <top style="hair">
        <color rgb="FF92D050"/>
      </top>
      <bottom style="thin">
        <color rgb="FF92D050"/>
      </bottom>
      <diagonal/>
    </border>
    <border>
      <left style="medium">
        <color rgb="FF92D050"/>
      </left>
      <right style="medium">
        <color rgb="FF92D050"/>
      </right>
      <top style="hair">
        <color rgb="FF92D050"/>
      </top>
      <bottom style="thin">
        <color rgb="FF92D050"/>
      </bottom>
      <diagonal/>
    </border>
    <border>
      <left style="thin">
        <color rgb="FF92D050"/>
      </left>
      <right/>
      <top/>
      <bottom style="hair">
        <color rgb="FF92D050"/>
      </bottom>
      <diagonal/>
    </border>
    <border>
      <left/>
      <right style="thin">
        <color rgb="FF92D050"/>
      </right>
      <top/>
      <bottom style="hair">
        <color rgb="FF92D050"/>
      </bottom>
      <diagonal/>
    </border>
    <border>
      <left/>
      <right/>
      <top/>
      <bottom style="hair">
        <color rgb="FF92D050"/>
      </bottom>
      <diagonal/>
    </border>
    <border>
      <left style="thin">
        <color rgb="FF92D050"/>
      </left>
      <right style="medium">
        <color rgb="FF92D050"/>
      </right>
      <top/>
      <bottom style="hair">
        <color rgb="FF92D050"/>
      </bottom>
      <diagonal/>
    </border>
    <border>
      <left style="medium">
        <color rgb="FF92D050"/>
      </left>
      <right style="medium">
        <color rgb="FF92D050"/>
      </right>
      <top/>
      <bottom style="hair">
        <color rgb="FF92D050"/>
      </bottom>
      <diagonal/>
    </border>
    <border>
      <left style="thin">
        <color rgb="FF92D050"/>
      </left>
      <right/>
      <top/>
      <bottom style="thin">
        <color rgb="FF92D050"/>
      </bottom>
      <diagonal/>
    </border>
    <border>
      <left style="medium">
        <color rgb="FF92D050"/>
      </left>
      <right style="medium">
        <color rgb="FF92D050"/>
      </right>
      <top/>
      <bottom style="thin">
        <color rgb="FF92D050"/>
      </bottom>
      <diagonal/>
    </border>
    <border>
      <left style="thin">
        <color rgb="FF92D050"/>
      </left>
      <right/>
      <top/>
      <bottom style="medium">
        <color rgb="FF92D050"/>
      </bottom>
      <diagonal/>
    </border>
    <border>
      <left/>
      <right style="thin">
        <color rgb="FF92D050"/>
      </right>
      <top/>
      <bottom style="medium">
        <color rgb="FF92D050"/>
      </bottom>
      <diagonal/>
    </border>
    <border>
      <left style="thin">
        <color rgb="FF92D050"/>
      </left>
      <right style="medium">
        <color rgb="FF92D050"/>
      </right>
      <top/>
      <bottom style="medium">
        <color rgb="FF92D050"/>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diagonal/>
    </border>
    <border>
      <left/>
      <right/>
      <top/>
      <bottom style="dotted">
        <color indexed="64"/>
      </bottom>
      <diagonal/>
    </border>
  </borders>
  <cellStyleXfs count="11">
    <xf numFmtId="0" fontId="0" fillId="0" borderId="0">
      <alignment vertical="center"/>
    </xf>
    <xf numFmtId="38" fontId="11" fillId="0" borderId="0" applyFont="0" applyFill="0" applyBorder="0" applyAlignment="0" applyProtection="0">
      <alignment vertical="center"/>
    </xf>
    <xf numFmtId="0" fontId="7" fillId="0" borderId="0">
      <alignment vertical="center"/>
    </xf>
    <xf numFmtId="0" fontId="11" fillId="0" borderId="0"/>
    <xf numFmtId="0" fontId="30" fillId="0" borderId="0" applyNumberFormat="0" applyFill="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38" fontId="48" fillId="0" borderId="0" applyFont="0" applyFill="0" applyBorder="0" applyAlignment="0" applyProtection="0">
      <alignment vertical="center"/>
    </xf>
    <xf numFmtId="0" fontId="2" fillId="0" borderId="0">
      <alignment vertical="center"/>
    </xf>
    <xf numFmtId="0" fontId="1" fillId="0" borderId="0">
      <alignment vertical="center"/>
    </xf>
  </cellStyleXfs>
  <cellXfs count="1337">
    <xf numFmtId="0" fontId="0" fillId="0" borderId="0" xfId="0">
      <alignment vertical="center"/>
    </xf>
    <xf numFmtId="0" fontId="13" fillId="0" borderId="0" xfId="3" applyFont="1"/>
    <xf numFmtId="0" fontId="14" fillId="0" borderId="0" xfId="3" applyFont="1" applyAlignment="1">
      <alignment vertical="center"/>
    </xf>
    <xf numFmtId="0" fontId="15" fillId="0" borderId="0" xfId="3" applyFont="1" applyAlignment="1">
      <alignment vertical="center"/>
    </xf>
    <xf numFmtId="0" fontId="14" fillId="2" borderId="0" xfId="3" applyFont="1" applyFill="1" applyAlignment="1">
      <alignment vertical="center"/>
    </xf>
    <xf numFmtId="0" fontId="14" fillId="0" borderId="0" xfId="3" applyFont="1"/>
    <xf numFmtId="0" fontId="9" fillId="0" borderId="0" xfId="0" applyFont="1" applyAlignment="1"/>
    <xf numFmtId="0" fontId="9" fillId="0" borderId="0" xfId="0" applyFont="1" applyAlignment="1">
      <alignment horizontal="center"/>
    </xf>
    <xf numFmtId="0" fontId="9" fillId="0" borderId="0" xfId="0" applyFont="1" applyAlignment="1">
      <alignment horizontal="right" vertical="top"/>
    </xf>
    <xf numFmtId="0" fontId="9" fillId="0" borderId="0" xfId="0" applyFont="1">
      <alignment vertical="center"/>
    </xf>
    <xf numFmtId="0" fontId="20" fillId="0" borderId="0" xfId="0" applyFont="1" applyAlignment="1">
      <alignment vertical="top"/>
    </xf>
    <xf numFmtId="0" fontId="21" fillId="0" borderId="0" xfId="0" applyFont="1" applyAlignment="1"/>
    <xf numFmtId="0" fontId="21" fillId="0" borderId="0" xfId="0" applyFont="1" applyAlignment="1">
      <alignment horizontal="center"/>
    </xf>
    <xf numFmtId="0" fontId="21" fillId="0" borderId="0" xfId="0" applyFont="1">
      <alignment vertical="center"/>
    </xf>
    <xf numFmtId="0" fontId="8" fillId="2" borderId="0" xfId="0" applyFont="1" applyFill="1">
      <alignment vertical="center"/>
    </xf>
    <xf numFmtId="0" fontId="8" fillId="2" borderId="15" xfId="0" applyFont="1" applyFill="1" applyBorder="1">
      <alignment vertical="center"/>
    </xf>
    <xf numFmtId="0" fontId="8" fillId="0" borderId="0" xfId="0" applyFont="1" applyAlignment="1">
      <alignment horizontal="left" vertical="center"/>
    </xf>
    <xf numFmtId="0" fontId="8" fillId="2" borderId="9" xfId="0" applyFont="1" applyFill="1" applyBorder="1">
      <alignment vertical="center"/>
    </xf>
    <xf numFmtId="0" fontId="8" fillId="2" borderId="13" xfId="0" applyFont="1" applyFill="1" applyBorder="1">
      <alignment vertical="center"/>
    </xf>
    <xf numFmtId="0" fontId="8" fillId="2" borderId="7" xfId="0" applyFont="1" applyFill="1" applyBorder="1">
      <alignment vertical="center"/>
    </xf>
    <xf numFmtId="0" fontId="23" fillId="0" borderId="0" xfId="0" applyFont="1" applyAlignment="1"/>
    <xf numFmtId="0" fontId="23" fillId="0" borderId="0" xfId="0" applyFont="1" applyAlignment="1">
      <alignment horizontal="center"/>
    </xf>
    <xf numFmtId="0" fontId="8" fillId="0" borderId="15" xfId="0" applyFont="1" applyBorder="1">
      <alignment vertical="center"/>
    </xf>
    <xf numFmtId="0" fontId="8" fillId="0" borderId="0" xfId="0" applyFont="1">
      <alignment vertical="center"/>
    </xf>
    <xf numFmtId="0" fontId="8" fillId="0" borderId="9" xfId="0" applyFont="1" applyBorder="1" applyAlignment="1">
      <alignment horizontal="left" vertical="center"/>
    </xf>
    <xf numFmtId="0" fontId="8" fillId="0" borderId="9" xfId="0" applyFont="1" applyBorder="1" applyAlignment="1">
      <alignment horizontal="right" vertical="center"/>
    </xf>
    <xf numFmtId="0" fontId="8" fillId="0" borderId="9" xfId="0" applyFont="1" applyBorder="1">
      <alignment vertical="center"/>
    </xf>
    <xf numFmtId="0" fontId="25" fillId="0" borderId="0" xfId="3" applyFont="1" applyAlignment="1">
      <alignment vertical="center"/>
    </xf>
    <xf numFmtId="0" fontId="26" fillId="0" borderId="0" xfId="0" applyFont="1">
      <alignment vertical="center"/>
    </xf>
    <xf numFmtId="0" fontId="20" fillId="0" borderId="0" xfId="0" applyFont="1">
      <alignment vertical="center"/>
    </xf>
    <xf numFmtId="0" fontId="23" fillId="0" borderId="0" xfId="0" applyFont="1">
      <alignment vertical="center"/>
    </xf>
    <xf numFmtId="0" fontId="17" fillId="0" borderId="0" xfId="3" applyFont="1" applyAlignment="1">
      <alignment vertical="center"/>
    </xf>
    <xf numFmtId="0" fontId="8" fillId="0" borderId="0" xfId="0" applyFont="1" applyAlignment="1">
      <alignment horizontal="right" vertical="center"/>
    </xf>
    <xf numFmtId="0" fontId="8" fillId="0" borderId="12" xfId="0" applyFont="1" applyBorder="1">
      <alignment vertical="center"/>
    </xf>
    <xf numFmtId="0" fontId="8" fillId="0" borderId="14" xfId="0" applyFont="1" applyBorder="1">
      <alignment vertical="center"/>
    </xf>
    <xf numFmtId="0" fontId="8" fillId="0" borderId="25" xfId="0" applyFont="1" applyBorder="1">
      <alignment vertical="center"/>
    </xf>
    <xf numFmtId="0" fontId="8" fillId="4" borderId="0" xfId="0" applyFont="1" applyFill="1">
      <alignment vertical="center"/>
    </xf>
    <xf numFmtId="0" fontId="8" fillId="0" borderId="8" xfId="0" applyFont="1" applyBorder="1">
      <alignment vertical="center"/>
    </xf>
    <xf numFmtId="0" fontId="9" fillId="0" borderId="9" xfId="0" applyFont="1" applyBorder="1">
      <alignment vertical="center"/>
    </xf>
    <xf numFmtId="0" fontId="8" fillId="0" borderId="11" xfId="0" applyFont="1" applyBorder="1">
      <alignment vertical="center"/>
    </xf>
    <xf numFmtId="0" fontId="8" fillId="0" borderId="33" xfId="0" applyFont="1" applyBorder="1">
      <alignment vertical="center"/>
    </xf>
    <xf numFmtId="0" fontId="9" fillId="0" borderId="15" xfId="0" applyFont="1" applyBorder="1">
      <alignment vertical="center"/>
    </xf>
    <xf numFmtId="0" fontId="9" fillId="0" borderId="25" xfId="0" applyFont="1" applyBorder="1">
      <alignment vertical="center"/>
    </xf>
    <xf numFmtId="0" fontId="9" fillId="0" borderId="26" xfId="0" applyFont="1" applyBorder="1">
      <alignment vertical="center"/>
    </xf>
    <xf numFmtId="0" fontId="9" fillId="0" borderId="7" xfId="0" applyFont="1" applyBorder="1">
      <alignment vertical="center"/>
    </xf>
    <xf numFmtId="0" fontId="9" fillId="0" borderId="27" xfId="0" applyFont="1" applyBorder="1">
      <alignment vertical="center"/>
    </xf>
    <xf numFmtId="0" fontId="9" fillId="0" borderId="28" xfId="0" applyFont="1" applyBorder="1">
      <alignment vertical="center"/>
    </xf>
    <xf numFmtId="0" fontId="9" fillId="0" borderId="12" xfId="0" applyFont="1" applyBorder="1">
      <alignment vertical="center"/>
    </xf>
    <xf numFmtId="0" fontId="9" fillId="0" borderId="13" xfId="0" applyFont="1" applyBorder="1">
      <alignment vertical="center"/>
    </xf>
    <xf numFmtId="0" fontId="9" fillId="0" borderId="14" xfId="0" applyFont="1" applyBorder="1">
      <alignment vertical="center"/>
    </xf>
    <xf numFmtId="0" fontId="9" fillId="0" borderId="16" xfId="0" applyFont="1" applyBorder="1">
      <alignment vertical="center"/>
    </xf>
    <xf numFmtId="0" fontId="9" fillId="0" borderId="8" xfId="0" applyFont="1" applyBorder="1">
      <alignment vertical="center"/>
    </xf>
    <xf numFmtId="0" fontId="9" fillId="0" borderId="17" xfId="0" applyFont="1" applyBorder="1">
      <alignment vertical="center"/>
    </xf>
    <xf numFmtId="0" fontId="9" fillId="0" borderId="65" xfId="0" applyFont="1" applyBorder="1">
      <alignment vertical="center"/>
    </xf>
    <xf numFmtId="0" fontId="9" fillId="0" borderId="66" xfId="0" applyFont="1" applyBorder="1">
      <alignment vertical="center"/>
    </xf>
    <xf numFmtId="179" fontId="17" fillId="0" borderId="0" xfId="3" applyNumberFormat="1" applyFont="1" applyAlignment="1">
      <alignment vertical="center"/>
    </xf>
    <xf numFmtId="178" fontId="17" fillId="0" borderId="0" xfId="3" applyNumberFormat="1" applyFont="1" applyAlignment="1">
      <alignment vertical="center"/>
    </xf>
    <xf numFmtId="0" fontId="9" fillId="0" borderId="73" xfId="0" applyFont="1" applyBorder="1">
      <alignment vertical="center"/>
    </xf>
    <xf numFmtId="0" fontId="9" fillId="0" borderId="18" xfId="0" applyFont="1" applyBorder="1">
      <alignment vertical="center"/>
    </xf>
    <xf numFmtId="0" fontId="9" fillId="0" borderId="0" xfId="3" applyFont="1"/>
    <xf numFmtId="0" fontId="28" fillId="0" borderId="0" xfId="3" applyFont="1"/>
    <xf numFmtId="0" fontId="9" fillId="0" borderId="0" xfId="3" applyFont="1" applyAlignment="1">
      <alignment vertical="center"/>
    </xf>
    <xf numFmtId="0" fontId="8" fillId="0" borderId="0" xfId="3" applyFont="1"/>
    <xf numFmtId="0" fontId="21" fillId="0" borderId="0" xfId="3" applyFont="1" applyAlignment="1">
      <alignment vertical="center" wrapText="1"/>
    </xf>
    <xf numFmtId="0" fontId="21" fillId="0" borderId="0" xfId="3" applyFont="1"/>
    <xf numFmtId="0" fontId="21" fillId="0" borderId="0" xfId="3" applyFont="1" applyAlignment="1">
      <alignment vertical="center"/>
    </xf>
    <xf numFmtId="0" fontId="21" fillId="0" borderId="8" xfId="3" applyFont="1" applyBorder="1" applyAlignment="1">
      <alignment vertical="center"/>
    </xf>
    <xf numFmtId="14" fontId="0" fillId="0" borderId="0" xfId="0" applyNumberFormat="1">
      <alignment vertical="center"/>
    </xf>
    <xf numFmtId="0" fontId="21" fillId="0" borderId="12" xfId="3" applyFont="1" applyBorder="1" applyAlignment="1">
      <alignment vertical="center"/>
    </xf>
    <xf numFmtId="0" fontId="21" fillId="0" borderId="9" xfId="3" applyFont="1" applyBorder="1" applyAlignment="1">
      <alignment vertical="center"/>
    </xf>
    <xf numFmtId="0" fontId="21" fillId="0" borderId="14" xfId="3" applyFont="1" applyBorder="1" applyAlignment="1">
      <alignment vertical="center"/>
    </xf>
    <xf numFmtId="14" fontId="0" fillId="0" borderId="0" xfId="0" applyNumberFormat="1" applyAlignment="1">
      <alignment horizontal="right" vertical="center"/>
    </xf>
    <xf numFmtId="0" fontId="0" fillId="0" borderId="0" xfId="0" applyAlignment="1">
      <alignment horizontal="center" vertical="center"/>
    </xf>
    <xf numFmtId="0" fontId="0" fillId="0" borderId="60" xfId="0" applyBorder="1" applyAlignment="1">
      <alignment horizontal="center" vertical="center"/>
    </xf>
    <xf numFmtId="0" fontId="0" fillId="0" borderId="60" xfId="0" applyBorder="1">
      <alignment vertical="center"/>
    </xf>
    <xf numFmtId="49" fontId="21" fillId="0" borderId="0" xfId="3" applyNumberFormat="1" applyFont="1" applyAlignment="1">
      <alignment vertical="center"/>
    </xf>
    <xf numFmtId="0" fontId="9" fillId="0" borderId="0" xfId="3" applyFont="1" applyAlignment="1">
      <alignment horizontal="left" vertical="center"/>
    </xf>
    <xf numFmtId="0" fontId="9" fillId="0" borderId="0" xfId="0" applyFont="1" applyAlignment="1">
      <alignment horizontal="left" vertical="center"/>
    </xf>
    <xf numFmtId="0" fontId="8" fillId="0" borderId="3" xfId="0" applyFont="1" applyBorder="1">
      <alignment vertical="center"/>
    </xf>
    <xf numFmtId="0" fontId="8" fillId="0" borderId="22" xfId="0" applyFont="1" applyBorder="1">
      <alignment vertical="center"/>
    </xf>
    <xf numFmtId="0" fontId="8" fillId="2" borderId="8" xfId="0" applyFont="1" applyFill="1" applyBorder="1">
      <alignment vertical="center"/>
    </xf>
    <xf numFmtId="0" fontId="8" fillId="0" borderId="13" xfId="0" applyFont="1" applyBorder="1">
      <alignment vertical="center"/>
    </xf>
    <xf numFmtId="0" fontId="8" fillId="0" borderId="6" xfId="0" applyFont="1" applyBorder="1">
      <alignment vertical="center"/>
    </xf>
    <xf numFmtId="0" fontId="8" fillId="0" borderId="7" xfId="0" applyFont="1" applyBorder="1">
      <alignment vertical="center"/>
    </xf>
    <xf numFmtId="0" fontId="8" fillId="0" borderId="26" xfId="0" applyFont="1" applyBorder="1" applyAlignment="1">
      <alignment horizontal="left" vertical="center" wrapText="1"/>
    </xf>
    <xf numFmtId="0" fontId="8" fillId="0" borderId="7" xfId="0" applyFont="1" applyBorder="1" applyAlignment="1">
      <alignment horizontal="left" vertical="center" wrapText="1"/>
    </xf>
    <xf numFmtId="0" fontId="8" fillId="0" borderId="27" xfId="0" applyFont="1" applyBorder="1" applyAlignment="1">
      <alignment horizontal="left" vertical="center" wrapText="1"/>
    </xf>
    <xf numFmtId="0" fontId="8" fillId="0" borderId="26" xfId="0" applyFont="1" applyBorder="1">
      <alignment vertical="center"/>
    </xf>
    <xf numFmtId="0" fontId="8" fillId="0" borderId="27" xfId="0" applyFont="1" applyBorder="1">
      <alignment vertical="center"/>
    </xf>
    <xf numFmtId="0" fontId="8" fillId="0" borderId="28" xfId="0" applyFont="1" applyBorder="1">
      <alignment vertical="center"/>
    </xf>
    <xf numFmtId="0" fontId="8" fillId="0" borderId="10" xfId="0" applyFont="1" applyBorder="1">
      <alignment vertical="center"/>
    </xf>
    <xf numFmtId="0" fontId="11" fillId="0" borderId="0" xfId="3"/>
    <xf numFmtId="0" fontId="11" fillId="0" borderId="0" xfId="3" applyAlignment="1">
      <alignment vertical="center"/>
    </xf>
    <xf numFmtId="0" fontId="43" fillId="0" borderId="0" xfId="0" applyFont="1">
      <alignment vertical="center"/>
    </xf>
    <xf numFmtId="0" fontId="40" fillId="0" borderId="0" xfId="7" applyFont="1">
      <alignment vertical="center"/>
    </xf>
    <xf numFmtId="0" fontId="29" fillId="0" borderId="0" xfId="3" applyFont="1" applyAlignment="1">
      <alignment vertical="center"/>
    </xf>
    <xf numFmtId="0" fontId="29" fillId="0" borderId="0" xfId="3" applyFont="1" applyAlignment="1">
      <alignment horizontal="left" vertical="center"/>
    </xf>
    <xf numFmtId="0" fontId="29" fillId="0" borderId="0" xfId="0" applyFont="1">
      <alignment vertical="center"/>
    </xf>
    <xf numFmtId="0" fontId="0" fillId="8" borderId="0" xfId="0" applyFill="1">
      <alignment vertical="center"/>
    </xf>
    <xf numFmtId="0" fontId="29" fillId="8" borderId="0" xfId="3" applyFont="1" applyFill="1" applyAlignment="1">
      <alignment vertical="center"/>
    </xf>
    <xf numFmtId="0" fontId="29" fillId="8" borderId="0" xfId="3" applyFont="1" applyFill="1" applyAlignment="1">
      <alignment horizontal="left" vertical="center"/>
    </xf>
    <xf numFmtId="0" fontId="46" fillId="0" borderId="0" xfId="3" applyFont="1" applyAlignment="1">
      <alignment vertical="center"/>
    </xf>
    <xf numFmtId="0" fontId="46" fillId="0" borderId="0" xfId="3" applyFont="1"/>
    <xf numFmtId="14" fontId="43" fillId="0" borderId="0" xfId="0" applyNumberFormat="1" applyFont="1" applyAlignment="1">
      <alignment horizontal="right" vertical="center"/>
    </xf>
    <xf numFmtId="49" fontId="49" fillId="0" borderId="0" xfId="3" applyNumberFormat="1" applyFont="1" applyAlignment="1">
      <alignment vertical="center"/>
    </xf>
    <xf numFmtId="0" fontId="40" fillId="0" borderId="10" xfId="7" applyFont="1" applyBorder="1">
      <alignment vertical="center"/>
    </xf>
    <xf numFmtId="0" fontId="40" fillId="10" borderId="10" xfId="7" applyFont="1" applyFill="1" applyBorder="1" applyAlignment="1">
      <alignment horizontal="center" vertical="center"/>
    </xf>
    <xf numFmtId="0" fontId="40" fillId="10" borderId="11" xfId="7" applyFont="1" applyFill="1" applyBorder="1" applyAlignment="1">
      <alignment horizontal="center" vertical="center"/>
    </xf>
    <xf numFmtId="0" fontId="40" fillId="10" borderId="33" xfId="7" applyFont="1" applyFill="1" applyBorder="1" applyAlignment="1">
      <alignment horizontal="center" vertical="center"/>
    </xf>
    <xf numFmtId="0" fontId="44" fillId="0" borderId="0" xfId="7" applyFont="1" applyAlignment="1">
      <alignment horizontal="center" vertical="center"/>
    </xf>
    <xf numFmtId="0" fontId="40" fillId="0" borderId="11" xfId="7" applyFont="1" applyBorder="1" applyAlignment="1">
      <alignment horizontal="center" vertical="center"/>
    </xf>
    <xf numFmtId="0" fontId="40" fillId="0" borderId="33" xfId="7" quotePrefix="1" applyFont="1" applyBorder="1" applyAlignment="1">
      <alignment horizontal="center" vertical="center"/>
    </xf>
    <xf numFmtId="0" fontId="40" fillId="0" borderId="11" xfId="7" quotePrefix="1" applyFont="1" applyBorder="1" applyAlignment="1">
      <alignment horizontal="center" vertical="center"/>
    </xf>
    <xf numFmtId="180" fontId="40" fillId="0" borderId="11" xfId="7" applyNumberFormat="1" applyFont="1" applyBorder="1" applyAlignment="1">
      <alignment horizontal="center" vertical="center"/>
    </xf>
    <xf numFmtId="0" fontId="40" fillId="0" borderId="33" xfId="7" applyFont="1" applyBorder="1" applyAlignment="1">
      <alignment horizontal="center" vertical="center"/>
    </xf>
    <xf numFmtId="0" fontId="40" fillId="0" borderId="16" xfId="7" applyFont="1" applyBorder="1">
      <alignment vertical="center"/>
    </xf>
    <xf numFmtId="0" fontId="40" fillId="0" borderId="8" xfId="7" applyFont="1" applyBorder="1" applyAlignment="1">
      <alignment horizontal="center" vertical="center"/>
    </xf>
    <xf numFmtId="0" fontId="40" fillId="0" borderId="17" xfId="7" quotePrefix="1" applyFont="1" applyBorder="1" applyAlignment="1">
      <alignment horizontal="center" vertical="center"/>
    </xf>
    <xf numFmtId="0" fontId="42" fillId="0" borderId="12" xfId="7" applyFont="1" applyBorder="1" applyAlignment="1">
      <alignment horizontal="left" vertical="center"/>
    </xf>
    <xf numFmtId="0" fontId="45" fillId="0" borderId="12" xfId="7" applyFont="1" applyBorder="1" applyAlignment="1">
      <alignment horizontal="left" vertical="center"/>
    </xf>
    <xf numFmtId="0" fontId="40" fillId="0" borderId="9" xfId="7" applyFont="1" applyBorder="1">
      <alignment vertical="center"/>
    </xf>
    <xf numFmtId="0" fontId="40" fillId="0" borderId="13" xfId="7" applyFont="1" applyBorder="1">
      <alignment vertical="center"/>
    </xf>
    <xf numFmtId="0" fontId="42" fillId="0" borderId="10" xfId="7" applyFont="1" applyBorder="1" applyAlignment="1">
      <alignment horizontal="left" vertical="center"/>
    </xf>
    <xf numFmtId="0" fontId="45" fillId="0" borderId="10" xfId="7" applyFont="1" applyBorder="1" applyAlignment="1">
      <alignment horizontal="left" vertical="center"/>
    </xf>
    <xf numFmtId="0" fontId="40" fillId="0" borderId="11" xfId="7" applyFont="1" applyBorder="1">
      <alignment vertical="center"/>
    </xf>
    <xf numFmtId="0" fontId="40" fillId="0" borderId="33" xfId="7" applyFont="1" applyBorder="1">
      <alignment vertical="center"/>
    </xf>
    <xf numFmtId="0" fontId="41" fillId="0" borderId="16" xfId="7" applyFont="1" applyBorder="1" applyAlignment="1">
      <alignment horizontal="left" vertical="center"/>
    </xf>
    <xf numFmtId="0" fontId="40" fillId="0" borderId="8" xfId="7" applyFont="1" applyBorder="1">
      <alignment vertical="center"/>
    </xf>
    <xf numFmtId="0" fontId="40" fillId="0" borderId="17" xfId="7" applyFont="1" applyBorder="1">
      <alignment vertical="center"/>
    </xf>
    <xf numFmtId="0" fontId="21" fillId="0" borderId="0" xfId="3" applyFont="1" applyAlignment="1">
      <alignment horizontal="right" vertical="center"/>
    </xf>
    <xf numFmtId="0" fontId="21" fillId="0" borderId="0" xfId="3" applyFont="1" applyAlignment="1" applyProtection="1">
      <alignment horizontal="center"/>
      <protection locked="0"/>
    </xf>
    <xf numFmtId="0" fontId="31" fillId="0" borderId="0" xfId="3" applyFont="1" applyAlignment="1">
      <alignment vertical="center"/>
    </xf>
    <xf numFmtId="0" fontId="11" fillId="0" borderId="0" xfId="3" applyAlignment="1">
      <alignment vertical="center" wrapText="1"/>
    </xf>
    <xf numFmtId="0" fontId="31" fillId="0" borderId="0" xfId="3" applyFont="1" applyAlignment="1">
      <alignment horizontal="center" vertical="center"/>
    </xf>
    <xf numFmtId="0" fontId="31" fillId="0" borderId="8" xfId="3" applyFont="1" applyBorder="1" applyAlignment="1">
      <alignment vertical="center"/>
    </xf>
    <xf numFmtId="0" fontId="31" fillId="0" borderId="0" xfId="3" applyFont="1" applyAlignment="1">
      <alignment horizontal="left" vertical="center"/>
    </xf>
    <xf numFmtId="0" fontId="11" fillId="0" borderId="8" xfId="3" applyBorder="1"/>
    <xf numFmtId="0" fontId="17" fillId="0" borderId="8" xfId="3" applyFont="1" applyBorder="1" applyAlignment="1">
      <alignment vertical="center"/>
    </xf>
    <xf numFmtId="0" fontId="11" fillId="0" borderId="8" xfId="3" applyBorder="1" applyAlignment="1">
      <alignment vertical="center"/>
    </xf>
    <xf numFmtId="0" fontId="21" fillId="0" borderId="0" xfId="3" applyFont="1" applyAlignment="1">
      <alignment horizontal="left" vertical="center"/>
    </xf>
    <xf numFmtId="0" fontId="38" fillId="0" borderId="0" xfId="3" applyFont="1" applyAlignment="1">
      <alignment vertical="center"/>
    </xf>
    <xf numFmtId="0" fontId="11" fillId="0" borderId="0" xfId="3" applyAlignment="1">
      <alignment horizontal="center" vertical="center"/>
    </xf>
    <xf numFmtId="0" fontId="9" fillId="0" borderId="8" xfId="3" applyFont="1" applyBorder="1" applyAlignment="1">
      <alignment vertical="center"/>
    </xf>
    <xf numFmtId="0" fontId="9" fillId="0" borderId="0" xfId="3" applyFont="1" applyAlignment="1">
      <alignment vertical="top"/>
    </xf>
    <xf numFmtId="0" fontId="21" fillId="0" borderId="0" xfId="3" applyFont="1" applyProtection="1">
      <protection locked="0"/>
    </xf>
    <xf numFmtId="14" fontId="29" fillId="0" borderId="0" xfId="0" applyNumberFormat="1" applyFont="1">
      <alignment vertical="center"/>
    </xf>
    <xf numFmtId="0" fontId="8" fillId="0" borderId="11" xfId="0" applyFont="1" applyBorder="1" applyAlignment="1">
      <alignment horizontal="left" vertical="center"/>
    </xf>
    <xf numFmtId="0" fontId="8" fillId="4" borderId="0" xfId="0" applyFont="1" applyFill="1" applyAlignment="1">
      <alignment horizontal="center" vertical="center"/>
    </xf>
    <xf numFmtId="0" fontId="9" fillId="0" borderId="11" xfId="0" applyFont="1" applyBorder="1">
      <alignment vertical="center"/>
    </xf>
    <xf numFmtId="0" fontId="9" fillId="0" borderId="43" xfId="0" applyFont="1" applyBorder="1">
      <alignment vertical="center"/>
    </xf>
    <xf numFmtId="0" fontId="21" fillId="0" borderId="65" xfId="0" applyFont="1" applyBorder="1">
      <alignment vertical="center"/>
    </xf>
    <xf numFmtId="0" fontId="9" fillId="0" borderId="75" xfId="0" applyFont="1" applyBorder="1">
      <alignment vertical="center"/>
    </xf>
    <xf numFmtId="0" fontId="8" fillId="2" borderId="11" xfId="0" applyFont="1" applyFill="1" applyBorder="1">
      <alignment vertical="center"/>
    </xf>
    <xf numFmtId="0" fontId="21" fillId="0" borderId="9" xfId="0" applyFont="1" applyBorder="1">
      <alignment vertical="center"/>
    </xf>
    <xf numFmtId="0" fontId="8" fillId="0" borderId="0" xfId="0" applyFont="1" applyAlignment="1">
      <alignment horizontal="center" vertical="center"/>
    </xf>
    <xf numFmtId="0" fontId="23" fillId="0" borderId="12" xfId="0" applyFont="1" applyBorder="1" applyAlignment="1">
      <alignment horizontal="center" vertical="center"/>
    </xf>
    <xf numFmtId="0" fontId="23" fillId="0" borderId="9" xfId="0" applyFont="1" applyBorder="1" applyAlignment="1">
      <alignment horizontal="center" vertical="center"/>
    </xf>
    <xf numFmtId="0" fontId="23" fillId="0" borderId="13" xfId="0" applyFont="1" applyBorder="1" applyAlignment="1">
      <alignment horizontal="center" vertical="center"/>
    </xf>
    <xf numFmtId="0" fontId="23" fillId="0" borderId="16" xfId="0" applyFont="1" applyBorder="1" applyAlignment="1">
      <alignment horizontal="center" vertical="center"/>
    </xf>
    <xf numFmtId="0" fontId="23" fillId="0" borderId="8" xfId="0" applyFont="1" applyBorder="1" applyAlignment="1">
      <alignment horizontal="center" vertical="center"/>
    </xf>
    <xf numFmtId="0" fontId="23" fillId="0" borderId="17" xfId="0" applyFont="1" applyBorder="1" applyAlignment="1">
      <alignment horizontal="center" vertical="center"/>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38" fillId="0" borderId="0" xfId="3" applyFont="1"/>
    <xf numFmtId="0" fontId="38" fillId="0" borderId="0" xfId="3" applyFont="1" applyAlignment="1">
      <alignment horizontal="justify" vertical="top"/>
    </xf>
    <xf numFmtId="0" fontId="38" fillId="0" borderId="0" xfId="3" applyFont="1" applyAlignment="1">
      <alignment horizontal="center" vertical="center"/>
    </xf>
    <xf numFmtId="0" fontId="62" fillId="0" borderId="0" xfId="3" applyFont="1"/>
    <xf numFmtId="0" fontId="51" fillId="2" borderId="0" xfId="3" applyFont="1" applyFill="1"/>
    <xf numFmtId="49" fontId="51" fillId="2" borderId="0" xfId="3" applyNumberFormat="1" applyFont="1" applyFill="1" applyAlignment="1">
      <alignment horizontal="justify" vertical="top"/>
    </xf>
    <xf numFmtId="0" fontId="51" fillId="2" borderId="0" xfId="3" applyFont="1" applyFill="1" applyAlignment="1">
      <alignment horizontal="justify" vertical="top" wrapText="1"/>
    </xf>
    <xf numFmtId="0" fontId="51" fillId="2" borderId="0" xfId="3" applyFont="1" applyFill="1" applyAlignment="1">
      <alignment horizontal="center" vertical="center" wrapText="1"/>
    </xf>
    <xf numFmtId="0" fontId="51" fillId="2" borderId="0" xfId="3" applyFont="1" applyFill="1" applyAlignment="1">
      <alignment horizontal="left" vertical="center"/>
    </xf>
    <xf numFmtId="0" fontId="62" fillId="2" borderId="0" xfId="3" applyFont="1" applyFill="1" applyAlignment="1">
      <alignment horizontal="left" vertical="center"/>
    </xf>
    <xf numFmtId="0" fontId="62" fillId="2" borderId="0" xfId="3" applyFont="1" applyFill="1" applyAlignment="1">
      <alignment vertical="center"/>
    </xf>
    <xf numFmtId="0" fontId="62" fillId="2" borderId="0" xfId="3" applyFont="1" applyFill="1" applyAlignment="1">
      <alignment horizontal="right" vertical="center"/>
    </xf>
    <xf numFmtId="0" fontId="59" fillId="2" borderId="0" xfId="3" applyFont="1" applyFill="1" applyAlignment="1">
      <alignment vertical="center"/>
    </xf>
    <xf numFmtId="0" fontId="51" fillId="2" borderId="0" xfId="3" applyFont="1" applyFill="1" applyAlignment="1">
      <alignment horizontal="right" vertical="center"/>
    </xf>
    <xf numFmtId="0" fontId="62" fillId="2" borderId="0" xfId="3" applyFont="1" applyFill="1" applyAlignment="1">
      <alignment horizontal="center" vertical="center"/>
    </xf>
    <xf numFmtId="0" fontId="8" fillId="2" borderId="0" xfId="3" applyFont="1" applyFill="1" applyAlignment="1">
      <alignment horizontal="right"/>
    </xf>
    <xf numFmtId="0" fontId="62" fillId="4" borderId="0" xfId="3" applyFont="1" applyFill="1" applyAlignment="1">
      <alignment horizontal="center"/>
    </xf>
    <xf numFmtId="0" fontId="59" fillId="2" borderId="0" xfId="3" applyFont="1" applyFill="1"/>
    <xf numFmtId="0" fontId="51" fillId="2" borderId="0" xfId="3" applyFont="1" applyFill="1" applyAlignment="1">
      <alignment horizontal="right"/>
    </xf>
    <xf numFmtId="49" fontId="51" fillId="2" borderId="0" xfId="3" applyNumberFormat="1" applyFont="1" applyFill="1" applyAlignment="1">
      <alignment vertical="top"/>
    </xf>
    <xf numFmtId="0" fontId="62" fillId="2" borderId="0" xfId="3" applyFont="1" applyFill="1"/>
    <xf numFmtId="0" fontId="50" fillId="2" borderId="0" xfId="3" applyFont="1" applyFill="1" applyAlignment="1">
      <alignment horizontal="left"/>
    </xf>
    <xf numFmtId="49" fontId="62" fillId="2" borderId="0" xfId="3" applyNumberFormat="1" applyFont="1" applyFill="1" applyAlignment="1">
      <alignment horizontal="justify" vertical="top"/>
    </xf>
    <xf numFmtId="0" fontId="62" fillId="2" borderId="0" xfId="3" applyFont="1" applyFill="1" applyAlignment="1">
      <alignment horizontal="justify" vertical="top" wrapText="1"/>
    </xf>
    <xf numFmtId="0" fontId="62" fillId="2" borderId="0" xfId="3" applyFont="1" applyFill="1" applyAlignment="1">
      <alignment horizontal="center" vertical="center" wrapText="1"/>
    </xf>
    <xf numFmtId="0" fontId="62" fillId="2" borderId="0" xfId="3" applyFont="1" applyFill="1" applyAlignment="1">
      <alignment horizontal="justify" vertical="top"/>
    </xf>
    <xf numFmtId="0" fontId="62" fillId="4" borderId="0" xfId="3" applyFont="1" applyFill="1" applyAlignment="1">
      <alignment horizontal="left" vertical="center"/>
    </xf>
    <xf numFmtId="0" fontId="62" fillId="4" borderId="0" xfId="3" applyFont="1" applyFill="1" applyAlignment="1">
      <alignment vertical="center"/>
    </xf>
    <xf numFmtId="0" fontId="8" fillId="2" borderId="0" xfId="3" applyFont="1" applyFill="1"/>
    <xf numFmtId="0" fontId="8" fillId="0" borderId="0" xfId="3" applyFont="1" applyAlignment="1">
      <alignment vertical="center"/>
    </xf>
    <xf numFmtId="0" fontId="62" fillId="0" borderId="0" xfId="3" applyFont="1" applyAlignment="1">
      <alignment vertical="center"/>
    </xf>
    <xf numFmtId="0" fontId="51" fillId="2" borderId="0" xfId="3" applyFont="1" applyFill="1" applyAlignment="1">
      <alignment horizontal="justify" vertical="top"/>
    </xf>
    <xf numFmtId="0" fontId="50" fillId="2" borderId="0" xfId="3" applyFont="1" applyFill="1" applyAlignment="1">
      <alignment horizontal="justify" vertical="top"/>
    </xf>
    <xf numFmtId="0" fontId="11" fillId="0" borderId="0" xfId="3" applyAlignment="1">
      <alignment wrapText="1"/>
    </xf>
    <xf numFmtId="0" fontId="38" fillId="2" borderId="0" xfId="3" applyFont="1" applyFill="1" applyAlignment="1">
      <alignment horizontal="justify" vertical="top"/>
    </xf>
    <xf numFmtId="0" fontId="38" fillId="2" borderId="0" xfId="3" applyFont="1" applyFill="1" applyAlignment="1">
      <alignment vertical="center"/>
    </xf>
    <xf numFmtId="0" fontId="38" fillId="2" borderId="0" xfId="3" applyFont="1" applyFill="1" applyAlignment="1">
      <alignment horizontal="center" vertical="center"/>
    </xf>
    <xf numFmtId="0" fontId="38" fillId="2" borderId="0" xfId="3" applyFont="1" applyFill="1"/>
    <xf numFmtId="0" fontId="51" fillId="2" borderId="10" xfId="3" applyFont="1" applyFill="1" applyBorder="1" applyAlignment="1">
      <alignment horizontal="left" vertical="top"/>
    </xf>
    <xf numFmtId="0" fontId="50" fillId="2" borderId="11" xfId="3" applyFont="1" applyFill="1" applyBorder="1" applyAlignment="1">
      <alignment horizontal="justify" vertical="top"/>
    </xf>
    <xf numFmtId="0" fontId="50" fillId="2" borderId="11" xfId="3" applyFont="1" applyFill="1" applyBorder="1" applyAlignment="1">
      <alignment vertical="center"/>
    </xf>
    <xf numFmtId="0" fontId="50" fillId="2" borderId="11" xfId="3" applyFont="1" applyFill="1" applyBorder="1"/>
    <xf numFmtId="0" fontId="51" fillId="2" borderId="12" xfId="3" applyFont="1" applyFill="1" applyBorder="1" applyAlignment="1">
      <alignment vertical="center"/>
    </xf>
    <xf numFmtId="0" fontId="50" fillId="2" borderId="9" xfId="3" applyFont="1" applyFill="1" applyBorder="1" applyAlignment="1">
      <alignment vertical="center"/>
    </xf>
    <xf numFmtId="0" fontId="50" fillId="2" borderId="9" xfId="3" applyFont="1" applyFill="1" applyBorder="1" applyAlignment="1">
      <alignment horizontal="center" vertical="center"/>
    </xf>
    <xf numFmtId="0" fontId="50" fillId="2" borderId="9" xfId="3" applyFont="1" applyFill="1" applyBorder="1"/>
    <xf numFmtId="0" fontId="50" fillId="2" borderId="13" xfId="3" applyFont="1" applyFill="1" applyBorder="1"/>
    <xf numFmtId="0" fontId="50" fillId="2" borderId="14" xfId="3" applyFont="1" applyFill="1" applyBorder="1" applyAlignment="1">
      <alignment vertical="center"/>
    </xf>
    <xf numFmtId="0" fontId="50" fillId="2" borderId="0" xfId="3" applyFont="1" applyFill="1" applyAlignment="1">
      <alignment vertical="center"/>
    </xf>
    <xf numFmtId="0" fontId="50" fillId="2" borderId="0" xfId="3" applyFont="1" applyFill="1" applyAlignment="1">
      <alignment horizontal="center" vertical="center"/>
    </xf>
    <xf numFmtId="0" fontId="50" fillId="2" borderId="0" xfId="3" applyFont="1" applyFill="1"/>
    <xf numFmtId="0" fontId="50" fillId="2" borderId="15" xfId="3" applyFont="1" applyFill="1" applyBorder="1"/>
    <xf numFmtId="0" fontId="52" fillId="2" borderId="8" xfId="3" applyFont="1" applyFill="1" applyBorder="1" applyAlignment="1">
      <alignment vertical="center"/>
    </xf>
    <xf numFmtId="0" fontId="50" fillId="2" borderId="8" xfId="3" applyFont="1" applyFill="1" applyBorder="1" applyAlignment="1">
      <alignment vertical="center"/>
    </xf>
    <xf numFmtId="0" fontId="51" fillId="2" borderId="10" xfId="3" applyFont="1" applyFill="1" applyBorder="1" applyAlignment="1">
      <alignment horizontal="left" vertical="center"/>
    </xf>
    <xf numFmtId="0" fontId="50" fillId="2" borderId="16" xfId="3" applyFont="1" applyFill="1" applyBorder="1" applyAlignment="1">
      <alignment vertical="center"/>
    </xf>
    <xf numFmtId="0" fontId="50" fillId="2" borderId="8" xfId="3" applyFont="1" applyFill="1" applyBorder="1"/>
    <xf numFmtId="0" fontId="50" fillId="2" borderId="17" xfId="3" applyFont="1" applyFill="1" applyBorder="1"/>
    <xf numFmtId="0" fontId="63" fillId="2" borderId="0" xfId="3" applyFont="1" applyFill="1" applyAlignment="1">
      <alignment horizontal="left" vertical="top"/>
    </xf>
    <xf numFmtId="0" fontId="9" fillId="0" borderId="0" xfId="3" applyFont="1" applyAlignment="1">
      <alignment horizontal="justify" vertical="top"/>
    </xf>
    <xf numFmtId="0" fontId="21" fillId="0" borderId="0" xfId="3" applyFont="1" applyAlignment="1">
      <alignment horizontal="justify" vertical="top"/>
    </xf>
    <xf numFmtId="0" fontId="21" fillId="0" borderId="0" xfId="3" applyFont="1" applyAlignment="1">
      <alignment horizontal="center" vertical="center"/>
    </xf>
    <xf numFmtId="0" fontId="38" fillId="0" borderId="0" xfId="3" applyFont="1" applyAlignment="1">
      <alignment vertical="top"/>
    </xf>
    <xf numFmtId="0" fontId="9" fillId="0" borderId="0" xfId="3" applyFont="1" applyAlignment="1">
      <alignment horizontal="center" vertical="center"/>
    </xf>
    <xf numFmtId="0" fontId="20" fillId="0" borderId="0" xfId="3" applyFont="1" applyAlignment="1">
      <alignment vertical="center"/>
    </xf>
    <xf numFmtId="0" fontId="9" fillId="0" borderId="9" xfId="3" applyFont="1" applyBorder="1" applyAlignment="1">
      <alignment vertical="center"/>
    </xf>
    <xf numFmtId="0" fontId="21" fillId="0" borderId="9" xfId="3" applyFont="1" applyBorder="1"/>
    <xf numFmtId="0" fontId="54" fillId="0" borderId="0" xfId="3" applyFont="1" applyAlignment="1">
      <alignment vertical="center"/>
    </xf>
    <xf numFmtId="0" fontId="21" fillId="0" borderId="0" xfId="3" applyFont="1" applyAlignment="1">
      <alignment horizontal="center"/>
    </xf>
    <xf numFmtId="0" fontId="9" fillId="0" borderId="0" xfId="3" applyFont="1" applyAlignment="1">
      <alignment horizontal="right" vertical="center"/>
    </xf>
    <xf numFmtId="0" fontId="21" fillId="0" borderId="0" xfId="3" applyFont="1" applyAlignment="1">
      <alignment vertical="top" wrapText="1"/>
    </xf>
    <xf numFmtId="49" fontId="21" fillId="0" borderId="0" xfId="0" applyNumberFormat="1" applyFont="1">
      <alignment vertical="center"/>
    </xf>
    <xf numFmtId="0" fontId="9" fillId="0" borderId="8" xfId="3" applyFont="1" applyBorder="1" applyAlignment="1">
      <alignment horizontal="right" vertical="center"/>
    </xf>
    <xf numFmtId="0" fontId="9" fillId="0" borderId="8" xfId="3" applyFont="1" applyBorder="1" applyAlignment="1">
      <alignment horizontal="left" vertical="center"/>
    </xf>
    <xf numFmtId="181" fontId="33" fillId="0" borderId="8" xfId="3" applyNumberFormat="1" applyFont="1" applyBorder="1" applyAlignment="1">
      <alignment vertical="center"/>
    </xf>
    <xf numFmtId="181" fontId="33" fillId="0" borderId="0" xfId="3" applyNumberFormat="1" applyFont="1" applyAlignment="1">
      <alignment vertical="center"/>
    </xf>
    <xf numFmtId="0" fontId="21" fillId="0" borderId="8" xfId="3" applyFont="1" applyBorder="1"/>
    <xf numFmtId="0" fontId="21" fillId="0" borderId="0" xfId="3" applyFont="1" applyAlignment="1">
      <alignment horizontal="left" vertical="center" indent="1"/>
    </xf>
    <xf numFmtId="0" fontId="37" fillId="0" borderId="0" xfId="3" applyFont="1" applyAlignment="1">
      <alignment vertical="center" shrinkToFit="1"/>
    </xf>
    <xf numFmtId="0" fontId="31" fillId="4" borderId="0" xfId="3" applyFont="1" applyFill="1" applyAlignment="1">
      <alignment horizontal="left" vertical="center"/>
    </xf>
    <xf numFmtId="0" fontId="21" fillId="0" borderId="8" xfId="3" applyFont="1" applyBorder="1" applyAlignment="1">
      <alignment horizontal="center" vertical="center"/>
    </xf>
    <xf numFmtId="0" fontId="67" fillId="0" borderId="0" xfId="3" applyFont="1" applyAlignment="1">
      <alignment vertical="center"/>
    </xf>
    <xf numFmtId="0" fontId="67" fillId="0" borderId="8" xfId="3" applyFont="1" applyBorder="1" applyAlignment="1">
      <alignment vertical="center"/>
    </xf>
    <xf numFmtId="0" fontId="9" fillId="0" borderId="8" xfId="3" applyFont="1" applyBorder="1"/>
    <xf numFmtId="0" fontId="63" fillId="0" borderId="0" xfId="3" applyFont="1"/>
    <xf numFmtId="0" fontId="63" fillId="0" borderId="0" xfId="3" applyFont="1" applyAlignment="1">
      <alignment vertical="center"/>
    </xf>
    <xf numFmtId="0" fontId="46" fillId="0" borderId="0" xfId="3" applyFont="1" applyAlignment="1">
      <alignment vertical="center" wrapText="1"/>
    </xf>
    <xf numFmtId="0" fontId="21" fillId="0" borderId="0" xfId="3" applyFont="1" applyAlignment="1">
      <alignment vertical="top"/>
    </xf>
    <xf numFmtId="0" fontId="21" fillId="0" borderId="8" xfId="3" applyFont="1" applyBorder="1" applyAlignment="1">
      <alignment horizontal="left" vertical="center"/>
    </xf>
    <xf numFmtId="0" fontId="22" fillId="0" borderId="0" xfId="0" applyFont="1">
      <alignment vertical="center"/>
    </xf>
    <xf numFmtId="0" fontId="8" fillId="0" borderId="23" xfId="0" applyFont="1" applyBorder="1">
      <alignment vertical="center"/>
    </xf>
    <xf numFmtId="0" fontId="21" fillId="0" borderId="0" xfId="0" applyFont="1" applyAlignment="1">
      <alignment horizontal="center" vertical="center"/>
    </xf>
    <xf numFmtId="0" fontId="21" fillId="0" borderId="23" xfId="0" applyFont="1" applyBorder="1">
      <alignment vertical="center"/>
    </xf>
    <xf numFmtId="0" fontId="21" fillId="0" borderId="24" xfId="0" applyFont="1" applyBorder="1">
      <alignment vertical="center"/>
    </xf>
    <xf numFmtId="0" fontId="21" fillId="0" borderId="14" xfId="0" applyFont="1" applyBorder="1">
      <alignment vertical="center"/>
    </xf>
    <xf numFmtId="0" fontId="21" fillId="0" borderId="15" xfId="0" applyFont="1" applyBorder="1">
      <alignment vertical="center"/>
    </xf>
    <xf numFmtId="0" fontId="8" fillId="0" borderId="0" xfId="0" applyFont="1" applyAlignment="1">
      <alignment horizontal="left" vertical="center" wrapText="1"/>
    </xf>
    <xf numFmtId="176" fontId="8" fillId="0" borderId="9" xfId="0" applyNumberFormat="1" applyFont="1" applyBorder="1">
      <alignment vertical="center"/>
    </xf>
    <xf numFmtId="176" fontId="9" fillId="0" borderId="9" xfId="0" applyNumberFormat="1" applyFont="1" applyBorder="1">
      <alignment vertical="center"/>
    </xf>
    <xf numFmtId="176" fontId="8" fillId="0" borderId="0" xfId="0" applyNumberFormat="1" applyFont="1">
      <alignment vertical="center"/>
    </xf>
    <xf numFmtId="176" fontId="9" fillId="0" borderId="0" xfId="0" applyNumberFormat="1" applyFont="1">
      <alignment vertical="center"/>
    </xf>
    <xf numFmtId="0" fontId="8" fillId="0" borderId="0" xfId="0" applyFont="1" applyAlignment="1">
      <alignment vertical="center" textRotation="255"/>
    </xf>
    <xf numFmtId="0" fontId="8" fillId="0" borderId="0" xfId="0" applyFont="1" applyAlignment="1">
      <alignment vertical="center" wrapText="1"/>
    </xf>
    <xf numFmtId="0" fontId="16" fillId="0" borderId="0" xfId="0" applyFont="1" applyAlignment="1">
      <alignment horizontal="center" vertical="center"/>
    </xf>
    <xf numFmtId="0" fontId="14" fillId="0" borderId="0" xfId="0" applyFont="1">
      <alignment vertical="center"/>
    </xf>
    <xf numFmtId="0" fontId="9" fillId="0" borderId="0" xfId="0" applyFont="1" applyAlignment="1">
      <alignment horizontal="center" vertical="center"/>
    </xf>
    <xf numFmtId="0" fontId="9" fillId="0" borderId="10" xfId="0" applyFont="1" applyBorder="1">
      <alignment vertical="center"/>
    </xf>
    <xf numFmtId="0" fontId="9" fillId="0" borderId="33" xfId="0" applyFont="1" applyBorder="1">
      <alignment vertical="center"/>
    </xf>
    <xf numFmtId="0" fontId="29" fillId="0" borderId="25" xfId="0" applyFont="1" applyBorder="1">
      <alignment vertical="center"/>
    </xf>
    <xf numFmtId="0" fontId="63" fillId="0" borderId="29" xfId="0" applyFont="1" applyBorder="1">
      <alignment vertical="center"/>
    </xf>
    <xf numFmtId="0" fontId="29" fillId="0" borderId="1" xfId="0" applyFont="1" applyBorder="1">
      <alignment vertical="center"/>
    </xf>
    <xf numFmtId="0" fontId="29" fillId="0" borderId="31" xfId="0" applyFont="1" applyBorder="1">
      <alignment vertical="center"/>
    </xf>
    <xf numFmtId="0" fontId="63" fillId="0" borderId="3" xfId="0" applyFont="1" applyBorder="1">
      <alignment vertical="center"/>
    </xf>
    <xf numFmtId="0" fontId="29" fillId="0" borderId="15" xfId="0" applyFont="1" applyBorder="1">
      <alignment vertical="center"/>
    </xf>
    <xf numFmtId="0" fontId="8" fillId="0" borderId="9" xfId="0" applyFont="1" applyBorder="1" applyAlignment="1">
      <alignment horizontal="center" vertical="center"/>
    </xf>
    <xf numFmtId="0" fontId="8" fillId="0" borderId="13" xfId="0" applyFont="1" applyBorder="1" applyAlignment="1">
      <alignment horizontal="center" vertical="center"/>
    </xf>
    <xf numFmtId="0" fontId="8" fillId="0" borderId="26" xfId="0" applyFont="1" applyBorder="1" applyAlignment="1">
      <alignment horizontal="center" vertical="center"/>
    </xf>
    <xf numFmtId="0" fontId="8" fillId="0" borderId="7" xfId="0" applyFont="1" applyBorder="1" applyAlignment="1">
      <alignment horizontal="center" vertical="center"/>
    </xf>
    <xf numFmtId="0" fontId="8" fillId="0" borderId="27" xfId="0" applyFont="1" applyBorder="1" applyAlignment="1">
      <alignment horizontal="center" vertical="center"/>
    </xf>
    <xf numFmtId="0" fontId="8" fillId="4" borderId="7" xfId="0" applyFont="1" applyFill="1" applyBorder="1">
      <alignment vertical="center"/>
    </xf>
    <xf numFmtId="0" fontId="8" fillId="0" borderId="7" xfId="0" applyFont="1" applyBorder="1" applyAlignment="1">
      <alignment horizontal="left" vertical="center"/>
    </xf>
    <xf numFmtId="0" fontId="9" fillId="0" borderId="7" xfId="0" applyFont="1" applyBorder="1" applyAlignment="1">
      <alignment horizontal="center" vertical="center"/>
    </xf>
    <xf numFmtId="0" fontId="8" fillId="2" borderId="27" xfId="0" applyFont="1" applyFill="1" applyBorder="1">
      <alignment vertical="center"/>
    </xf>
    <xf numFmtId="0" fontId="29" fillId="0" borderId="7" xfId="0" applyFont="1" applyBorder="1">
      <alignment vertical="center"/>
    </xf>
    <xf numFmtId="0" fontId="29" fillId="0" borderId="28" xfId="0" applyFont="1" applyBorder="1">
      <alignment vertical="center"/>
    </xf>
    <xf numFmtId="0" fontId="68" fillId="0" borderId="0" xfId="0" applyFont="1">
      <alignment vertical="center"/>
    </xf>
    <xf numFmtId="0" fontId="59" fillId="0" borderId="0" xfId="0" applyFont="1">
      <alignment vertical="center"/>
    </xf>
    <xf numFmtId="0" fontId="60" fillId="0" borderId="0" xfId="3" applyFont="1" applyAlignment="1">
      <alignment vertical="center"/>
    </xf>
    <xf numFmtId="0" fontId="13" fillId="0" borderId="0" xfId="3" applyFont="1" applyAlignment="1">
      <alignment vertical="center"/>
    </xf>
    <xf numFmtId="0" fontId="62" fillId="0" borderId="0" xfId="3" applyFont="1" applyAlignment="1">
      <alignment horizontal="right" vertical="center"/>
    </xf>
    <xf numFmtId="0" fontId="63" fillId="0" borderId="0" xfId="3" applyFont="1" applyAlignment="1">
      <alignment vertical="center" wrapText="1"/>
    </xf>
    <xf numFmtId="0" fontId="21" fillId="0" borderId="9" xfId="3" applyFont="1" applyBorder="1" applyAlignment="1">
      <alignment horizontal="center" vertical="center"/>
    </xf>
    <xf numFmtId="0" fontId="21" fillId="0" borderId="9" xfId="3" applyFont="1" applyBorder="1" applyAlignment="1">
      <alignment horizontal="left" vertical="center" wrapText="1"/>
    </xf>
    <xf numFmtId="0" fontId="21" fillId="0" borderId="8" xfId="3" applyFont="1" applyBorder="1" applyAlignment="1">
      <alignment horizontal="left" vertical="center" wrapText="1"/>
    </xf>
    <xf numFmtId="0" fontId="63" fillId="0" borderId="8" xfId="3" applyFont="1" applyBorder="1"/>
    <xf numFmtId="0" fontId="63" fillId="0" borderId="11" xfId="3" applyFont="1" applyBorder="1"/>
    <xf numFmtId="0" fontId="67" fillId="0" borderId="9" xfId="3" applyFont="1" applyBorder="1" applyAlignment="1">
      <alignment vertical="center"/>
    </xf>
    <xf numFmtId="0" fontId="72" fillId="0" borderId="8" xfId="3" applyFont="1" applyBorder="1" applyAlignment="1">
      <alignment vertical="center"/>
    </xf>
    <xf numFmtId="0" fontId="72" fillId="0" borderId="8" xfId="3" applyFont="1" applyBorder="1" applyAlignment="1">
      <alignment horizontal="center" vertical="center"/>
    </xf>
    <xf numFmtId="0" fontId="70" fillId="0" borderId="8" xfId="3" applyFont="1" applyBorder="1" applyAlignment="1">
      <alignment vertical="center"/>
    </xf>
    <xf numFmtId="0" fontId="71" fillId="0" borderId="8" xfId="3" applyFont="1" applyBorder="1"/>
    <xf numFmtId="0" fontId="9" fillId="0" borderId="9" xfId="0" applyFont="1" applyBorder="1" applyAlignment="1">
      <alignment horizontal="center" vertical="center"/>
    </xf>
    <xf numFmtId="0" fontId="9" fillId="0" borderId="8" xfId="0" applyFont="1" applyBorder="1" applyAlignment="1">
      <alignment horizontal="center" vertical="center"/>
    </xf>
    <xf numFmtId="177" fontId="7" fillId="0" borderId="8" xfId="0" applyNumberFormat="1" applyFont="1" applyBorder="1">
      <alignment vertical="center"/>
    </xf>
    <xf numFmtId="0" fontId="20" fillId="0" borderId="8" xfId="0" applyFont="1" applyBorder="1">
      <alignment vertical="center"/>
    </xf>
    <xf numFmtId="0" fontId="16" fillId="0" borderId="0" xfId="0" applyFont="1">
      <alignment vertical="center"/>
    </xf>
    <xf numFmtId="0" fontId="7" fillId="0" borderId="0" xfId="0" applyFont="1">
      <alignment vertical="center"/>
    </xf>
    <xf numFmtId="0" fontId="7" fillId="0" borderId="0" xfId="0" applyFont="1" applyAlignment="1">
      <alignment horizontal="center" vertical="center"/>
    </xf>
    <xf numFmtId="0" fontId="67" fillId="0" borderId="0" xfId="0" applyFont="1">
      <alignment vertical="center"/>
    </xf>
    <xf numFmtId="0" fontId="75" fillId="0" borderId="0" xfId="3" applyFont="1" applyAlignment="1">
      <alignment vertical="center"/>
    </xf>
    <xf numFmtId="0" fontId="53" fillId="0" borderId="0" xfId="3" applyFont="1" applyAlignment="1">
      <alignment vertical="center"/>
    </xf>
    <xf numFmtId="177" fontId="7" fillId="0" borderId="0" xfId="0" applyNumberFormat="1" applyFont="1">
      <alignment vertical="center"/>
    </xf>
    <xf numFmtId="0" fontId="21" fillId="0" borderId="8" xfId="0" applyFont="1" applyBorder="1">
      <alignment vertical="center"/>
    </xf>
    <xf numFmtId="4" fontId="7" fillId="0" borderId="0" xfId="0" applyNumberFormat="1" applyFont="1" applyAlignment="1">
      <alignment horizontal="center" vertical="center"/>
    </xf>
    <xf numFmtId="0" fontId="21" fillId="0" borderId="0" xfId="3" applyFont="1" applyAlignment="1">
      <alignment horizontal="center" vertical="center" shrinkToFit="1"/>
    </xf>
    <xf numFmtId="0" fontId="71" fillId="0" borderId="0" xfId="3" applyFont="1"/>
    <xf numFmtId="0" fontId="76" fillId="0" borderId="0" xfId="3" applyFont="1" applyAlignment="1">
      <alignment vertical="center"/>
    </xf>
    <xf numFmtId="0" fontId="8" fillId="0" borderId="25"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center" vertical="center" shrinkToFit="1"/>
    </xf>
    <xf numFmtId="0" fontId="9" fillId="8" borderId="27" xfId="0" applyFont="1" applyFill="1" applyBorder="1">
      <alignment vertical="center"/>
    </xf>
    <xf numFmtId="0" fontId="9" fillId="8" borderId="7" xfId="0" applyFont="1" applyFill="1" applyBorder="1">
      <alignment vertical="center"/>
    </xf>
    <xf numFmtId="0" fontId="20" fillId="8" borderId="7" xfId="0" applyFont="1" applyFill="1" applyBorder="1">
      <alignment vertical="center"/>
    </xf>
    <xf numFmtId="177" fontId="9" fillId="0" borderId="0" xfId="0" applyNumberFormat="1" applyFont="1" applyAlignment="1">
      <alignment horizontal="center" vertical="center"/>
    </xf>
    <xf numFmtId="0" fontId="9" fillId="8" borderId="0" xfId="0" applyFont="1" applyFill="1">
      <alignment vertical="center"/>
    </xf>
    <xf numFmtId="0" fontId="20" fillId="8" borderId="0" xfId="0" applyFont="1" applyFill="1">
      <alignment vertical="center"/>
    </xf>
    <xf numFmtId="0" fontId="7" fillId="0" borderId="8" xfId="0" applyFont="1" applyBorder="1" applyAlignment="1">
      <alignment horizontal="center" vertical="center"/>
    </xf>
    <xf numFmtId="0" fontId="75" fillId="0" borderId="0" xfId="0" applyFont="1">
      <alignment vertical="center"/>
    </xf>
    <xf numFmtId="0" fontId="9" fillId="0" borderId="8" xfId="0" applyFont="1" applyBorder="1" applyAlignment="1">
      <alignment horizontal="left" vertical="center"/>
    </xf>
    <xf numFmtId="0" fontId="9" fillId="8" borderId="17" xfId="0" applyFont="1" applyFill="1" applyBorder="1">
      <alignment vertical="center"/>
    </xf>
    <xf numFmtId="0" fontId="9" fillId="8" borderId="8" xfId="0" applyFont="1" applyFill="1" applyBorder="1">
      <alignment vertical="center"/>
    </xf>
    <xf numFmtId="0" fontId="20" fillId="8" borderId="8" xfId="0" applyFont="1" applyFill="1" applyBorder="1">
      <alignment vertical="center"/>
    </xf>
    <xf numFmtId="0" fontId="9" fillId="0" borderId="15" xfId="0" applyFont="1" applyBorder="1" applyAlignment="1">
      <alignment vertical="top" wrapText="1"/>
    </xf>
    <xf numFmtId="0" fontId="9" fillId="0" borderId="0" xfId="0" applyFont="1" applyAlignment="1">
      <alignment vertical="top" wrapText="1"/>
    </xf>
    <xf numFmtId="0" fontId="9" fillId="0" borderId="14" xfId="0" applyFont="1" applyBorder="1" applyAlignment="1">
      <alignment vertical="top" wrapText="1"/>
    </xf>
    <xf numFmtId="0" fontId="9" fillId="0" borderId="0" xfId="0" applyFont="1" applyAlignment="1">
      <alignment vertical="top"/>
    </xf>
    <xf numFmtId="0" fontId="9" fillId="0" borderId="13" xfId="0" applyFont="1" applyBorder="1" applyAlignment="1">
      <alignment vertical="top" wrapText="1"/>
    </xf>
    <xf numFmtId="0" fontId="9" fillId="0" borderId="9" xfId="0" applyFont="1" applyBorder="1" applyAlignment="1">
      <alignment vertical="top" wrapText="1"/>
    </xf>
    <xf numFmtId="0" fontId="9" fillId="0" borderId="9" xfId="0" applyFont="1" applyBorder="1" applyAlignment="1">
      <alignment vertical="top"/>
    </xf>
    <xf numFmtId="0" fontId="9" fillId="0" borderId="0" xfId="0" applyFont="1" applyAlignment="1">
      <alignment horizontal="left" vertical="top" wrapText="1"/>
    </xf>
    <xf numFmtId="0" fontId="9" fillId="0" borderId="0" xfId="0" applyFont="1" applyAlignment="1">
      <alignment horizontal="center" vertical="top" textRotation="255" wrapText="1"/>
    </xf>
    <xf numFmtId="0" fontId="20" fillId="0" borderId="9" xfId="0" applyFont="1" applyBorder="1">
      <alignment vertical="center"/>
    </xf>
    <xf numFmtId="0" fontId="29" fillId="0" borderId="8" xfId="0" applyFont="1" applyBorder="1">
      <alignment vertical="center"/>
    </xf>
    <xf numFmtId="0" fontId="29" fillId="0" borderId="16" xfId="0" applyFont="1" applyBorder="1">
      <alignment vertical="center"/>
    </xf>
    <xf numFmtId="0" fontId="29" fillId="0" borderId="14" xfId="0" applyFont="1" applyBorder="1">
      <alignment vertical="center"/>
    </xf>
    <xf numFmtId="0" fontId="9" fillId="0" borderId="15" xfId="0" applyFont="1" applyBorder="1" applyAlignment="1">
      <alignment horizontal="left" vertical="top" textRotation="255" wrapText="1"/>
    </xf>
    <xf numFmtId="0" fontId="9" fillId="0" borderId="3" xfId="0" applyFont="1" applyBorder="1" applyAlignment="1">
      <alignment horizontal="left" vertical="top" textRotation="255" wrapText="1"/>
    </xf>
    <xf numFmtId="4" fontId="7" fillId="0" borderId="9" xfId="0" applyNumberFormat="1" applyFont="1" applyBorder="1" applyAlignment="1">
      <alignment horizontal="center" vertical="center"/>
    </xf>
    <xf numFmtId="0" fontId="29" fillId="0" borderId="9" xfId="0" applyFont="1" applyBorder="1">
      <alignment vertical="center"/>
    </xf>
    <xf numFmtId="0" fontId="29" fillId="0" borderId="27" xfId="0" applyFont="1" applyBorder="1">
      <alignment vertical="center"/>
    </xf>
    <xf numFmtId="0" fontId="8" fillId="0" borderId="15" xfId="0" applyFont="1" applyBorder="1" applyAlignment="1">
      <alignment vertical="center" wrapText="1"/>
    </xf>
    <xf numFmtId="0" fontId="8" fillId="0" borderId="14" xfId="0" applyFont="1" applyBorder="1" applyAlignment="1">
      <alignment vertical="center" wrapText="1"/>
    </xf>
    <xf numFmtId="0" fontId="8" fillId="0" borderId="17" xfId="0" applyFont="1" applyBorder="1" applyAlignment="1">
      <alignment horizontal="center" vertical="center"/>
    </xf>
    <xf numFmtId="0" fontId="8" fillId="0" borderId="8" xfId="0" applyFont="1" applyBorder="1" applyAlignment="1">
      <alignment horizontal="center" vertical="center"/>
    </xf>
    <xf numFmtId="0" fontId="8" fillId="0" borderId="16" xfId="0" applyFont="1" applyBorder="1">
      <alignment vertical="center"/>
    </xf>
    <xf numFmtId="0" fontId="21" fillId="0" borderId="22" xfId="0" applyFont="1" applyBorder="1">
      <alignment vertical="center"/>
    </xf>
    <xf numFmtId="0" fontId="58" fillId="0" borderId="0" xfId="3" applyFont="1" applyAlignment="1">
      <alignment vertical="center"/>
    </xf>
    <xf numFmtId="0" fontId="9" fillId="0" borderId="9" xfId="0" applyFont="1" applyBorder="1" applyAlignment="1">
      <alignment horizontal="left" vertical="center"/>
    </xf>
    <xf numFmtId="0" fontId="9" fillId="0" borderId="13" xfId="0" applyFont="1" applyBorder="1" applyAlignment="1">
      <alignment horizontal="left" vertical="center"/>
    </xf>
    <xf numFmtId="0" fontId="78" fillId="0" borderId="0" xfId="3" applyFont="1" applyAlignment="1">
      <alignment vertical="center"/>
    </xf>
    <xf numFmtId="0" fontId="57" fillId="0" borderId="0" xfId="0" applyFont="1" applyAlignment="1">
      <alignment horizontal="left" vertical="center"/>
    </xf>
    <xf numFmtId="0" fontId="37" fillId="0" borderId="0" xfId="3" applyFont="1" applyAlignment="1">
      <alignment horizontal="left" vertical="center"/>
    </xf>
    <xf numFmtId="0" fontId="21" fillId="0" borderId="0" xfId="3" applyFont="1" applyAlignment="1">
      <alignment horizontal="left" vertical="center" wrapText="1"/>
    </xf>
    <xf numFmtId="0" fontId="9" fillId="0" borderId="89" xfId="0" applyFont="1" applyBorder="1">
      <alignment vertical="center"/>
    </xf>
    <xf numFmtId="0" fontId="60" fillId="2" borderId="0" xfId="3" applyFont="1" applyFill="1" applyAlignment="1">
      <alignment horizontal="center"/>
    </xf>
    <xf numFmtId="0" fontId="61" fillId="2" borderId="0" xfId="3" applyFont="1" applyFill="1" applyAlignment="1">
      <alignment horizontal="center"/>
    </xf>
    <xf numFmtId="0" fontId="51" fillId="2" borderId="0" xfId="3" applyFont="1" applyFill="1" applyAlignment="1">
      <alignment horizontal="left"/>
    </xf>
    <xf numFmtId="0" fontId="50" fillId="2" borderId="8" xfId="3" applyFont="1" applyFill="1" applyBorder="1" applyAlignment="1">
      <alignment horizontal="center" vertical="center"/>
    </xf>
    <xf numFmtId="0" fontId="37" fillId="0" borderId="0" xfId="3" applyFont="1" applyAlignment="1">
      <alignment horizontal="left" vertical="center" shrinkToFit="1"/>
    </xf>
    <xf numFmtId="0" fontId="8" fillId="0" borderId="11" xfId="0" applyFont="1" applyBorder="1" applyAlignment="1">
      <alignment horizontal="center" vertical="center"/>
    </xf>
    <xf numFmtId="0" fontId="63" fillId="0" borderId="0" xfId="3" applyFont="1" applyAlignment="1">
      <alignment horizontal="center"/>
    </xf>
    <xf numFmtId="0" fontId="63" fillId="2" borderId="0" xfId="3" applyFont="1" applyFill="1" applyAlignment="1">
      <alignment horizontal="left"/>
    </xf>
    <xf numFmtId="0" fontId="63" fillId="0" borderId="0" xfId="3" applyFont="1" applyAlignment="1">
      <alignment horizontal="left" vertical="center" wrapText="1"/>
    </xf>
    <xf numFmtId="0" fontId="9" fillId="0" borderId="8" xfId="3" applyFont="1" applyBorder="1" applyAlignment="1">
      <alignment vertical="top"/>
    </xf>
    <xf numFmtId="0" fontId="63" fillId="0" borderId="0" xfId="3" applyFont="1" applyAlignment="1">
      <alignment horizontal="left" vertical="center"/>
    </xf>
    <xf numFmtId="0" fontId="9" fillId="0" borderId="8" xfId="3" applyFont="1" applyBorder="1" applyAlignment="1">
      <alignment vertical="center" shrinkToFit="1"/>
    </xf>
    <xf numFmtId="0" fontId="58" fillId="0" borderId="0" xfId="0" applyFont="1">
      <alignment vertical="center"/>
    </xf>
    <xf numFmtId="0" fontId="29" fillId="0" borderId="26" xfId="0" applyFont="1" applyBorder="1">
      <alignment vertical="center"/>
    </xf>
    <xf numFmtId="0" fontId="68" fillId="0" borderId="7" xfId="0" applyFont="1" applyBorder="1" applyAlignment="1">
      <alignment horizontal="left" vertical="center"/>
    </xf>
    <xf numFmtId="0" fontId="63" fillId="2" borderId="0" xfId="3" applyFont="1" applyFill="1" applyAlignment="1">
      <alignment horizontal="center"/>
    </xf>
    <xf numFmtId="0" fontId="38" fillId="2" borderId="0" xfId="3" applyFont="1" applyFill="1" applyAlignment="1">
      <alignment horizontal="center"/>
    </xf>
    <xf numFmtId="0" fontId="9" fillId="0" borderId="0" xfId="3" applyFont="1" applyAlignment="1">
      <alignment horizontal="left" vertical="top"/>
    </xf>
    <xf numFmtId="0" fontId="21" fillId="0" borderId="10" xfId="3" applyFont="1" applyBorder="1" applyAlignment="1">
      <alignment vertical="center"/>
    </xf>
    <xf numFmtId="0" fontId="21" fillId="0" borderId="11" xfId="3" applyFont="1" applyBorder="1" applyAlignment="1">
      <alignment vertical="center"/>
    </xf>
    <xf numFmtId="0" fontId="21" fillId="0" borderId="33" xfId="3" applyFont="1" applyBorder="1" applyAlignment="1">
      <alignment vertical="center"/>
    </xf>
    <xf numFmtId="0" fontId="65" fillId="0" borderId="12" xfId="3" applyFont="1" applyBorder="1" applyAlignment="1">
      <alignment vertical="center"/>
    </xf>
    <xf numFmtId="0" fontId="65" fillId="0" borderId="14" xfId="3" applyFont="1" applyBorder="1" applyAlignment="1">
      <alignment vertical="center"/>
    </xf>
    <xf numFmtId="0" fontId="65" fillId="0" borderId="0" xfId="3" applyFont="1" applyAlignment="1">
      <alignment vertical="center"/>
    </xf>
    <xf numFmtId="0" fontId="65" fillId="0" borderId="16" xfId="3" applyFont="1" applyBorder="1" applyAlignment="1">
      <alignment vertical="center"/>
    </xf>
    <xf numFmtId="0" fontId="65" fillId="0" borderId="8" xfId="3" applyFont="1" applyBorder="1" applyAlignment="1">
      <alignment vertical="center"/>
    </xf>
    <xf numFmtId="0" fontId="65" fillId="0" borderId="17" xfId="3" applyFont="1" applyBorder="1" applyAlignment="1">
      <alignment vertical="center"/>
    </xf>
    <xf numFmtId="0" fontId="30" fillId="0" borderId="0" xfId="4" applyAlignment="1" applyProtection="1">
      <protection locked="0"/>
    </xf>
    <xf numFmtId="0" fontId="83" fillId="0" borderId="0" xfId="3" applyFont="1" applyAlignment="1">
      <alignment vertical="center"/>
    </xf>
    <xf numFmtId="0" fontId="83" fillId="0" borderId="0" xfId="3" applyFont="1"/>
    <xf numFmtId="0" fontId="83" fillId="0" borderId="0" xfId="3" applyFont="1" applyAlignment="1">
      <alignment horizontal="left" vertical="center"/>
    </xf>
    <xf numFmtId="0" fontId="83" fillId="0" borderId="0" xfId="3" applyFont="1" applyAlignment="1">
      <alignment horizontal="center" vertical="center"/>
    </xf>
    <xf numFmtId="0" fontId="83" fillId="0" borderId="0" xfId="3" applyFont="1" applyAlignment="1">
      <alignment horizontal="right" vertical="center"/>
    </xf>
    <xf numFmtId="0" fontId="84" fillId="0" borderId="0" xfId="3" applyFont="1" applyAlignment="1">
      <alignment vertical="center"/>
    </xf>
    <xf numFmtId="0" fontId="83" fillId="0" borderId="0" xfId="3" applyFont="1" applyAlignment="1">
      <alignment horizontal="center" vertical="center" shrinkToFit="1"/>
    </xf>
    <xf numFmtId="0" fontId="8" fillId="0" borderId="0" xfId="3" applyFont="1" applyAlignment="1">
      <alignment horizontal="left" vertical="center"/>
    </xf>
    <xf numFmtId="0" fontId="83" fillId="0" borderId="0" xfId="0" applyFont="1" applyAlignment="1">
      <alignment horizontal="left" vertical="center"/>
    </xf>
    <xf numFmtId="0" fontId="83" fillId="0" borderId="8" xfId="3" applyFont="1" applyBorder="1" applyAlignment="1">
      <alignment vertical="center"/>
    </xf>
    <xf numFmtId="0" fontId="83" fillId="0" borderId="8" xfId="3" applyFont="1" applyBorder="1"/>
    <xf numFmtId="0" fontId="86" fillId="0" borderId="8" xfId="3" applyFont="1" applyBorder="1"/>
    <xf numFmtId="0" fontId="88" fillId="0" borderId="0" xfId="3" applyFont="1" applyAlignment="1">
      <alignment horizontal="left" vertical="center"/>
    </xf>
    <xf numFmtId="0" fontId="90" fillId="0" borderId="0" xfId="10" applyFont="1" applyAlignment="1">
      <alignment horizontal="center" vertical="center" wrapText="1"/>
    </xf>
    <xf numFmtId="0" fontId="1" fillId="0" borderId="0" xfId="10" applyAlignment="1">
      <alignment horizontal="center" vertical="center"/>
    </xf>
    <xf numFmtId="0" fontId="1" fillId="0" borderId="0" xfId="10">
      <alignment vertical="center"/>
    </xf>
    <xf numFmtId="0" fontId="93" fillId="0" borderId="0" xfId="10" applyFont="1">
      <alignment vertical="center"/>
    </xf>
    <xf numFmtId="0" fontId="94" fillId="0" borderId="104" xfId="10" applyFont="1" applyBorder="1" applyAlignment="1">
      <alignment horizontal="center" vertical="center"/>
    </xf>
    <xf numFmtId="0" fontId="1" fillId="12" borderId="106" xfId="10" applyFill="1" applyBorder="1">
      <alignment vertical="center"/>
    </xf>
    <xf numFmtId="0" fontId="0" fillId="12" borderId="107" xfId="10" applyFont="1" applyFill="1" applyBorder="1">
      <alignment vertical="center"/>
    </xf>
    <xf numFmtId="0" fontId="1" fillId="12" borderId="107" xfId="10" applyFill="1" applyBorder="1">
      <alignment vertical="center"/>
    </xf>
    <xf numFmtId="0" fontId="1" fillId="12" borderId="105" xfId="10" applyFill="1" applyBorder="1">
      <alignment vertical="center"/>
    </xf>
    <xf numFmtId="0" fontId="94" fillId="0" borderId="109" xfId="10" applyFont="1" applyBorder="1" applyAlignment="1">
      <alignment horizontal="center" vertical="center"/>
    </xf>
    <xf numFmtId="0" fontId="80" fillId="0" borderId="0" xfId="10" applyFont="1">
      <alignment vertical="center"/>
    </xf>
    <xf numFmtId="0" fontId="95" fillId="0" borderId="0" xfId="10" applyFont="1" applyAlignment="1">
      <alignment horizontal="center" vertical="center"/>
    </xf>
    <xf numFmtId="0" fontId="1" fillId="0" borderId="107" xfId="10" applyBorder="1">
      <alignment vertical="center"/>
    </xf>
    <xf numFmtId="0" fontId="94" fillId="0" borderId="0" xfId="10" applyFont="1" applyAlignment="1">
      <alignment horizontal="center" vertical="center"/>
    </xf>
    <xf numFmtId="0" fontId="35" fillId="0" borderId="107" xfId="10" applyFont="1" applyBorder="1" applyAlignment="1">
      <alignment horizontal="center" vertical="center"/>
    </xf>
    <xf numFmtId="0" fontId="1" fillId="0" borderId="107" xfId="10" applyBorder="1" applyAlignment="1">
      <alignment horizontal="center" vertical="center"/>
    </xf>
    <xf numFmtId="0" fontId="94" fillId="0" borderId="107" xfId="10" applyFont="1" applyBorder="1" applyAlignment="1">
      <alignment horizontal="center" vertical="center"/>
    </xf>
    <xf numFmtId="0" fontId="48" fillId="12" borderId="107" xfId="10" applyFont="1" applyFill="1" applyBorder="1">
      <alignment vertical="center"/>
    </xf>
    <xf numFmtId="0" fontId="36" fillId="12" borderId="107" xfId="10" applyFont="1" applyFill="1" applyBorder="1">
      <alignment vertical="center"/>
    </xf>
    <xf numFmtId="0" fontId="35" fillId="0" borderId="0" xfId="10" applyFont="1" applyAlignment="1">
      <alignment horizontal="center" vertical="center"/>
    </xf>
    <xf numFmtId="0" fontId="48" fillId="0" borderId="144" xfId="10" applyFont="1" applyBorder="1" applyAlignment="1">
      <alignment horizontal="center" vertical="center"/>
    </xf>
    <xf numFmtId="0" fontId="36" fillId="0" borderId="0" xfId="10" applyFont="1">
      <alignment vertical="center"/>
    </xf>
    <xf numFmtId="5" fontId="1" fillId="0" borderId="0" xfId="10" applyNumberFormat="1" applyAlignment="1">
      <alignment horizontal="center" vertical="center"/>
    </xf>
    <xf numFmtId="0" fontId="94" fillId="0" borderId="0" xfId="10" applyFont="1" applyAlignment="1">
      <alignment horizontal="left" vertical="center"/>
    </xf>
    <xf numFmtId="0" fontId="48" fillId="0" borderId="135" xfId="10" applyFont="1" applyBorder="1" applyAlignment="1">
      <alignment horizontal="center" vertical="center"/>
    </xf>
    <xf numFmtId="0" fontId="48" fillId="4" borderId="163" xfId="10" applyFont="1" applyFill="1" applyBorder="1" applyAlignment="1">
      <alignment horizontal="center" vertical="center"/>
    </xf>
    <xf numFmtId="0" fontId="48" fillId="4" borderId="169" xfId="10" applyFont="1" applyFill="1" applyBorder="1" applyAlignment="1">
      <alignment horizontal="center" vertical="center"/>
    </xf>
    <xf numFmtId="0" fontId="48" fillId="4" borderId="172" xfId="10" applyFont="1" applyFill="1" applyBorder="1" applyAlignment="1">
      <alignment horizontal="center" vertical="center"/>
    </xf>
    <xf numFmtId="0" fontId="48" fillId="4" borderId="173" xfId="10" applyFont="1" applyFill="1" applyBorder="1" applyAlignment="1">
      <alignment horizontal="center" vertical="center"/>
    </xf>
    <xf numFmtId="0" fontId="36" fillId="0" borderId="0" xfId="10" applyFont="1" applyAlignment="1">
      <alignment horizontal="center" vertical="center"/>
    </xf>
    <xf numFmtId="0" fontId="48" fillId="4" borderId="178" xfId="10" applyFont="1" applyFill="1" applyBorder="1" applyAlignment="1">
      <alignment horizontal="center" vertical="center" wrapText="1"/>
    </xf>
    <xf numFmtId="0" fontId="48" fillId="4" borderId="126" xfId="10" applyFont="1" applyFill="1" applyBorder="1" applyAlignment="1">
      <alignment horizontal="center" vertical="center" wrapText="1"/>
    </xf>
    <xf numFmtId="0" fontId="48" fillId="4" borderId="184" xfId="10" applyFont="1" applyFill="1" applyBorder="1" applyAlignment="1">
      <alignment horizontal="center" vertical="center" wrapText="1"/>
    </xf>
    <xf numFmtId="0" fontId="96" fillId="0" borderId="0" xfId="10" applyFont="1">
      <alignment vertical="center"/>
    </xf>
    <xf numFmtId="0" fontId="95" fillId="0" borderId="0" xfId="10" applyFont="1">
      <alignment vertical="center"/>
    </xf>
    <xf numFmtId="0" fontId="34" fillId="0" borderId="0" xfId="10" applyFont="1">
      <alignment vertical="center"/>
    </xf>
    <xf numFmtId="0" fontId="34" fillId="0" borderId="0" xfId="10" applyFont="1" applyAlignment="1">
      <alignment horizontal="center" vertical="center"/>
    </xf>
    <xf numFmtId="0" fontId="97" fillId="0" borderId="0" xfId="10" applyFont="1">
      <alignment vertical="center"/>
    </xf>
    <xf numFmtId="5" fontId="1" fillId="0" borderId="0" xfId="10" applyNumberFormat="1">
      <alignment vertical="center"/>
    </xf>
    <xf numFmtId="0" fontId="77" fillId="0" borderId="0" xfId="10" applyFont="1">
      <alignment vertical="center"/>
    </xf>
    <xf numFmtId="0" fontId="36" fillId="5" borderId="60" xfId="0" applyFont="1" applyFill="1" applyBorder="1" applyAlignment="1">
      <alignment horizontal="center" vertical="center"/>
    </xf>
    <xf numFmtId="0" fontId="0" fillId="0" borderId="0" xfId="0" applyAlignment="1">
      <alignment vertical="center" wrapText="1"/>
    </xf>
    <xf numFmtId="0" fontId="36" fillId="0" borderId="0" xfId="0" applyFont="1" applyAlignment="1">
      <alignment vertical="center" wrapText="1"/>
    </xf>
    <xf numFmtId="0" fontId="36" fillId="7" borderId="60" xfId="0" applyFont="1" applyFill="1" applyBorder="1" applyAlignment="1">
      <alignment vertical="center" wrapText="1"/>
    </xf>
    <xf numFmtId="0" fontId="51" fillId="0" borderId="0" xfId="3" applyFont="1" applyAlignment="1">
      <alignment vertical="center"/>
    </xf>
    <xf numFmtId="0" fontId="8" fillId="2" borderId="0" xfId="3" applyFont="1" applyFill="1" applyAlignment="1">
      <alignment horizontal="center" vertical="top"/>
    </xf>
    <xf numFmtId="0" fontId="8" fillId="2" borderId="0" xfId="3" applyFont="1" applyFill="1" applyAlignment="1">
      <alignment horizontal="left" vertical="top"/>
    </xf>
    <xf numFmtId="0" fontId="8" fillId="2" borderId="0" xfId="3" applyFont="1" applyFill="1" applyAlignment="1">
      <alignment horizontal="left" vertical="center"/>
    </xf>
    <xf numFmtId="0" fontId="8" fillId="2" borderId="0" xfId="3" applyFont="1" applyFill="1" applyAlignment="1">
      <alignment vertical="center"/>
    </xf>
    <xf numFmtId="0" fontId="8" fillId="2" borderId="0" xfId="3" applyFont="1" applyFill="1" applyAlignment="1">
      <alignment horizontal="right" vertical="center"/>
    </xf>
    <xf numFmtId="0" fontId="63" fillId="2" borderId="10" xfId="3" applyFont="1" applyFill="1" applyBorder="1" applyAlignment="1">
      <alignment horizontal="left" vertical="top"/>
    </xf>
    <xf numFmtId="0" fontId="38" fillId="2" borderId="11" xfId="3" applyFont="1" applyFill="1" applyBorder="1" applyAlignment="1">
      <alignment horizontal="justify" vertical="top"/>
    </xf>
    <xf numFmtId="0" fontId="38" fillId="2" borderId="11" xfId="3" applyFont="1" applyFill="1" applyBorder="1" applyAlignment="1">
      <alignment vertical="center"/>
    </xf>
    <xf numFmtId="0" fontId="38" fillId="2" borderId="11" xfId="3" applyFont="1" applyFill="1" applyBorder="1"/>
    <xf numFmtId="0" fontId="63" fillId="2" borderId="12" xfId="3" applyFont="1" applyFill="1" applyBorder="1" applyAlignment="1">
      <alignment vertical="center"/>
    </xf>
    <xf numFmtId="0" fontId="38" fillId="2" borderId="9" xfId="3" applyFont="1" applyFill="1" applyBorder="1" applyAlignment="1">
      <alignment vertical="center"/>
    </xf>
    <xf numFmtId="0" fontId="38" fillId="2" borderId="9" xfId="3" applyFont="1" applyFill="1" applyBorder="1" applyAlignment="1">
      <alignment horizontal="center" vertical="center"/>
    </xf>
    <xf numFmtId="0" fontId="38" fillId="2" borderId="9" xfId="3" applyFont="1" applyFill="1" applyBorder="1"/>
    <xf numFmtId="0" fontId="38" fillId="2" borderId="13" xfId="3" applyFont="1" applyFill="1" applyBorder="1"/>
    <xf numFmtId="0" fontId="38" fillId="2" borderId="14" xfId="3" applyFont="1" applyFill="1" applyBorder="1" applyAlignment="1">
      <alignment vertical="center"/>
    </xf>
    <xf numFmtId="0" fontId="38" fillId="2" borderId="15" xfId="3" applyFont="1" applyFill="1" applyBorder="1"/>
    <xf numFmtId="0" fontId="9" fillId="0" borderId="10" xfId="3" applyFont="1" applyBorder="1"/>
    <xf numFmtId="0" fontId="18" fillId="2" borderId="11" xfId="3" applyFont="1" applyFill="1" applyBorder="1" applyAlignment="1">
      <alignment horizontal="right" vertical="center"/>
    </xf>
    <xf numFmtId="0" fontId="18" fillId="2" borderId="11" xfId="3" applyFont="1" applyFill="1" applyBorder="1" applyAlignment="1">
      <alignment vertical="center"/>
    </xf>
    <xf numFmtId="0" fontId="38" fillId="2" borderId="16" xfId="3" applyFont="1" applyFill="1" applyBorder="1" applyAlignment="1">
      <alignment vertical="center"/>
    </xf>
    <xf numFmtId="0" fontId="38" fillId="2" borderId="8" xfId="3" applyFont="1" applyFill="1" applyBorder="1" applyAlignment="1">
      <alignment vertical="center"/>
    </xf>
    <xf numFmtId="0" fontId="38" fillId="2" borderId="8" xfId="3" applyFont="1" applyFill="1" applyBorder="1" applyAlignment="1">
      <alignment horizontal="center" vertical="center"/>
    </xf>
    <xf numFmtId="0" fontId="38" fillId="2" borderId="8" xfId="3" applyFont="1" applyFill="1" applyBorder="1"/>
    <xf numFmtId="0" fontId="38" fillId="2" borderId="17" xfId="3" applyFont="1" applyFill="1" applyBorder="1"/>
    <xf numFmtId="0" fontId="11" fillId="0" borderId="0" xfId="3" applyAlignment="1">
      <alignment horizontal="left"/>
    </xf>
    <xf numFmtId="0" fontId="87" fillId="0" borderId="0" xfId="3" applyFont="1" applyAlignment="1">
      <alignment wrapText="1"/>
    </xf>
    <xf numFmtId="0" fontId="103" fillId="0" borderId="0" xfId="3" applyFont="1"/>
    <xf numFmtId="0" fontId="67" fillId="0" borderId="0" xfId="3" applyFont="1" applyAlignment="1">
      <alignment vertical="top"/>
    </xf>
    <xf numFmtId="0" fontId="0" fillId="0" borderId="0" xfId="0" applyAlignment="1">
      <alignment horizontal="center" vertical="center" wrapText="1"/>
    </xf>
    <xf numFmtId="0" fontId="0" fillId="0" borderId="60" xfId="0" applyBorder="1" applyAlignment="1">
      <alignment horizontal="center" vertical="center" wrapText="1"/>
    </xf>
    <xf numFmtId="0" fontId="36" fillId="11" borderId="60" xfId="0" applyFont="1" applyFill="1" applyBorder="1" applyAlignment="1">
      <alignment vertical="center" wrapText="1"/>
    </xf>
    <xf numFmtId="40" fontId="0" fillId="0" borderId="60" xfId="8" applyNumberFormat="1" applyFont="1" applyBorder="1" applyAlignment="1">
      <alignment horizontal="center" vertical="center" wrapText="1"/>
    </xf>
    <xf numFmtId="0" fontId="36" fillId="14" borderId="60" xfId="0" applyFont="1" applyFill="1" applyBorder="1" applyAlignment="1">
      <alignment vertical="center" wrapText="1"/>
    </xf>
    <xf numFmtId="0" fontId="36" fillId="15" borderId="60" xfId="0" applyFont="1" applyFill="1" applyBorder="1" applyAlignment="1">
      <alignment vertical="center" wrapText="1"/>
    </xf>
    <xf numFmtId="0" fontId="36" fillId="16" borderId="60" xfId="0" applyFont="1" applyFill="1" applyBorder="1" applyAlignment="1">
      <alignment vertical="center" wrapText="1"/>
    </xf>
    <xf numFmtId="0" fontId="36" fillId="0" borderId="60" xfId="0" applyFont="1" applyBorder="1" applyAlignment="1">
      <alignment horizontal="center" vertical="center"/>
    </xf>
    <xf numFmtId="0" fontId="104" fillId="15" borderId="60" xfId="0" applyFont="1" applyFill="1" applyBorder="1" applyAlignment="1">
      <alignment vertical="center" wrapText="1"/>
    </xf>
    <xf numFmtId="0" fontId="46" fillId="9" borderId="0" xfId="3" applyFont="1" applyFill="1" applyAlignment="1">
      <alignment horizontal="center" vertical="center"/>
    </xf>
    <xf numFmtId="0" fontId="11" fillId="0" borderId="0" xfId="3" applyAlignment="1">
      <alignment horizontal="center"/>
    </xf>
    <xf numFmtId="0" fontId="105" fillId="9" borderId="0" xfId="3" applyFont="1" applyFill="1" applyAlignment="1">
      <alignment horizontal="center"/>
    </xf>
    <xf numFmtId="0" fontId="46" fillId="0" borderId="0" xfId="3" applyFont="1" applyAlignment="1">
      <alignment horizontal="center" vertical="center"/>
    </xf>
    <xf numFmtId="0" fontId="75" fillId="0" borderId="0" xfId="3" applyFont="1" applyAlignment="1">
      <alignment horizontal="center" vertical="center"/>
    </xf>
    <xf numFmtId="0" fontId="21" fillId="0" borderId="0" xfId="3" applyFont="1" applyAlignment="1">
      <alignment horizontal="center" vertical="center" wrapText="1"/>
    </xf>
    <xf numFmtId="0" fontId="46" fillId="9" borderId="0" xfId="3" applyFont="1" applyFill="1" applyAlignment="1">
      <alignment horizontal="left" vertical="center"/>
    </xf>
    <xf numFmtId="0" fontId="21" fillId="9" borderId="0" xfId="3" applyFont="1" applyFill="1" applyAlignment="1">
      <alignment horizontal="center" vertical="center"/>
    </xf>
    <xf numFmtId="0" fontId="75" fillId="9" borderId="0" xfId="3" applyFont="1" applyFill="1" applyAlignment="1">
      <alignment horizontal="center" vertical="center"/>
    </xf>
    <xf numFmtId="0" fontId="36" fillId="18" borderId="60" xfId="0" applyFont="1" applyFill="1" applyBorder="1" applyAlignment="1">
      <alignment vertical="center" wrapText="1"/>
    </xf>
    <xf numFmtId="0" fontId="95" fillId="0" borderId="116" xfId="10" applyFont="1" applyBorder="1" applyAlignment="1">
      <alignment horizontal="right" vertical="center"/>
    </xf>
    <xf numFmtId="0" fontId="9" fillId="0" borderId="75" xfId="0" applyFont="1" applyBorder="1" applyAlignment="1">
      <alignment horizontal="center" vertical="center"/>
    </xf>
    <xf numFmtId="4" fontId="7" fillId="0" borderId="75" xfId="0" applyNumberFormat="1" applyFont="1" applyBorder="1">
      <alignment vertical="center"/>
    </xf>
    <xf numFmtId="0" fontId="7" fillId="0" borderId="75" xfId="0" applyFont="1" applyBorder="1">
      <alignment vertical="center"/>
    </xf>
    <xf numFmtId="0" fontId="9" fillId="0" borderId="77" xfId="0" applyFont="1" applyBorder="1">
      <alignment vertical="center"/>
    </xf>
    <xf numFmtId="0" fontId="29" fillId="0" borderId="65" xfId="0" applyFont="1" applyBorder="1">
      <alignment vertical="center"/>
    </xf>
    <xf numFmtId="4" fontId="7" fillId="0" borderId="0" xfId="0" applyNumberFormat="1" applyFont="1">
      <alignment vertical="center"/>
    </xf>
    <xf numFmtId="0" fontId="14" fillId="0" borderId="0" xfId="3" applyFont="1" applyAlignment="1">
      <alignment horizontal="left"/>
    </xf>
    <xf numFmtId="0" fontId="13" fillId="0" borderId="0" xfId="3" applyFont="1" applyAlignment="1">
      <alignment shrinkToFit="1"/>
    </xf>
    <xf numFmtId="0" fontId="13" fillId="0" borderId="60" xfId="3" applyFont="1" applyBorder="1"/>
    <xf numFmtId="0" fontId="14" fillId="4" borderId="0" xfId="3" applyFont="1" applyFill="1"/>
    <xf numFmtId="0" fontId="14" fillId="0" borderId="0" xfId="3" applyFont="1" applyAlignment="1">
      <alignment vertical="center" wrapText="1"/>
    </xf>
    <xf numFmtId="183" fontId="94" fillId="7" borderId="105" xfId="10" applyNumberFormat="1" applyFont="1" applyFill="1" applyBorder="1" applyProtection="1">
      <alignment vertical="center"/>
      <protection locked="0"/>
    </xf>
    <xf numFmtId="0" fontId="48" fillId="7" borderId="148" xfId="10" applyFont="1" applyFill="1" applyBorder="1" applyAlignment="1" applyProtection="1">
      <alignment horizontal="center" vertical="center"/>
      <protection locked="0"/>
    </xf>
    <xf numFmtId="0" fontId="48" fillId="7" borderId="151" xfId="10" applyFont="1" applyFill="1" applyBorder="1" applyAlignment="1" applyProtection="1">
      <alignment horizontal="center" vertical="center"/>
      <protection locked="0"/>
    </xf>
    <xf numFmtId="0" fontId="48" fillId="7" borderId="152" xfId="10" applyFont="1" applyFill="1" applyBorder="1" applyAlignment="1" applyProtection="1">
      <alignment horizontal="center" vertical="center"/>
      <protection locked="0"/>
    </xf>
    <xf numFmtId="0" fontId="36" fillId="7" borderId="156" xfId="10" applyFont="1" applyFill="1" applyBorder="1" applyAlignment="1" applyProtection="1">
      <alignment horizontal="center" vertical="center"/>
      <protection locked="0"/>
    </xf>
    <xf numFmtId="0" fontId="36" fillId="7" borderId="164" xfId="10" applyFont="1" applyFill="1" applyBorder="1" applyAlignment="1" applyProtection="1">
      <alignment horizontal="center" vertical="center"/>
      <protection locked="0"/>
    </xf>
    <xf numFmtId="0" fontId="36" fillId="7" borderId="170" xfId="10" applyFont="1" applyFill="1" applyBorder="1" applyAlignment="1" applyProtection="1">
      <alignment horizontal="center" vertical="center"/>
      <protection locked="0"/>
    </xf>
    <xf numFmtId="0" fontId="36" fillId="7" borderId="152" xfId="10" applyFont="1" applyFill="1" applyBorder="1" applyAlignment="1" applyProtection="1">
      <alignment horizontal="center" vertical="center"/>
      <protection locked="0"/>
    </xf>
    <xf numFmtId="0" fontId="36" fillId="7" borderId="174" xfId="10" applyFont="1" applyFill="1" applyBorder="1" applyAlignment="1" applyProtection="1">
      <alignment horizontal="center" vertical="center"/>
      <protection locked="0"/>
    </xf>
    <xf numFmtId="0" fontId="36" fillId="7" borderId="179" xfId="10" applyFont="1" applyFill="1" applyBorder="1" applyAlignment="1" applyProtection="1">
      <alignment horizontal="center" vertical="center"/>
      <protection locked="0"/>
    </xf>
    <xf numFmtId="0" fontId="36" fillId="7" borderId="181" xfId="10" applyFont="1" applyFill="1" applyBorder="1" applyAlignment="1" applyProtection="1">
      <alignment horizontal="center" vertical="center"/>
      <protection locked="0"/>
    </xf>
    <xf numFmtId="0" fontId="36" fillId="7" borderId="144" xfId="10" applyFont="1" applyFill="1" applyBorder="1" applyAlignment="1" applyProtection="1">
      <alignment horizontal="center" vertical="center"/>
      <protection locked="0"/>
    </xf>
    <xf numFmtId="0" fontId="1" fillId="7" borderId="141" xfId="10" applyFill="1" applyBorder="1">
      <alignment vertical="center"/>
    </xf>
    <xf numFmtId="0" fontId="1" fillId="7" borderId="142" xfId="10" applyFill="1" applyBorder="1">
      <alignment vertical="center"/>
    </xf>
    <xf numFmtId="31" fontId="13" fillId="0" borderId="0" xfId="3" applyNumberFormat="1" applyFont="1"/>
    <xf numFmtId="0" fontId="13" fillId="0" borderId="60" xfId="3" applyFont="1" applyBorder="1" applyProtection="1">
      <protection locked="0"/>
    </xf>
    <xf numFmtId="0" fontId="14" fillId="4" borderId="0" xfId="3" applyFont="1" applyFill="1" applyAlignment="1">
      <alignment vertical="center"/>
    </xf>
    <xf numFmtId="0" fontId="15" fillId="0" borderId="1" xfId="3" applyFont="1" applyBorder="1" applyAlignment="1">
      <alignment vertical="center"/>
    </xf>
    <xf numFmtId="0" fontId="15" fillId="0" borderId="2" xfId="3" applyFont="1" applyBorder="1" applyAlignment="1">
      <alignment horizontal="center" vertical="center"/>
    </xf>
    <xf numFmtId="0" fontId="15" fillId="0" borderId="2" xfId="3" applyFont="1" applyBorder="1" applyAlignment="1">
      <alignment vertical="center"/>
    </xf>
    <xf numFmtId="0" fontId="15" fillId="0" borderId="0" xfId="3" applyFont="1" applyAlignment="1">
      <alignment horizontal="center" vertical="center"/>
    </xf>
    <xf numFmtId="0" fontId="14" fillId="0" borderId="3" xfId="3" applyFont="1" applyBorder="1" applyAlignment="1">
      <alignment horizontal="center" vertical="center"/>
    </xf>
    <xf numFmtId="0" fontId="111" fillId="0" borderId="2" xfId="3" applyFont="1" applyBorder="1" applyAlignment="1">
      <alignment vertical="center"/>
    </xf>
    <xf numFmtId="0" fontId="14" fillId="0" borderId="2" xfId="3" applyFont="1" applyBorder="1" applyAlignment="1">
      <alignment vertical="center"/>
    </xf>
    <xf numFmtId="0" fontId="111" fillId="0" borderId="2" xfId="3" applyFont="1" applyBorder="1" applyAlignment="1">
      <alignment horizontal="left" vertical="center"/>
    </xf>
    <xf numFmtId="0" fontId="14" fillId="0" borderId="2" xfId="3" applyFont="1" applyBorder="1" applyAlignment="1">
      <alignment horizontal="center" vertical="center"/>
    </xf>
    <xf numFmtId="0" fontId="14" fillId="0" borderId="5" xfId="3" applyFont="1" applyBorder="1" applyAlignment="1">
      <alignment horizontal="center" vertical="center"/>
    </xf>
    <xf numFmtId="0" fontId="111" fillId="4" borderId="38" xfId="3" applyFont="1" applyFill="1" applyBorder="1" applyAlignment="1">
      <alignment vertical="center"/>
    </xf>
    <xf numFmtId="0" fontId="15" fillId="4" borderId="38" xfId="3" applyFont="1" applyFill="1" applyBorder="1" applyAlignment="1">
      <alignment vertical="center"/>
    </xf>
    <xf numFmtId="0" fontId="15" fillId="4" borderId="19" xfId="3" applyFont="1" applyFill="1" applyBorder="1" applyAlignment="1">
      <alignment vertical="center"/>
    </xf>
    <xf numFmtId="0" fontId="14" fillId="0" borderId="6" xfId="3" applyFont="1" applyBorder="1" applyAlignment="1">
      <alignment horizontal="center" vertical="center"/>
    </xf>
    <xf numFmtId="0" fontId="15" fillId="2" borderId="0" xfId="3" applyFont="1" applyFill="1" applyAlignment="1">
      <alignment horizontal="center" vertical="center"/>
    </xf>
    <xf numFmtId="0" fontId="14" fillId="2" borderId="0" xfId="3" applyFont="1" applyFill="1" applyAlignment="1">
      <alignment horizontal="center" vertical="center"/>
    </xf>
    <xf numFmtId="0" fontId="111" fillId="0" borderId="0" xfId="3" applyFont="1" applyAlignment="1">
      <alignment vertical="center"/>
    </xf>
    <xf numFmtId="0" fontId="25" fillId="0" borderId="0" xfId="3" applyFont="1"/>
    <xf numFmtId="181" fontId="112" fillId="0" borderId="7" xfId="3" applyNumberFormat="1" applyFont="1" applyBorder="1" applyAlignment="1">
      <alignment vertical="center"/>
    </xf>
    <xf numFmtId="181" fontId="111" fillId="0" borderId="0" xfId="3" applyNumberFormat="1" applyFont="1" applyAlignment="1">
      <alignment vertical="center"/>
    </xf>
    <xf numFmtId="181" fontId="113" fillId="0" borderId="0" xfId="3" applyNumberFormat="1" applyFont="1" applyAlignment="1">
      <alignment vertical="center"/>
    </xf>
    <xf numFmtId="0" fontId="114" fillId="0" borderId="0" xfId="3" applyFont="1" applyAlignment="1">
      <alignment vertical="center"/>
    </xf>
    <xf numFmtId="0" fontId="15" fillId="0" borderId="10" xfId="3" applyFont="1" applyBorder="1" applyAlignment="1">
      <alignment vertical="center"/>
    </xf>
    <xf numFmtId="0" fontId="15" fillId="0" borderId="11" xfId="3" applyFont="1" applyBorder="1" applyAlignment="1">
      <alignment vertical="center"/>
    </xf>
    <xf numFmtId="0" fontId="15" fillId="0" borderId="33" xfId="3" applyFont="1" applyBorder="1" applyAlignment="1">
      <alignment vertical="center"/>
    </xf>
    <xf numFmtId="0" fontId="111" fillId="0" borderId="9" xfId="3" applyFont="1" applyBorder="1" applyAlignment="1">
      <alignment vertical="center"/>
    </xf>
    <xf numFmtId="0" fontId="15" fillId="0" borderId="9" xfId="3" applyFont="1" applyBorder="1" applyAlignment="1">
      <alignment vertical="center"/>
    </xf>
    <xf numFmtId="0" fontId="116" fillId="0" borderId="0" xfId="4" applyFont="1" applyAlignment="1"/>
    <xf numFmtId="0" fontId="34" fillId="7" borderId="117" xfId="10" applyFont="1" applyFill="1" applyBorder="1" applyAlignment="1" applyProtection="1">
      <alignment vertical="center" shrinkToFit="1"/>
      <protection locked="0"/>
    </xf>
    <xf numFmtId="0" fontId="36" fillId="19" borderId="60" xfId="0" applyFont="1" applyFill="1" applyBorder="1" applyAlignment="1">
      <alignment vertical="center" wrapText="1"/>
    </xf>
    <xf numFmtId="0" fontId="117" fillId="7" borderId="60" xfId="0" applyFont="1" applyFill="1" applyBorder="1" applyAlignment="1">
      <alignment vertical="center" wrapText="1"/>
    </xf>
    <xf numFmtId="0" fontId="25" fillId="0" borderId="0" xfId="3" applyFont="1" applyAlignment="1">
      <alignment horizontal="center" vertical="center"/>
    </xf>
    <xf numFmtId="0" fontId="25" fillId="7" borderId="0" xfId="3" applyFont="1" applyFill="1" applyAlignment="1" applyProtection="1">
      <alignment vertical="center"/>
      <protection locked="0"/>
    </xf>
    <xf numFmtId="0" fontId="25" fillId="7" borderId="0" xfId="3" applyFont="1" applyFill="1" applyAlignment="1" applyProtection="1">
      <alignment horizontal="center" vertical="center"/>
      <protection locked="0"/>
    </xf>
    <xf numFmtId="0" fontId="118" fillId="7" borderId="0" xfId="3" applyFont="1" applyFill="1" applyAlignment="1" applyProtection="1">
      <alignment vertical="center"/>
      <protection locked="0"/>
    </xf>
    <xf numFmtId="0" fontId="118" fillId="7" borderId="4" xfId="3" applyFont="1" applyFill="1" applyBorder="1" applyAlignment="1" applyProtection="1">
      <alignment horizontal="center" vertical="center"/>
      <protection locked="0"/>
    </xf>
    <xf numFmtId="0" fontId="118" fillId="7" borderId="2" xfId="3" applyFont="1" applyFill="1" applyBorder="1" applyAlignment="1" applyProtection="1">
      <alignment horizontal="center" vertical="center"/>
      <protection locked="0"/>
    </xf>
    <xf numFmtId="0" fontId="118" fillId="3" borderId="38" xfId="3" applyFont="1" applyFill="1" applyBorder="1" applyAlignment="1" applyProtection="1">
      <alignment horizontal="center" vertical="center"/>
      <protection locked="0"/>
    </xf>
    <xf numFmtId="0" fontId="118" fillId="3" borderId="87" xfId="3" applyFont="1" applyFill="1" applyBorder="1" applyAlignment="1" applyProtection="1">
      <alignment horizontal="center" vertical="center"/>
      <protection locked="0"/>
    </xf>
    <xf numFmtId="0" fontId="118" fillId="7" borderId="0" xfId="3" applyFont="1" applyFill="1" applyAlignment="1" applyProtection="1">
      <alignment horizontal="center" vertical="center"/>
      <protection locked="0"/>
    </xf>
    <xf numFmtId="0" fontId="118" fillId="7" borderId="11" xfId="3" applyFont="1" applyFill="1" applyBorder="1" applyAlignment="1" applyProtection="1">
      <alignment vertical="center"/>
      <protection locked="0"/>
    </xf>
    <xf numFmtId="0" fontId="118" fillId="7" borderId="9" xfId="3" applyFont="1" applyFill="1" applyBorder="1" applyAlignment="1" applyProtection="1">
      <alignment vertical="center"/>
      <protection locked="0"/>
    </xf>
    <xf numFmtId="0" fontId="119" fillId="7" borderId="0" xfId="0" applyFont="1" applyFill="1" applyAlignment="1" applyProtection="1">
      <alignment horizontal="center" vertical="center"/>
      <protection locked="0"/>
    </xf>
    <xf numFmtId="0" fontId="120" fillId="7" borderId="0" xfId="3" applyFont="1" applyFill="1" applyAlignment="1" applyProtection="1">
      <alignment vertical="center"/>
      <protection locked="0"/>
    </xf>
    <xf numFmtId="0" fontId="120" fillId="7" borderId="8" xfId="3" applyFont="1" applyFill="1" applyBorder="1" applyAlignment="1" applyProtection="1">
      <alignment vertical="center"/>
      <protection locked="0"/>
    </xf>
    <xf numFmtId="0" fontId="119" fillId="7" borderId="0" xfId="3" applyFont="1" applyFill="1" applyAlignment="1" applyProtection="1">
      <alignment horizontal="center" vertical="center"/>
      <protection locked="0"/>
    </xf>
    <xf numFmtId="0" fontId="119" fillId="7" borderId="0" xfId="3" applyFont="1" applyFill="1" applyAlignment="1" applyProtection="1">
      <alignment vertical="center"/>
      <protection locked="0"/>
    </xf>
    <xf numFmtId="0" fontId="121" fillId="7" borderId="0" xfId="3" applyFont="1" applyFill="1" applyAlignment="1" applyProtection="1">
      <alignment vertical="center"/>
      <protection locked="0"/>
    </xf>
    <xf numFmtId="0" fontId="119" fillId="7" borderId="8" xfId="3" applyFont="1" applyFill="1" applyBorder="1" applyAlignment="1" applyProtection="1">
      <alignment vertical="center"/>
      <protection locked="0"/>
    </xf>
    <xf numFmtId="0" fontId="121" fillId="7" borderId="8" xfId="3" applyFont="1" applyFill="1" applyBorder="1" applyAlignment="1" applyProtection="1">
      <alignment vertical="center"/>
      <protection locked="0"/>
    </xf>
    <xf numFmtId="0" fontId="120" fillId="7" borderId="0" xfId="3" applyFont="1" applyFill="1" applyAlignment="1" applyProtection="1">
      <alignment horizontal="center" vertical="center" shrinkToFit="1"/>
      <protection locked="0"/>
    </xf>
    <xf numFmtId="0" fontId="120" fillId="7" borderId="0" xfId="3" applyFont="1" applyFill="1" applyAlignment="1" applyProtection="1">
      <alignment horizontal="center" vertical="center"/>
      <protection locked="0"/>
    </xf>
    <xf numFmtId="0" fontId="119" fillId="7" borderId="14" xfId="0" applyFont="1" applyFill="1" applyBorder="1" applyProtection="1">
      <alignment vertical="center"/>
      <protection locked="0"/>
    </xf>
    <xf numFmtId="0" fontId="119" fillId="7" borderId="7" xfId="0" applyFont="1" applyFill="1" applyBorder="1" applyProtection="1">
      <alignment vertical="center"/>
      <protection locked="0"/>
    </xf>
    <xf numFmtId="0" fontId="119" fillId="7" borderId="0" xfId="0" applyFont="1" applyFill="1" applyProtection="1">
      <alignment vertical="center"/>
      <protection locked="0"/>
    </xf>
    <xf numFmtId="0" fontId="119" fillId="7" borderId="16" xfId="0" applyFont="1" applyFill="1" applyBorder="1" applyProtection="1">
      <alignment vertical="center"/>
      <protection locked="0"/>
    </xf>
    <xf numFmtId="0" fontId="119" fillId="7" borderId="8" xfId="0" applyFont="1" applyFill="1" applyBorder="1" applyProtection="1">
      <alignment vertical="center"/>
      <protection locked="0"/>
    </xf>
    <xf numFmtId="0" fontId="122" fillId="7" borderId="8" xfId="3" applyFont="1" applyFill="1" applyBorder="1" applyAlignment="1" applyProtection="1">
      <alignment horizontal="center" vertical="center"/>
      <protection locked="0"/>
    </xf>
    <xf numFmtId="0" fontId="120" fillId="7" borderId="8" xfId="3" applyFont="1" applyFill="1" applyBorder="1" applyAlignment="1" applyProtection="1">
      <alignment horizontal="center" vertical="center"/>
      <protection locked="0"/>
    </xf>
    <xf numFmtId="0" fontId="119" fillId="7" borderId="0" xfId="3" applyFont="1" applyFill="1" applyAlignment="1" applyProtection="1">
      <alignment horizontal="center" vertical="center" shrinkToFit="1"/>
      <protection locked="0"/>
    </xf>
    <xf numFmtId="0" fontId="119" fillId="7" borderId="8" xfId="3" applyFont="1" applyFill="1" applyBorder="1" applyAlignment="1" applyProtection="1">
      <alignment horizontal="center" vertical="center"/>
      <protection locked="0"/>
    </xf>
    <xf numFmtId="0" fontId="123" fillId="7" borderId="8" xfId="3" applyFont="1" applyFill="1" applyBorder="1" applyAlignment="1" applyProtection="1">
      <alignment vertical="center"/>
      <protection locked="0"/>
    </xf>
    <xf numFmtId="0" fontId="124" fillId="7" borderId="0" xfId="0" applyFont="1" applyFill="1" applyAlignment="1" applyProtection="1">
      <alignment horizontal="center" vertical="center"/>
      <protection locked="0"/>
    </xf>
    <xf numFmtId="0" fontId="21" fillId="7" borderId="0" xfId="0" applyFont="1" applyFill="1" applyAlignment="1" applyProtection="1">
      <alignment horizontal="center" vertical="center"/>
      <protection locked="0"/>
    </xf>
    <xf numFmtId="0" fontId="124" fillId="7" borderId="7" xfId="0" applyFont="1" applyFill="1" applyBorder="1" applyAlignment="1" applyProtection="1">
      <alignment horizontal="center" vertical="center"/>
      <protection locked="0"/>
    </xf>
    <xf numFmtId="0" fontId="124" fillId="7" borderId="8" xfId="0" applyFont="1" applyFill="1" applyBorder="1" applyAlignment="1" applyProtection="1">
      <alignment horizontal="center" vertical="center"/>
      <protection locked="0"/>
    </xf>
    <xf numFmtId="0" fontId="124" fillId="7" borderId="9" xfId="0" applyFont="1" applyFill="1" applyBorder="1" applyAlignment="1" applyProtection="1">
      <alignment horizontal="center" vertical="center"/>
      <protection locked="0"/>
    </xf>
    <xf numFmtId="0" fontId="21" fillId="7" borderId="12" xfId="0" applyFont="1" applyFill="1" applyBorder="1" applyAlignment="1" applyProtection="1">
      <alignment horizontal="center" vertical="center"/>
      <protection locked="0"/>
    </xf>
    <xf numFmtId="0" fontId="124" fillId="7" borderId="12" xfId="0" applyFont="1" applyFill="1" applyBorder="1" applyAlignment="1" applyProtection="1">
      <alignment horizontal="center" vertical="center"/>
      <protection locked="0"/>
    </xf>
    <xf numFmtId="0" fontId="124" fillId="7" borderId="10" xfId="0" applyFont="1" applyFill="1" applyBorder="1" applyAlignment="1" applyProtection="1">
      <alignment horizontal="center" vertical="center"/>
      <protection locked="0"/>
    </xf>
    <xf numFmtId="0" fontId="124" fillId="7" borderId="14" xfId="0" applyFont="1" applyFill="1" applyBorder="1" applyAlignment="1" applyProtection="1">
      <alignment horizontal="center" vertical="center"/>
      <protection locked="0"/>
    </xf>
    <xf numFmtId="0" fontId="124" fillId="7" borderId="26" xfId="0" applyFont="1" applyFill="1" applyBorder="1" applyAlignment="1" applyProtection="1">
      <alignment horizontal="center" vertical="center"/>
      <protection locked="0"/>
    </xf>
    <xf numFmtId="0" fontId="125" fillId="0" borderId="0" xfId="0" applyFont="1" applyAlignment="1" applyProtection="1">
      <alignment horizontal="center" vertical="center"/>
      <protection locked="0"/>
    </xf>
    <xf numFmtId="0" fontId="21" fillId="0" borderId="0" xfId="0" applyFont="1" applyAlignment="1" applyProtection="1">
      <alignment horizontal="center" vertical="center"/>
      <protection locked="0"/>
    </xf>
    <xf numFmtId="0" fontId="125" fillId="0" borderId="11" xfId="3" applyFont="1" applyBorder="1" applyAlignment="1" applyProtection="1">
      <alignment vertical="center"/>
      <protection locked="0"/>
    </xf>
    <xf numFmtId="0" fontId="126" fillId="0" borderId="8" xfId="3" applyFont="1" applyBorder="1" applyAlignment="1" applyProtection="1">
      <alignment vertical="center"/>
      <protection locked="0"/>
    </xf>
    <xf numFmtId="0" fontId="126" fillId="0" borderId="9" xfId="3" applyFont="1" applyBorder="1" applyProtection="1">
      <protection locked="0"/>
    </xf>
    <xf numFmtId="0" fontId="124" fillId="7" borderId="12" xfId="0" applyFont="1" applyFill="1" applyBorder="1" applyProtection="1">
      <alignment vertical="center"/>
      <protection locked="0"/>
    </xf>
    <xf numFmtId="0" fontId="21" fillId="7" borderId="14" xfId="0" applyFont="1" applyFill="1" applyBorder="1" applyProtection="1">
      <alignment vertical="center"/>
      <protection locked="0"/>
    </xf>
    <xf numFmtId="0" fontId="124" fillId="7" borderId="10" xfId="0" applyFont="1" applyFill="1" applyBorder="1" applyProtection="1">
      <alignment vertical="center"/>
      <protection locked="0"/>
    </xf>
    <xf numFmtId="0" fontId="124" fillId="7" borderId="11" xfId="0" applyFont="1" applyFill="1" applyBorder="1" applyAlignment="1" applyProtection="1">
      <alignment horizontal="center" vertical="center"/>
      <protection locked="0"/>
    </xf>
    <xf numFmtId="0" fontId="124" fillId="7" borderId="14" xfId="0" applyFont="1" applyFill="1" applyBorder="1" applyProtection="1">
      <alignment vertical="center"/>
      <protection locked="0"/>
    </xf>
    <xf numFmtId="0" fontId="124" fillId="7" borderId="76" xfId="0" applyFont="1" applyFill="1" applyBorder="1" applyProtection="1">
      <alignment vertical="center"/>
      <protection locked="0"/>
    </xf>
    <xf numFmtId="0" fontId="124" fillId="7" borderId="16" xfId="0" applyFont="1" applyFill="1" applyBorder="1" applyProtection="1">
      <alignment vertical="center"/>
      <protection locked="0"/>
    </xf>
    <xf numFmtId="0" fontId="124" fillId="7" borderId="78" xfId="0" applyFont="1" applyFill="1" applyBorder="1" applyProtection="1">
      <alignment vertical="center"/>
      <protection locked="0"/>
    </xf>
    <xf numFmtId="0" fontId="124" fillId="7" borderId="64" xfId="0" applyFont="1" applyFill="1" applyBorder="1" applyProtection="1">
      <alignment vertical="center"/>
      <protection locked="0"/>
    </xf>
    <xf numFmtId="0" fontId="124" fillId="7" borderId="9" xfId="0" applyFont="1" applyFill="1" applyBorder="1" applyProtection="1">
      <alignment vertical="center"/>
      <protection locked="0"/>
    </xf>
    <xf numFmtId="0" fontId="21" fillId="7" borderId="0" xfId="0" applyFont="1" applyFill="1" applyProtection="1">
      <alignment vertical="center"/>
      <protection locked="0"/>
    </xf>
    <xf numFmtId="0" fontId="124" fillId="7" borderId="0" xfId="0" applyFont="1" applyFill="1" applyProtection="1">
      <alignment vertical="center"/>
      <protection locked="0"/>
    </xf>
    <xf numFmtId="0" fontId="124" fillId="7" borderId="8" xfId="0" applyFont="1" applyFill="1" applyBorder="1" applyProtection="1">
      <alignment vertical="center"/>
      <protection locked="0"/>
    </xf>
    <xf numFmtId="0" fontId="125" fillId="0" borderId="9" xfId="0" applyFont="1" applyBorder="1" applyAlignment="1" applyProtection="1">
      <alignment horizontal="center" vertical="center"/>
      <protection locked="0"/>
    </xf>
    <xf numFmtId="0" fontId="127" fillId="7" borderId="9" xfId="3" applyFont="1" applyFill="1" applyBorder="1" applyAlignment="1" applyProtection="1">
      <alignment vertical="center"/>
      <protection locked="0"/>
    </xf>
    <xf numFmtId="0" fontId="127" fillId="7" borderId="11" xfId="3" applyFont="1" applyFill="1" applyBorder="1" applyAlignment="1" applyProtection="1">
      <alignment vertical="center"/>
      <protection locked="0"/>
    </xf>
    <xf numFmtId="0" fontId="127" fillId="7" borderId="0" xfId="3" applyFont="1" applyFill="1" applyAlignment="1" applyProtection="1">
      <alignment horizontal="center" vertical="center"/>
      <protection locked="0"/>
    </xf>
    <xf numFmtId="0" fontId="127" fillId="3" borderId="87" xfId="3" applyFont="1" applyFill="1" applyBorder="1" applyAlignment="1" applyProtection="1">
      <alignment horizontal="center" vertical="center"/>
      <protection locked="0"/>
    </xf>
    <xf numFmtId="0" fontId="127" fillId="3" borderId="38" xfId="3" applyFont="1" applyFill="1" applyBorder="1" applyAlignment="1" applyProtection="1">
      <alignment horizontal="center" vertical="center"/>
      <protection locked="0"/>
    </xf>
    <xf numFmtId="0" fontId="127" fillId="7" borderId="2" xfId="3" applyFont="1" applyFill="1" applyBorder="1" applyAlignment="1" applyProtection="1">
      <alignment horizontal="center" vertical="center"/>
      <protection locked="0"/>
    </xf>
    <xf numFmtId="0" fontId="127" fillId="7" borderId="4" xfId="3" applyFont="1" applyFill="1" applyBorder="1" applyAlignment="1" applyProtection="1">
      <alignment horizontal="center" vertical="center"/>
      <protection locked="0"/>
    </xf>
    <xf numFmtId="0" fontId="127" fillId="7" borderId="0" xfId="3" applyFont="1" applyFill="1" applyAlignment="1" applyProtection="1">
      <alignment vertical="center"/>
      <protection locked="0"/>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0" xfId="0" applyFont="1" applyAlignment="1">
      <alignment horizontal="center" vertical="center" shrinkToFit="1"/>
    </xf>
    <xf numFmtId="0" fontId="8" fillId="0" borderId="0" xfId="0" applyFont="1" applyAlignment="1">
      <alignment horizontal="center" vertical="center" wrapText="1"/>
    </xf>
    <xf numFmtId="0" fontId="8" fillId="0" borderId="26"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2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28" xfId="0" applyFont="1" applyBorder="1" applyAlignment="1">
      <alignment horizontal="center" vertical="center" wrapText="1"/>
    </xf>
    <xf numFmtId="0" fontId="125" fillId="0" borderId="0" xfId="0" applyFont="1" applyAlignment="1">
      <alignment horizontal="center" vertical="center"/>
    </xf>
    <xf numFmtId="0" fontId="124" fillId="0" borderId="14" xfId="0" applyFont="1" applyBorder="1" applyAlignment="1">
      <alignment horizontal="center" vertical="center"/>
    </xf>
    <xf numFmtId="0" fontId="124" fillId="0" borderId="0" xfId="0" applyFont="1" applyAlignment="1">
      <alignment horizontal="center" vertical="center"/>
    </xf>
    <xf numFmtId="0" fontId="75" fillId="0" borderId="9" xfId="0" applyFont="1" applyBorder="1">
      <alignment vertical="center"/>
    </xf>
    <xf numFmtId="0" fontId="67" fillId="0" borderId="9" xfId="0" applyFont="1" applyBorder="1">
      <alignment vertical="center"/>
    </xf>
    <xf numFmtId="0" fontId="119" fillId="0" borderId="0" xfId="3" applyFont="1" applyAlignment="1">
      <alignment horizontal="center" vertical="center"/>
    </xf>
    <xf numFmtId="0" fontId="120" fillId="0" borderId="0" xfId="3" applyFont="1" applyAlignment="1">
      <alignment vertical="center"/>
    </xf>
    <xf numFmtId="0" fontId="128" fillId="0" borderId="9" xfId="0" applyFont="1" applyBorder="1">
      <alignment vertical="center"/>
    </xf>
    <xf numFmtId="0" fontId="13" fillId="0" borderId="190" xfId="3" applyFont="1" applyBorder="1"/>
    <xf numFmtId="0" fontId="14" fillId="0" borderId="0" xfId="3" applyFont="1" applyAlignment="1">
      <alignment horizontal="left"/>
    </xf>
    <xf numFmtId="0" fontId="14" fillId="4" borderId="0" xfId="3" applyFont="1" applyFill="1" applyAlignment="1">
      <alignment horizontal="left"/>
    </xf>
    <xf numFmtId="0" fontId="14" fillId="0" borderId="0" xfId="3" applyFont="1" applyAlignment="1">
      <alignment horizontal="left" vertical="center"/>
    </xf>
    <xf numFmtId="0" fontId="99" fillId="0" borderId="0" xfId="3" applyFont="1" applyAlignment="1">
      <alignment horizontal="left"/>
    </xf>
    <xf numFmtId="0" fontId="78" fillId="0" borderId="10" xfId="3" applyFont="1" applyBorder="1" applyAlignment="1">
      <alignment horizontal="center" vertical="center" shrinkToFit="1"/>
    </xf>
    <xf numFmtId="0" fontId="78" fillId="0" borderId="11" xfId="3" applyFont="1" applyBorder="1" applyAlignment="1">
      <alignment horizontal="center" vertical="center" shrinkToFit="1"/>
    </xf>
    <xf numFmtId="0" fontId="78" fillId="0" borderId="33" xfId="3" applyFont="1" applyBorder="1" applyAlignment="1">
      <alignment horizontal="center" vertical="center" shrinkToFit="1"/>
    </xf>
    <xf numFmtId="0" fontId="14" fillId="7" borderId="10" xfId="3" applyFont="1" applyFill="1" applyBorder="1" applyAlignment="1" applyProtection="1">
      <alignment horizontal="center" vertical="center" shrinkToFit="1"/>
      <protection locked="0"/>
    </xf>
    <xf numFmtId="0" fontId="14" fillId="7" borderId="11" xfId="3" applyFont="1" applyFill="1" applyBorder="1" applyAlignment="1" applyProtection="1">
      <alignment horizontal="center" vertical="center" shrinkToFit="1"/>
      <protection locked="0"/>
    </xf>
    <xf numFmtId="0" fontId="14" fillId="7" borderId="33" xfId="3" applyFont="1" applyFill="1" applyBorder="1" applyAlignment="1" applyProtection="1">
      <alignment horizontal="center" vertical="center" shrinkToFit="1"/>
      <protection locked="0"/>
    </xf>
    <xf numFmtId="0" fontId="78" fillId="17" borderId="60" xfId="3" applyFont="1" applyFill="1" applyBorder="1" applyAlignment="1">
      <alignment horizontal="center" shrinkToFit="1"/>
    </xf>
    <xf numFmtId="0" fontId="14" fillId="17" borderId="10" xfId="3" applyFont="1" applyFill="1" applyBorder="1" applyAlignment="1" applyProtection="1">
      <alignment horizontal="center" shrinkToFit="1"/>
      <protection locked="0"/>
    </xf>
    <xf numFmtId="0" fontId="14" fillId="17" borderId="11" xfId="3" applyFont="1" applyFill="1" applyBorder="1" applyAlignment="1" applyProtection="1">
      <alignment horizontal="center" shrinkToFit="1"/>
      <protection locked="0"/>
    </xf>
    <xf numFmtId="0" fontId="14" fillId="17" borderId="33" xfId="3" applyFont="1" applyFill="1" applyBorder="1" applyAlignment="1" applyProtection="1">
      <alignment horizontal="center" shrinkToFit="1"/>
      <protection locked="0"/>
    </xf>
    <xf numFmtId="0" fontId="14" fillId="0" borderId="0" xfId="3" applyFont="1" applyAlignment="1">
      <alignment horizontal="left" vertical="center" wrapText="1"/>
    </xf>
    <xf numFmtId="0" fontId="25" fillId="0" borderId="1" xfId="3" applyFont="1" applyBorder="1" applyAlignment="1">
      <alignment horizontal="left" vertical="center"/>
    </xf>
    <xf numFmtId="0" fontId="25" fillId="0" borderId="0" xfId="3" applyFont="1" applyAlignment="1">
      <alignment horizontal="left" vertical="center" shrinkToFit="1"/>
    </xf>
    <xf numFmtId="0" fontId="15" fillId="0" borderId="92" xfId="3" applyFont="1" applyBorder="1" applyAlignment="1">
      <alignment horizontal="center" vertical="center" shrinkToFit="1"/>
    </xf>
    <xf numFmtId="0" fontId="15" fillId="0" borderId="93" xfId="3" applyFont="1" applyBorder="1" applyAlignment="1">
      <alignment horizontal="center" vertical="center" shrinkToFit="1"/>
    </xf>
    <xf numFmtId="0" fontId="15" fillId="7" borderId="93" xfId="3" applyFont="1" applyFill="1" applyBorder="1" applyAlignment="1" applyProtection="1">
      <alignment horizontal="left" vertical="center" wrapText="1"/>
      <protection locked="0"/>
    </xf>
    <xf numFmtId="0" fontId="15" fillId="7" borderId="94" xfId="3" applyFont="1" applyFill="1" applyBorder="1" applyAlignment="1" applyProtection="1">
      <alignment horizontal="left" vertical="center" wrapText="1"/>
      <protection locked="0"/>
    </xf>
    <xf numFmtId="0" fontId="15" fillId="0" borderId="10" xfId="3" applyFont="1" applyBorder="1" applyAlignment="1">
      <alignment horizontal="center" vertical="center"/>
    </xf>
    <xf numFmtId="0" fontId="15" fillId="0" borderId="11" xfId="3" applyFont="1" applyBorder="1" applyAlignment="1">
      <alignment horizontal="center" vertical="center"/>
    </xf>
    <xf numFmtId="0" fontId="15" fillId="0" borderId="33" xfId="3" applyFont="1" applyBorder="1" applyAlignment="1">
      <alignment horizontal="center" vertical="center"/>
    </xf>
    <xf numFmtId="0" fontId="15" fillId="0" borderId="12" xfId="3" applyFont="1" applyBorder="1" applyAlignment="1">
      <alignment horizontal="center" vertical="center"/>
    </xf>
    <xf numFmtId="0" fontId="15" fillId="0" borderId="9" xfId="3" applyFont="1" applyBorder="1" applyAlignment="1">
      <alignment horizontal="center" vertical="center"/>
    </xf>
    <xf numFmtId="0" fontId="15" fillId="7" borderId="11" xfId="3" applyFont="1" applyFill="1" applyBorder="1" applyAlignment="1" applyProtection="1">
      <alignment vertical="center" shrinkToFit="1"/>
      <protection locked="0"/>
    </xf>
    <xf numFmtId="0" fontId="15" fillId="7" borderId="33" xfId="3" applyFont="1" applyFill="1" applyBorder="1" applyAlignment="1" applyProtection="1">
      <alignment vertical="center" shrinkToFit="1"/>
      <protection locked="0"/>
    </xf>
    <xf numFmtId="0" fontId="25" fillId="7" borderId="11" xfId="3" applyFont="1" applyFill="1" applyBorder="1" applyAlignment="1" applyProtection="1">
      <alignment vertical="center" shrinkToFit="1"/>
      <protection locked="0"/>
    </xf>
    <xf numFmtId="0" fontId="15" fillId="3" borderId="0" xfId="3" applyFont="1" applyFill="1" applyAlignment="1" applyProtection="1">
      <alignment vertical="center" shrinkToFit="1"/>
      <protection locked="0"/>
    </xf>
    <xf numFmtId="0" fontId="15" fillId="3" borderId="15" xfId="3" applyFont="1" applyFill="1" applyBorder="1" applyAlignment="1" applyProtection="1">
      <alignment vertical="center" shrinkToFit="1"/>
      <protection locked="0"/>
    </xf>
    <xf numFmtId="0" fontId="15" fillId="0" borderId="78" xfId="3" applyFont="1" applyBorder="1" applyAlignment="1">
      <alignment horizontal="center" vertical="center"/>
    </xf>
    <xf numFmtId="0" fontId="15" fillId="0" borderId="43" xfId="3" applyFont="1" applyBorder="1" applyAlignment="1">
      <alignment horizontal="center" vertical="center"/>
    </xf>
    <xf numFmtId="0" fontId="15" fillId="0" borderId="90" xfId="3" applyFont="1" applyBorder="1" applyAlignment="1">
      <alignment horizontal="center" vertical="center"/>
    </xf>
    <xf numFmtId="0" fontId="15" fillId="0" borderId="36" xfId="3" applyFont="1" applyBorder="1" applyAlignment="1">
      <alignment horizontal="center" vertical="center"/>
    </xf>
    <xf numFmtId="0" fontId="15" fillId="3" borderId="43" xfId="3" applyFont="1" applyFill="1" applyBorder="1" applyAlignment="1" applyProtection="1">
      <alignment vertical="center" shrinkToFit="1"/>
      <protection locked="0"/>
    </xf>
    <xf numFmtId="0" fontId="15" fillId="3" borderId="84" xfId="3" applyFont="1" applyFill="1" applyBorder="1" applyAlignment="1" applyProtection="1">
      <alignment vertical="center" shrinkToFit="1"/>
      <protection locked="0"/>
    </xf>
    <xf numFmtId="0" fontId="15" fillId="3" borderId="36" xfId="3" applyFont="1" applyFill="1" applyBorder="1" applyAlignment="1" applyProtection="1">
      <alignment vertical="center" shrinkToFit="1"/>
      <protection locked="0"/>
    </xf>
    <xf numFmtId="0" fontId="15" fillId="3" borderId="91" xfId="3" applyFont="1" applyFill="1" applyBorder="1" applyAlignment="1" applyProtection="1">
      <alignment vertical="center" shrinkToFit="1"/>
      <protection locked="0"/>
    </xf>
    <xf numFmtId="0" fontId="109" fillId="0" borderId="0" xfId="3" applyFont="1" applyAlignment="1">
      <alignment horizontal="center" vertical="center"/>
    </xf>
    <xf numFmtId="0" fontId="15" fillId="0" borderId="44" xfId="3" applyFont="1" applyBorder="1" applyAlignment="1">
      <alignment horizontal="center" vertical="center"/>
    </xf>
    <xf numFmtId="0" fontId="15" fillId="0" borderId="45" xfId="3" applyFont="1" applyBorder="1" applyAlignment="1">
      <alignment horizontal="center" vertical="center"/>
    </xf>
    <xf numFmtId="0" fontId="15" fillId="3" borderId="45" xfId="3" applyFont="1" applyFill="1" applyBorder="1" applyAlignment="1" applyProtection="1">
      <alignment horizontal="center" vertical="center" shrinkToFit="1"/>
      <protection locked="0"/>
    </xf>
    <xf numFmtId="0" fontId="15" fillId="3" borderId="46" xfId="3" applyFont="1" applyFill="1" applyBorder="1" applyAlignment="1" applyProtection="1">
      <alignment horizontal="center" vertical="center" shrinkToFit="1"/>
      <protection locked="0"/>
    </xf>
    <xf numFmtId="0" fontId="15" fillId="0" borderId="3" xfId="3" applyFont="1" applyBorder="1" applyAlignment="1">
      <alignment horizontal="center" vertical="center"/>
    </xf>
    <xf numFmtId="0" fontId="15" fillId="0" borderId="0" xfId="3" applyFont="1" applyAlignment="1">
      <alignment horizontal="center" vertical="center"/>
    </xf>
    <xf numFmtId="0" fontId="15" fillId="3" borderId="2" xfId="3" applyFont="1" applyFill="1" applyBorder="1" applyAlignment="1" applyProtection="1">
      <alignment vertical="center" shrinkToFit="1"/>
      <protection locked="0"/>
    </xf>
    <xf numFmtId="0" fontId="15" fillId="3" borderId="35" xfId="3" applyFont="1" applyFill="1" applyBorder="1" applyAlignment="1" applyProtection="1">
      <alignment vertical="center" shrinkToFit="1"/>
      <protection locked="0"/>
    </xf>
    <xf numFmtId="0" fontId="15" fillId="0" borderId="34" xfId="3" applyFont="1" applyBorder="1" applyAlignment="1">
      <alignment horizontal="center" vertical="center"/>
    </xf>
    <xf numFmtId="0" fontId="15" fillId="0" borderId="2" xfId="3" applyFont="1" applyBorder="1" applyAlignment="1">
      <alignment horizontal="center" vertical="center"/>
    </xf>
    <xf numFmtId="0" fontId="15" fillId="3" borderId="5" xfId="3" applyFont="1" applyFill="1" applyBorder="1" applyAlignment="1" applyProtection="1">
      <alignment vertical="center" shrinkToFit="1"/>
      <protection locked="0"/>
    </xf>
    <xf numFmtId="0" fontId="15" fillId="0" borderId="40" xfId="3" applyFont="1" applyBorder="1" applyAlignment="1">
      <alignment horizontal="center" vertical="center"/>
    </xf>
    <xf numFmtId="0" fontId="15" fillId="7" borderId="0" xfId="3" applyFont="1" applyFill="1" applyAlignment="1" applyProtection="1">
      <alignment horizontal="center" vertical="center"/>
      <protection locked="0"/>
    </xf>
    <xf numFmtId="0" fontId="15" fillId="0" borderId="37" xfId="3" applyFont="1" applyBorder="1" applyAlignment="1">
      <alignment horizontal="center" vertical="center"/>
    </xf>
    <xf numFmtId="0" fontId="15" fillId="0" borderId="38" xfId="3" applyFont="1" applyBorder="1" applyAlignment="1">
      <alignment horizontal="center" vertical="center"/>
    </xf>
    <xf numFmtId="0" fontId="15" fillId="3" borderId="38" xfId="3" applyFont="1" applyFill="1" applyBorder="1" applyAlignment="1" applyProtection="1">
      <alignment horizontal="center" vertical="center" shrinkToFit="1"/>
      <protection locked="0"/>
    </xf>
    <xf numFmtId="0" fontId="15" fillId="3" borderId="19" xfId="3" applyFont="1" applyFill="1" applyBorder="1" applyAlignment="1" applyProtection="1">
      <alignment horizontal="center" vertical="center" shrinkToFit="1"/>
      <protection locked="0"/>
    </xf>
    <xf numFmtId="0" fontId="110" fillId="0" borderId="0" xfId="3" applyFont="1" applyAlignment="1">
      <alignment horizontal="center" vertical="center"/>
    </xf>
    <xf numFmtId="0" fontId="15" fillId="0" borderId="29" xfId="3" applyFont="1" applyBorder="1" applyAlignment="1">
      <alignment horizontal="center" vertical="center"/>
    </xf>
    <xf numFmtId="0" fontId="15" fillId="0" borderId="1" xfId="3" applyFont="1" applyBorder="1" applyAlignment="1">
      <alignment horizontal="center" vertical="center"/>
    </xf>
    <xf numFmtId="0" fontId="15" fillId="0" borderId="41" xfId="3" applyFont="1" applyBorder="1" applyAlignment="1">
      <alignment horizontal="center" vertical="center"/>
    </xf>
    <xf numFmtId="0" fontId="15" fillId="0" borderId="0" xfId="3" applyFont="1" applyAlignment="1">
      <alignment horizontal="left" vertical="center"/>
    </xf>
    <xf numFmtId="0" fontId="15" fillId="0" borderId="26" xfId="3" applyFont="1" applyBorder="1" applyAlignment="1">
      <alignment horizontal="center" vertical="center"/>
    </xf>
    <xf numFmtId="0" fontId="15" fillId="0" borderId="7" xfId="3" applyFont="1" applyBorder="1" applyAlignment="1">
      <alignment horizontal="center" vertical="center"/>
    </xf>
    <xf numFmtId="0" fontId="15" fillId="3" borderId="1" xfId="3" applyFont="1" applyFill="1" applyBorder="1" applyAlignment="1" applyProtection="1">
      <alignment vertical="center" shrinkToFit="1"/>
      <protection locked="0"/>
    </xf>
    <xf numFmtId="0" fontId="25" fillId="3" borderId="1" xfId="3" applyFont="1" applyFill="1" applyBorder="1" applyAlignment="1" applyProtection="1">
      <alignment vertical="center" shrinkToFit="1"/>
      <protection locked="0"/>
    </xf>
    <xf numFmtId="0" fontId="25" fillId="3" borderId="31" xfId="3" applyFont="1" applyFill="1" applyBorder="1" applyAlignment="1" applyProtection="1">
      <alignment vertical="center" shrinkToFit="1"/>
      <protection locked="0"/>
    </xf>
    <xf numFmtId="0" fontId="25" fillId="3" borderId="0" xfId="3" applyFont="1" applyFill="1" applyAlignment="1" applyProtection="1">
      <alignment vertical="center" shrinkToFit="1"/>
      <protection locked="0"/>
    </xf>
    <xf numFmtId="0" fontId="25" fillId="3" borderId="15" xfId="3" applyFont="1" applyFill="1" applyBorder="1" applyAlignment="1" applyProtection="1">
      <alignment vertical="center" shrinkToFit="1"/>
      <protection locked="0"/>
    </xf>
    <xf numFmtId="0" fontId="15" fillId="0" borderId="30" xfId="3" applyFont="1" applyBorder="1" applyAlignment="1">
      <alignment horizontal="center" vertical="center"/>
    </xf>
    <xf numFmtId="0" fontId="15" fillId="3" borderId="32" xfId="3" applyFont="1" applyFill="1" applyBorder="1" applyAlignment="1" applyProtection="1">
      <alignment vertical="center" shrinkToFit="1"/>
      <protection locked="0"/>
    </xf>
    <xf numFmtId="0" fontId="15" fillId="0" borderId="42" xfId="3" applyFont="1" applyBorder="1" applyAlignment="1">
      <alignment horizontal="center" vertical="center"/>
    </xf>
    <xf numFmtId="0" fontId="15" fillId="0" borderId="85" xfId="3" applyFont="1" applyBorder="1" applyAlignment="1">
      <alignment horizontal="center" vertical="center"/>
    </xf>
    <xf numFmtId="0" fontId="15" fillId="0" borderId="86" xfId="3" applyFont="1" applyBorder="1" applyAlignment="1">
      <alignment horizontal="center" vertical="center"/>
    </xf>
    <xf numFmtId="0" fontId="15" fillId="3" borderId="83" xfId="3" applyFont="1" applyFill="1" applyBorder="1" applyAlignment="1" applyProtection="1">
      <alignment vertical="center" shrinkToFit="1"/>
      <protection locked="0"/>
    </xf>
    <xf numFmtId="0" fontId="15" fillId="0" borderId="88" xfId="3" applyFont="1" applyBorder="1" applyAlignment="1">
      <alignment horizontal="center" vertical="center"/>
    </xf>
    <xf numFmtId="0" fontId="11" fillId="0" borderId="0" xfId="3" applyAlignment="1">
      <alignment horizontal="left" vertical="top" wrapText="1"/>
    </xf>
    <xf numFmtId="0" fontId="15" fillId="7" borderId="6" xfId="3" applyFont="1" applyFill="1" applyBorder="1" applyAlignment="1" applyProtection="1">
      <alignment horizontal="left" vertical="center" wrapText="1"/>
      <protection locked="0"/>
    </xf>
    <xf numFmtId="0" fontId="15" fillId="7" borderId="7" xfId="3" applyFont="1" applyFill="1" applyBorder="1" applyAlignment="1" applyProtection="1">
      <alignment horizontal="left" vertical="center" wrapText="1"/>
      <protection locked="0"/>
    </xf>
    <xf numFmtId="0" fontId="15" fillId="7" borderId="28" xfId="3" applyFont="1" applyFill="1" applyBorder="1" applyAlignment="1" applyProtection="1">
      <alignment horizontal="left" vertical="center" wrapText="1"/>
      <protection locked="0"/>
    </xf>
    <xf numFmtId="0" fontId="15" fillId="3" borderId="7" xfId="3" applyFont="1" applyFill="1" applyBorder="1" applyAlignment="1" applyProtection="1">
      <alignment vertical="center" shrinkToFit="1"/>
      <protection locked="0"/>
    </xf>
    <xf numFmtId="0" fontId="15" fillId="3" borderId="27" xfId="3" applyFont="1" applyFill="1" applyBorder="1" applyAlignment="1" applyProtection="1">
      <alignment vertical="center" shrinkToFit="1"/>
      <protection locked="0"/>
    </xf>
    <xf numFmtId="0" fontId="15" fillId="3" borderId="28" xfId="3" applyFont="1" applyFill="1" applyBorder="1" applyAlignment="1" applyProtection="1">
      <alignment vertical="center" shrinkToFit="1"/>
      <protection locked="0"/>
    </xf>
    <xf numFmtId="181" fontId="112" fillId="7" borderId="7" xfId="3" applyNumberFormat="1" applyFont="1" applyFill="1" applyBorder="1" applyAlignment="1" applyProtection="1">
      <alignment horizontal="center" vertical="center"/>
      <protection locked="0"/>
    </xf>
    <xf numFmtId="0" fontId="15" fillId="0" borderId="92" xfId="3" applyFont="1" applyBorder="1" applyAlignment="1">
      <alignment horizontal="center" vertical="center" wrapText="1"/>
    </xf>
    <xf numFmtId="0" fontId="15" fillId="0" borderId="93" xfId="3" applyFont="1" applyBorder="1" applyAlignment="1">
      <alignment horizontal="center" vertical="center" wrapText="1"/>
    </xf>
    <xf numFmtId="0" fontId="15" fillId="3" borderId="45" xfId="3" applyFont="1" applyFill="1" applyBorder="1" applyAlignment="1" applyProtection="1">
      <alignment horizontal="center" vertical="top" shrinkToFit="1"/>
      <protection locked="0"/>
    </xf>
    <xf numFmtId="0" fontId="15" fillId="3" borderId="46" xfId="3" applyFont="1" applyFill="1" applyBorder="1" applyAlignment="1" applyProtection="1">
      <alignment horizontal="center" vertical="top" shrinkToFit="1"/>
      <protection locked="0"/>
    </xf>
    <xf numFmtId="0" fontId="59" fillId="0" borderId="0" xfId="3" applyFont="1" applyAlignment="1">
      <alignment horizontal="left" vertical="top"/>
    </xf>
    <xf numFmtId="0" fontId="60" fillId="2" borderId="0" xfId="3" applyFont="1" applyFill="1" applyAlignment="1">
      <alignment horizontal="center"/>
    </xf>
    <xf numFmtId="0" fontId="61" fillId="2" borderId="0" xfId="3" applyFont="1" applyFill="1" applyAlignment="1">
      <alignment horizontal="center"/>
    </xf>
    <xf numFmtId="0" fontId="59" fillId="2" borderId="0" xfId="3" applyFont="1" applyFill="1" applyAlignment="1">
      <alignment horizontal="center"/>
    </xf>
    <xf numFmtId="0" fontId="62" fillId="2" borderId="0" xfId="3" applyFont="1" applyFill="1" applyAlignment="1">
      <alignment horizontal="center"/>
    </xf>
    <xf numFmtId="0" fontId="63" fillId="2" borderId="0" xfId="3" applyFont="1" applyFill="1" applyAlignment="1">
      <alignment horizontal="center"/>
    </xf>
    <xf numFmtId="0" fontId="38" fillId="2" borderId="0" xfId="3" applyFont="1" applyFill="1" applyAlignment="1">
      <alignment horizontal="center"/>
    </xf>
    <xf numFmtId="0" fontId="62" fillId="7" borderId="0" xfId="3" applyFont="1" applyFill="1" applyAlignment="1" applyProtection="1">
      <alignment horizontal="center" vertical="center"/>
      <protection locked="0"/>
    </xf>
    <xf numFmtId="0" fontId="62" fillId="3" borderId="0" xfId="3" applyFont="1" applyFill="1" applyAlignment="1" applyProtection="1">
      <alignment horizontal="center" vertical="center"/>
      <protection locked="0"/>
    </xf>
    <xf numFmtId="0" fontId="21" fillId="0" borderId="0" xfId="3" applyFont="1" applyAlignment="1">
      <alignment horizontal="justify" vertical="top" wrapText="1"/>
    </xf>
    <xf numFmtId="0" fontId="21" fillId="0" borderId="0" xfId="3" applyFont="1" applyAlignment="1">
      <alignment wrapText="1"/>
    </xf>
    <xf numFmtId="0" fontId="51" fillId="2" borderId="0" xfId="3" applyFont="1" applyFill="1" applyAlignment="1">
      <alignment horizontal="left"/>
    </xf>
    <xf numFmtId="0" fontId="11" fillId="0" borderId="0" xfId="3"/>
    <xf numFmtId="0" fontId="8" fillId="3" borderId="0" xfId="3" applyFont="1" applyFill="1" applyAlignment="1" applyProtection="1">
      <alignment horizontal="left" vertical="center"/>
      <protection locked="0"/>
    </xf>
    <xf numFmtId="0" fontId="62" fillId="3" borderId="0" xfId="3" applyFont="1" applyFill="1" applyAlignment="1" applyProtection="1">
      <alignment horizontal="left" vertical="center"/>
      <protection locked="0"/>
    </xf>
    <xf numFmtId="0" fontId="18" fillId="2" borderId="0" xfId="3" applyFont="1" applyFill="1" applyAlignment="1">
      <alignment horizontal="justify" vertical="top" wrapText="1"/>
    </xf>
    <xf numFmtId="0" fontId="64" fillId="0" borderId="0" xfId="3" applyFont="1" applyAlignment="1">
      <alignment wrapText="1"/>
    </xf>
    <xf numFmtId="0" fontId="51" fillId="2" borderId="10" xfId="3" applyFont="1" applyFill="1" applyBorder="1" applyAlignment="1">
      <alignment horizontal="center" vertical="center"/>
    </xf>
    <xf numFmtId="0" fontId="51" fillId="2" borderId="11" xfId="3" applyFont="1" applyFill="1" applyBorder="1" applyAlignment="1">
      <alignment horizontal="center" vertical="center"/>
    </xf>
    <xf numFmtId="0" fontId="51" fillId="2" borderId="33" xfId="3" applyFont="1" applyFill="1" applyBorder="1" applyAlignment="1">
      <alignment horizontal="center" vertical="center"/>
    </xf>
    <xf numFmtId="0" fontId="50" fillId="2" borderId="10" xfId="3" applyFont="1" applyFill="1" applyBorder="1" applyAlignment="1">
      <alignment horizontal="center" vertical="center"/>
    </xf>
    <xf numFmtId="0" fontId="50" fillId="2" borderId="11" xfId="3" applyFont="1" applyFill="1" applyBorder="1" applyAlignment="1">
      <alignment horizontal="center" vertical="center"/>
    </xf>
    <xf numFmtId="0" fontId="50" fillId="2" borderId="33" xfId="3" applyFont="1" applyFill="1" applyBorder="1" applyAlignment="1">
      <alignment horizontal="center" vertical="center"/>
    </xf>
    <xf numFmtId="0" fontId="50" fillId="2" borderId="8" xfId="3" applyFont="1" applyFill="1" applyBorder="1" applyAlignment="1">
      <alignment horizontal="center" vertical="center"/>
    </xf>
    <xf numFmtId="0" fontId="65" fillId="2" borderId="10" xfId="3" applyFont="1" applyFill="1" applyBorder="1" applyAlignment="1">
      <alignment horizontal="left" vertical="center" wrapText="1"/>
    </xf>
    <xf numFmtId="0" fontId="65" fillId="2" borderId="11" xfId="3" applyFont="1" applyFill="1" applyBorder="1" applyAlignment="1">
      <alignment horizontal="left" vertical="center"/>
    </xf>
    <xf numFmtId="0" fontId="65" fillId="2" borderId="33" xfId="3" applyFont="1" applyFill="1" applyBorder="1" applyAlignment="1">
      <alignment horizontal="left" vertical="center"/>
    </xf>
    <xf numFmtId="0" fontId="9" fillId="0" borderId="0" xfId="3" applyFont="1" applyAlignment="1">
      <alignment horizontal="left" vertical="top"/>
    </xf>
    <xf numFmtId="0" fontId="21" fillId="0" borderId="0" xfId="3" applyFont="1" applyAlignment="1">
      <alignment horizontal="left"/>
    </xf>
    <xf numFmtId="0" fontId="67" fillId="0" borderId="0" xfId="3" applyFont="1" applyAlignment="1">
      <alignment horizontal="left" vertical="top" wrapText="1"/>
    </xf>
    <xf numFmtId="0" fontId="67" fillId="0" borderId="0" xfId="3" applyFont="1" applyAlignment="1">
      <alignment horizontal="left" vertical="top"/>
    </xf>
    <xf numFmtId="0" fontId="8" fillId="7" borderId="0" xfId="3" applyFont="1" applyFill="1" applyAlignment="1" applyProtection="1">
      <alignment horizontal="center" vertical="center"/>
      <protection locked="0"/>
    </xf>
    <xf numFmtId="0" fontId="8" fillId="2" borderId="0" xfId="3" applyFont="1" applyFill="1" applyAlignment="1">
      <alignment horizontal="left" vertical="top"/>
    </xf>
    <xf numFmtId="0" fontId="62" fillId="3" borderId="0" xfId="3" applyFont="1" applyFill="1" applyAlignment="1" applyProtection="1">
      <alignment horizontal="left" vertical="top" wrapText="1"/>
      <protection locked="0"/>
    </xf>
    <xf numFmtId="0" fontId="62" fillId="3" borderId="8" xfId="3" applyFont="1" applyFill="1" applyBorder="1" applyAlignment="1" applyProtection="1">
      <alignment horizontal="left" vertical="top" wrapText="1"/>
      <protection locked="0"/>
    </xf>
    <xf numFmtId="0" fontId="50" fillId="2" borderId="11" xfId="3" applyFont="1" applyFill="1" applyBorder="1" applyAlignment="1">
      <alignment horizontal="left" vertical="center"/>
    </xf>
    <xf numFmtId="0" fontId="0" fillId="0" borderId="0" xfId="3" applyFont="1"/>
    <xf numFmtId="0" fontId="18" fillId="2" borderId="0" xfId="3" applyFont="1" applyFill="1" applyAlignment="1">
      <alignment horizontal="left" vertical="top" wrapText="1"/>
    </xf>
    <xf numFmtId="0" fontId="50" fillId="2" borderId="0" xfId="3" applyFont="1" applyFill="1" applyAlignment="1">
      <alignment horizontal="left" vertical="top" wrapText="1"/>
    </xf>
    <xf numFmtId="0" fontId="8" fillId="2" borderId="0" xfId="3" applyFont="1" applyFill="1" applyAlignment="1">
      <alignment horizontal="center" vertical="top"/>
    </xf>
    <xf numFmtId="0" fontId="63" fillId="7" borderId="0" xfId="3" applyFont="1" applyFill="1" applyAlignment="1" applyProtection="1">
      <alignment horizontal="left" vertical="center" shrinkToFit="1"/>
      <protection locked="0"/>
    </xf>
    <xf numFmtId="0" fontId="9" fillId="0" borderId="0" xfId="3" applyFont="1" applyAlignment="1">
      <alignment horizontal="center" vertical="center"/>
    </xf>
    <xf numFmtId="0" fontId="31" fillId="7" borderId="0" xfId="3" applyFont="1" applyFill="1" applyAlignment="1" applyProtection="1">
      <alignment horizontal="left" vertical="center"/>
      <protection locked="0"/>
    </xf>
    <xf numFmtId="0" fontId="31" fillId="6" borderId="0" xfId="3" applyFont="1" applyFill="1" applyAlignment="1" applyProtection="1">
      <alignment horizontal="left" vertical="center"/>
      <protection locked="0"/>
    </xf>
    <xf numFmtId="0" fontId="88" fillId="7" borderId="0" xfId="3" applyFont="1" applyFill="1" applyAlignment="1" applyProtection="1">
      <alignment horizontal="left" vertical="center" shrinkToFit="1"/>
      <protection locked="0"/>
    </xf>
    <xf numFmtId="0" fontId="31" fillId="7" borderId="0" xfId="3" applyFont="1" applyFill="1" applyAlignment="1" applyProtection="1">
      <alignment horizontal="left" vertical="center" shrinkToFit="1"/>
      <protection locked="0"/>
    </xf>
    <xf numFmtId="0" fontId="21" fillId="7" borderId="0" xfId="3" applyFont="1" applyFill="1" applyAlignment="1" applyProtection="1">
      <alignment horizontal="left" vertical="top" wrapText="1"/>
      <protection locked="0"/>
    </xf>
    <xf numFmtId="0" fontId="66" fillId="0" borderId="0" xfId="3" applyFont="1" applyAlignment="1">
      <alignment horizontal="center" vertical="center"/>
    </xf>
    <xf numFmtId="0" fontId="54" fillId="0" borderId="0" xfId="3" applyFont="1" applyAlignment="1">
      <alignment horizontal="center" vertical="center"/>
    </xf>
    <xf numFmtId="0" fontId="21" fillId="0" borderId="0" xfId="3" applyFont="1" applyAlignment="1">
      <alignment horizontal="left" vertical="top"/>
    </xf>
    <xf numFmtId="0" fontId="31" fillId="7" borderId="0" xfId="3" applyFont="1" applyFill="1" applyAlignment="1" applyProtection="1">
      <alignment horizontal="center" vertical="center"/>
      <protection locked="0"/>
    </xf>
    <xf numFmtId="0" fontId="9" fillId="7" borderId="0" xfId="3" applyFont="1" applyFill="1" applyAlignment="1" applyProtection="1">
      <alignment horizontal="center" vertical="center"/>
      <protection locked="0"/>
    </xf>
    <xf numFmtId="0" fontId="88" fillId="6" borderId="0" xfId="3" applyFont="1" applyFill="1" applyAlignment="1" applyProtection="1">
      <alignment horizontal="left" vertical="center"/>
      <protection locked="0"/>
    </xf>
    <xf numFmtId="0" fontId="88" fillId="7" borderId="0" xfId="3" applyFont="1" applyFill="1" applyAlignment="1" applyProtection="1">
      <alignment horizontal="left" vertical="center"/>
      <protection locked="0"/>
    </xf>
    <xf numFmtId="0" fontId="63" fillId="7" borderId="0" xfId="3" applyFont="1" applyFill="1" applyAlignment="1" applyProtection="1">
      <alignment horizontal="left" vertical="center"/>
      <protection locked="0"/>
    </xf>
    <xf numFmtId="0" fontId="9" fillId="7" borderId="8" xfId="3" applyFont="1" applyFill="1" applyBorder="1" applyAlignment="1" applyProtection="1">
      <alignment horizontal="center" vertical="center"/>
      <protection locked="0"/>
    </xf>
    <xf numFmtId="181" fontId="33" fillId="7" borderId="8" xfId="3" applyNumberFormat="1" applyFont="1" applyFill="1" applyBorder="1" applyAlignment="1" applyProtection="1">
      <alignment horizontal="center" vertical="center"/>
      <protection locked="0"/>
    </xf>
    <xf numFmtId="0" fontId="9" fillId="6" borderId="8" xfId="3" applyFont="1" applyFill="1" applyBorder="1" applyAlignment="1">
      <alignment horizontal="left" vertical="center" shrinkToFit="1"/>
    </xf>
    <xf numFmtId="49" fontId="9" fillId="7" borderId="8" xfId="3" applyNumberFormat="1" applyFont="1" applyFill="1" applyBorder="1" applyAlignment="1" applyProtection="1">
      <alignment horizontal="center" vertical="center"/>
      <protection locked="0"/>
    </xf>
    <xf numFmtId="0" fontId="9" fillId="7" borderId="0" xfId="3" applyFont="1" applyFill="1" applyAlignment="1" applyProtection="1">
      <alignment horizontal="left" vertical="top"/>
      <protection locked="0"/>
    </xf>
    <xf numFmtId="181" fontId="33" fillId="0" borderId="8" xfId="3" applyNumberFormat="1" applyFont="1" applyBorder="1" applyAlignment="1">
      <alignment horizontal="center" vertical="center"/>
    </xf>
    <xf numFmtId="0" fontId="9" fillId="7" borderId="0" xfId="3" applyFont="1" applyFill="1" applyAlignment="1" applyProtection="1">
      <alignment horizontal="center"/>
      <protection locked="0"/>
    </xf>
    <xf numFmtId="0" fontId="9" fillId="7" borderId="0" xfId="3" applyFont="1" applyFill="1" applyAlignment="1" applyProtection="1">
      <alignment vertical="center"/>
      <protection locked="0"/>
    </xf>
    <xf numFmtId="0" fontId="9" fillId="7" borderId="0" xfId="3" applyFont="1" applyFill="1" applyAlignment="1" applyProtection="1">
      <alignment horizontal="left" vertical="center"/>
      <protection locked="0"/>
    </xf>
    <xf numFmtId="0" fontId="21" fillId="7" borderId="0" xfId="3" applyFont="1" applyFill="1" applyAlignment="1" applyProtection="1">
      <alignment horizontal="center" vertical="center"/>
      <protection locked="0"/>
    </xf>
    <xf numFmtId="0" fontId="47" fillId="0" borderId="0" xfId="3" applyFont="1" applyAlignment="1">
      <alignment horizontal="left" vertical="center"/>
    </xf>
    <xf numFmtId="0" fontId="31" fillId="0" borderId="0" xfId="3" applyFont="1" applyAlignment="1">
      <alignment horizontal="center" vertical="center"/>
    </xf>
    <xf numFmtId="0" fontId="37" fillId="0" borderId="0" xfId="3" applyFont="1" applyAlignment="1">
      <alignment horizontal="left" vertical="center" shrinkToFit="1"/>
    </xf>
    <xf numFmtId="0" fontId="9" fillId="7" borderId="8" xfId="3" applyFont="1" applyFill="1" applyBorder="1" applyAlignment="1" applyProtection="1">
      <alignment horizontal="left" vertical="center"/>
      <protection locked="0"/>
    </xf>
    <xf numFmtId="0" fontId="21" fillId="7" borderId="8" xfId="3" applyFont="1" applyFill="1" applyBorder="1" applyAlignment="1" applyProtection="1">
      <alignment horizontal="left" vertical="center"/>
      <protection locked="0"/>
    </xf>
    <xf numFmtId="0" fontId="21" fillId="7" borderId="0" xfId="3" applyFont="1" applyFill="1" applyAlignment="1" applyProtection="1">
      <alignment horizontal="center" vertical="center" shrinkToFit="1"/>
      <protection locked="0"/>
    </xf>
    <xf numFmtId="0" fontId="21" fillId="0" borderId="0" xfId="3" applyFont="1" applyAlignment="1">
      <alignment horizontal="left" vertical="center" wrapText="1"/>
    </xf>
    <xf numFmtId="0" fontId="83" fillId="0" borderId="0" xfId="3" applyFont="1" applyAlignment="1">
      <alignment horizontal="left" vertical="center"/>
    </xf>
    <xf numFmtId="0" fontId="83" fillId="0" borderId="0" xfId="3" applyFont="1" applyAlignment="1">
      <alignment horizontal="left" vertical="center" shrinkToFit="1"/>
    </xf>
    <xf numFmtId="0" fontId="83" fillId="0" borderId="8" xfId="3" applyFont="1" applyBorder="1" applyAlignment="1">
      <alignment horizontal="left" vertical="center"/>
    </xf>
    <xf numFmtId="0" fontId="83" fillId="7" borderId="0" xfId="3" applyFont="1" applyFill="1" applyAlignment="1" applyProtection="1">
      <alignment horizontal="center" vertical="center" shrinkToFit="1"/>
      <protection locked="0"/>
    </xf>
    <xf numFmtId="0" fontId="21" fillId="0" borderId="0" xfId="3" applyFont="1" applyAlignment="1">
      <alignment horizontal="left" vertical="top" wrapText="1"/>
    </xf>
    <xf numFmtId="0" fontId="89" fillId="0" borderId="0" xfId="3" applyFont="1" applyAlignment="1">
      <alignment horizontal="left" vertical="center" shrinkToFit="1"/>
    </xf>
    <xf numFmtId="0" fontId="9" fillId="7" borderId="8" xfId="3" applyFont="1" applyFill="1" applyBorder="1" applyAlignment="1" applyProtection="1">
      <alignment vertical="center" shrinkToFit="1"/>
      <protection locked="0"/>
    </xf>
    <xf numFmtId="0" fontId="9" fillId="7" borderId="8" xfId="3" applyFont="1" applyFill="1" applyBorder="1" applyAlignment="1" applyProtection="1">
      <alignment horizontal="left" vertical="center" shrinkToFit="1"/>
      <protection locked="0"/>
    </xf>
    <xf numFmtId="0" fontId="76" fillId="0" borderId="0" xfId="3" applyFont="1" applyAlignment="1">
      <alignment horizontal="left" vertical="center"/>
    </xf>
    <xf numFmtId="0" fontId="76" fillId="0" borderId="8" xfId="3" applyFont="1" applyBorder="1" applyAlignment="1">
      <alignment horizontal="left" vertical="center"/>
    </xf>
    <xf numFmtId="0" fontId="21" fillId="7" borderId="0" xfId="3" applyFont="1" applyFill="1" applyAlignment="1" applyProtection="1">
      <alignment horizontal="left" vertical="center"/>
      <protection locked="0"/>
    </xf>
    <xf numFmtId="0" fontId="83" fillId="7" borderId="0" xfId="3" applyFont="1" applyFill="1" applyAlignment="1" applyProtection="1">
      <alignment horizontal="center" vertical="center"/>
      <protection locked="0"/>
    </xf>
    <xf numFmtId="0" fontId="8" fillId="0" borderId="12" xfId="0" applyFont="1" applyBorder="1" applyAlignment="1">
      <alignment horizontal="left" vertical="center" wrapText="1"/>
    </xf>
    <xf numFmtId="0" fontId="8" fillId="0" borderId="9" xfId="0" applyFont="1" applyBorder="1" applyAlignment="1">
      <alignment horizontal="left" vertical="center" wrapText="1"/>
    </xf>
    <xf numFmtId="0" fontId="8" fillId="0" borderId="13" xfId="0" applyFont="1" applyBorder="1" applyAlignment="1">
      <alignment horizontal="left" vertical="center" wrapText="1"/>
    </xf>
    <xf numFmtId="0" fontId="8" fillId="0" borderId="14" xfId="0" applyFont="1" applyBorder="1" applyAlignment="1">
      <alignment horizontal="left" vertical="center" wrapText="1"/>
    </xf>
    <xf numFmtId="0" fontId="8" fillId="0" borderId="0" xfId="0" applyFont="1" applyAlignment="1">
      <alignment horizontal="left" vertical="center" wrapText="1"/>
    </xf>
    <xf numFmtId="0" fontId="8" fillId="0" borderId="15" xfId="0" applyFont="1" applyBorder="1" applyAlignment="1">
      <alignment horizontal="left" vertical="center" wrapText="1"/>
    </xf>
    <xf numFmtId="0" fontId="8" fillId="0" borderId="0" xfId="0" applyFont="1" applyAlignment="1">
      <alignment horizontal="center" vertical="center"/>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9" xfId="0" applyFont="1" applyBorder="1" applyAlignment="1">
      <alignment horizontal="center" vertical="center"/>
    </xf>
    <xf numFmtId="0" fontId="22" fillId="6" borderId="50" xfId="0" applyFont="1" applyFill="1" applyBorder="1" applyAlignment="1">
      <alignment horizontal="left" vertical="center"/>
    </xf>
    <xf numFmtId="0" fontId="22" fillId="6" borderId="45" xfId="0" applyFont="1" applyFill="1" applyBorder="1" applyAlignment="1">
      <alignment horizontal="left" vertical="center"/>
    </xf>
    <xf numFmtId="0" fontId="22" fillId="6" borderId="4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22" fillId="6" borderId="51" xfId="0" applyFont="1" applyFill="1" applyBorder="1" applyAlignment="1">
      <alignment horizontal="left" vertical="center"/>
    </xf>
    <xf numFmtId="0" fontId="22" fillId="6" borderId="38" xfId="0" applyFont="1" applyFill="1" applyBorder="1" applyAlignment="1">
      <alignment horizontal="left" vertical="center"/>
    </xf>
    <xf numFmtId="0" fontId="22" fillId="6" borderId="19" xfId="0" applyFont="1" applyFill="1" applyBorder="1" applyAlignment="1">
      <alignment horizontal="left" vertical="center"/>
    </xf>
    <xf numFmtId="0" fontId="8" fillId="0" borderId="2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2" xfId="0" applyFont="1" applyBorder="1" applyAlignment="1">
      <alignment horizontal="center" vertical="center" wrapText="1"/>
    </xf>
    <xf numFmtId="0" fontId="9" fillId="0" borderId="53" xfId="0" applyFont="1" applyBorder="1" applyAlignment="1">
      <alignment horizontal="center" vertical="center" wrapText="1"/>
    </xf>
    <xf numFmtId="0" fontId="8"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55" xfId="0" applyFont="1" applyBorder="1" applyAlignment="1">
      <alignment horizontal="center" vertical="center" wrapText="1"/>
    </xf>
    <xf numFmtId="0" fontId="8" fillId="0" borderId="45"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56" xfId="0" applyFont="1" applyBorder="1" applyAlignment="1">
      <alignment horizontal="center" vertical="center" wrapText="1"/>
    </xf>
    <xf numFmtId="0" fontId="8" fillId="0" borderId="58" xfId="0" applyFont="1" applyBorder="1" applyAlignment="1">
      <alignment horizontal="center" vertical="center"/>
    </xf>
    <xf numFmtId="0" fontId="8" fillId="0" borderId="59" xfId="0" applyFont="1" applyBorder="1" applyAlignment="1">
      <alignment horizontal="center" vertical="center"/>
    </xf>
    <xf numFmtId="0" fontId="8" fillId="0" borderId="57" xfId="0" applyFont="1" applyBorder="1" applyAlignment="1">
      <alignment horizontal="center" vertical="center"/>
    </xf>
    <xf numFmtId="0" fontId="9" fillId="0" borderId="58" xfId="0" applyFont="1" applyBorder="1" applyAlignment="1">
      <alignment horizontal="center" vertical="center" wrapText="1"/>
    </xf>
    <xf numFmtId="0" fontId="9" fillId="0" borderId="59" xfId="0" applyFont="1" applyBorder="1" applyAlignment="1">
      <alignment horizontal="center" vertical="center" wrapText="1"/>
    </xf>
    <xf numFmtId="0" fontId="8" fillId="0" borderId="23" xfId="0" applyFont="1" applyBorder="1" applyAlignment="1">
      <alignment horizontal="left" vertical="center" wrapText="1"/>
    </xf>
    <xf numFmtId="0" fontId="8" fillId="0" borderId="22" xfId="0" applyFont="1" applyBorder="1" applyAlignment="1">
      <alignment horizontal="left" vertical="center" wrapText="1"/>
    </xf>
    <xf numFmtId="0" fontId="8" fillId="0" borderId="24" xfId="0" applyFont="1" applyBorder="1" applyAlignment="1">
      <alignment horizontal="left" vertical="center" wrapText="1"/>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12" xfId="0" applyFont="1" applyBorder="1" applyAlignment="1">
      <alignment horizontal="center" vertical="center" textRotation="255" shrinkToFit="1"/>
    </xf>
    <xf numFmtId="0" fontId="8" fillId="0" borderId="13" xfId="0" applyFont="1" applyBorder="1" applyAlignment="1">
      <alignment horizontal="center" vertical="center" textRotation="255" shrinkToFit="1"/>
    </xf>
    <xf numFmtId="0" fontId="8" fillId="0" borderId="14" xfId="0" applyFont="1" applyBorder="1" applyAlignment="1">
      <alignment horizontal="center" vertical="center" textRotation="255" shrinkToFit="1"/>
    </xf>
    <xf numFmtId="0" fontId="8" fillId="0" borderId="15" xfId="0" applyFont="1" applyBorder="1" applyAlignment="1">
      <alignment horizontal="center" vertical="center" textRotation="255" shrinkToFit="1"/>
    </xf>
    <xf numFmtId="0" fontId="23" fillId="0" borderId="10" xfId="0" applyFont="1" applyBorder="1" applyAlignment="1">
      <alignment horizontal="left" vertical="center"/>
    </xf>
    <xf numFmtId="0" fontId="23" fillId="0" borderId="11" xfId="0" applyFont="1" applyBorder="1" applyAlignment="1">
      <alignment horizontal="left" vertical="center"/>
    </xf>
    <xf numFmtId="0" fontId="23" fillId="0" borderId="33" xfId="0" applyFont="1" applyBorder="1" applyAlignment="1">
      <alignment horizontal="left" vertical="center"/>
    </xf>
    <xf numFmtId="0" fontId="23" fillId="0" borderId="12" xfId="0" applyFont="1" applyBorder="1" applyAlignment="1">
      <alignment horizontal="center" vertical="center"/>
    </xf>
    <xf numFmtId="0" fontId="23" fillId="0" borderId="9" xfId="0" applyFont="1" applyBorder="1" applyAlignment="1">
      <alignment horizontal="center" vertical="center"/>
    </xf>
    <xf numFmtId="0" fontId="23" fillId="0" borderId="13" xfId="0" applyFont="1" applyBorder="1" applyAlignment="1">
      <alignment horizontal="center" vertical="center"/>
    </xf>
    <xf numFmtId="0" fontId="8" fillId="0" borderId="16" xfId="0" applyFont="1" applyBorder="1" applyAlignment="1">
      <alignment horizontal="center" vertical="center"/>
    </xf>
    <xf numFmtId="0" fontId="8" fillId="0" borderId="8" xfId="0" applyFont="1" applyBorder="1" applyAlignment="1">
      <alignment horizontal="center" vertical="center"/>
    </xf>
    <xf numFmtId="0" fontId="8" fillId="0" borderId="17" xfId="0" applyFont="1" applyBorder="1" applyAlignment="1">
      <alignment horizontal="center" vertical="center"/>
    </xf>
    <xf numFmtId="0" fontId="23" fillId="0" borderId="16" xfId="0" applyFont="1" applyBorder="1" applyAlignment="1">
      <alignment horizontal="center" vertical="center"/>
    </xf>
    <xf numFmtId="0" fontId="23" fillId="0" borderId="8" xfId="0" applyFont="1" applyBorder="1" applyAlignment="1">
      <alignment horizontal="center" vertical="center"/>
    </xf>
    <xf numFmtId="0" fontId="23" fillId="0" borderId="17"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67" xfId="0" applyFont="1" applyBorder="1" applyAlignment="1">
      <alignment horizontal="center" vertical="center"/>
    </xf>
    <xf numFmtId="0" fontId="9" fillId="7" borderId="61" xfId="0" applyFont="1" applyFill="1" applyBorder="1" applyAlignment="1" applyProtection="1">
      <alignment horizontal="left" vertical="center"/>
      <protection locked="0"/>
    </xf>
    <xf numFmtId="0" fontId="9" fillId="7" borderId="21" xfId="0" applyFont="1" applyFill="1" applyBorder="1" applyAlignment="1" applyProtection="1">
      <alignment horizontal="left" vertical="center"/>
      <protection locked="0"/>
    </xf>
    <xf numFmtId="0" fontId="9" fillId="7" borderId="47" xfId="0" applyFont="1" applyFill="1" applyBorder="1" applyAlignment="1" applyProtection="1">
      <alignment horizontal="left" vertical="center"/>
      <protection locked="0"/>
    </xf>
    <xf numFmtId="0" fontId="8" fillId="0" borderId="1" xfId="0" applyFont="1" applyBorder="1" applyAlignment="1">
      <alignment horizontal="center" vertical="center" wrapText="1"/>
    </xf>
    <xf numFmtId="0" fontId="8"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50" xfId="0" applyFont="1" applyBorder="1" applyAlignment="1">
      <alignment horizontal="center" vertical="center" wrapText="1"/>
    </xf>
    <xf numFmtId="0" fontId="8" fillId="0" borderId="49"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56" xfId="0" applyFont="1" applyBorder="1" applyAlignment="1">
      <alignment horizontal="center" vertical="center" wrapText="1"/>
    </xf>
    <xf numFmtId="0" fontId="8" fillId="0" borderId="58" xfId="0" applyFont="1" applyBorder="1" applyAlignment="1">
      <alignment horizontal="center" vertical="center" shrinkToFit="1"/>
    </xf>
    <xf numFmtId="0" fontId="8" fillId="0" borderId="57" xfId="0" applyFont="1" applyBorder="1" applyAlignment="1">
      <alignment horizontal="center" vertical="center" shrinkToFit="1"/>
    </xf>
    <xf numFmtId="0" fontId="8" fillId="0" borderId="59" xfId="0" applyFont="1" applyBorder="1" applyAlignment="1">
      <alignment horizontal="center" vertical="center" shrinkToFit="1"/>
    </xf>
    <xf numFmtId="0" fontId="8" fillId="0" borderId="62" xfId="0" applyFont="1" applyBorder="1" applyAlignment="1">
      <alignment horizontal="center" vertical="center" textRotation="255"/>
    </xf>
    <xf numFmtId="0" fontId="8" fillId="0" borderId="22" xfId="0" applyFont="1" applyBorder="1" applyAlignment="1">
      <alignment horizontal="center" vertical="center" textRotation="255"/>
    </xf>
    <xf numFmtId="0" fontId="8" fillId="0" borderId="3" xfId="0" applyFont="1" applyBorder="1" applyAlignment="1">
      <alignment horizontal="center" vertical="center" textRotation="255"/>
    </xf>
    <xf numFmtId="0" fontId="8" fillId="0" borderId="0" xfId="0" applyFont="1" applyAlignment="1">
      <alignment horizontal="center" vertical="center" textRotation="255"/>
    </xf>
    <xf numFmtId="0" fontId="8" fillId="0" borderId="6" xfId="0" applyFont="1" applyBorder="1" applyAlignment="1">
      <alignment horizontal="center" vertical="center" textRotation="255"/>
    </xf>
    <xf numFmtId="0" fontId="8" fillId="0" borderId="7" xfId="0" applyFont="1" applyBorder="1" applyAlignment="1">
      <alignment horizontal="center" vertical="center" textRotation="255"/>
    </xf>
    <xf numFmtId="0" fontId="21" fillId="0" borderId="23" xfId="0" applyFont="1" applyBorder="1" applyAlignment="1">
      <alignment horizontal="center" vertical="center"/>
    </xf>
    <xf numFmtId="0" fontId="21" fillId="0" borderId="22" xfId="0" applyFont="1" applyBorder="1" applyAlignment="1">
      <alignment horizontal="center" vertical="center"/>
    </xf>
    <xf numFmtId="0" fontId="21" fillId="0" borderId="24" xfId="0" applyFont="1" applyBorder="1" applyAlignment="1">
      <alignment horizontal="center" vertical="center"/>
    </xf>
    <xf numFmtId="0" fontId="21" fillId="0" borderId="14" xfId="0" applyFont="1" applyBorder="1" applyAlignment="1">
      <alignment horizontal="center" vertical="center"/>
    </xf>
    <xf numFmtId="0" fontId="21" fillId="0" borderId="0" xfId="0" applyFont="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8" xfId="0" applyFont="1" applyBorder="1" applyAlignment="1">
      <alignment horizontal="center" vertical="center"/>
    </xf>
    <xf numFmtId="0" fontId="21" fillId="0" borderId="17" xfId="0" applyFont="1" applyBorder="1" applyAlignment="1">
      <alignment horizontal="center" vertical="center"/>
    </xf>
    <xf numFmtId="0" fontId="8" fillId="0" borderId="12" xfId="0" applyFont="1" applyBorder="1" applyAlignment="1">
      <alignment horizontal="center" vertical="center"/>
    </xf>
    <xf numFmtId="0" fontId="8" fillId="0" borderId="9"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26" xfId="0" applyFont="1" applyBorder="1" applyAlignment="1">
      <alignment horizontal="center" vertical="center"/>
    </xf>
    <xf numFmtId="0" fontId="8" fillId="0" borderId="7" xfId="0" applyFont="1" applyBorder="1" applyAlignment="1">
      <alignment horizontal="center" vertical="center"/>
    </xf>
    <xf numFmtId="0" fontId="8" fillId="0" borderId="27"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2" xfId="0" applyFont="1" applyBorder="1" applyAlignment="1">
      <alignment horizontal="left" vertical="top" wrapText="1"/>
    </xf>
    <xf numFmtId="0" fontId="8" fillId="0" borderId="9" xfId="0" applyFont="1" applyBorder="1" applyAlignment="1">
      <alignment horizontal="left" vertical="top" wrapText="1"/>
    </xf>
    <xf numFmtId="0" fontId="8" fillId="0" borderId="13" xfId="0" applyFont="1" applyBorder="1" applyAlignment="1">
      <alignment horizontal="left" vertical="top" wrapText="1"/>
    </xf>
    <xf numFmtId="0" fontId="8" fillId="0" borderId="14" xfId="0" applyFont="1" applyBorder="1" applyAlignment="1">
      <alignment horizontal="left" vertical="top" wrapText="1"/>
    </xf>
    <xf numFmtId="0" fontId="8" fillId="0" borderId="0" xfId="0" applyFont="1" applyAlignment="1">
      <alignment horizontal="left" vertical="top" wrapText="1"/>
    </xf>
    <xf numFmtId="0" fontId="8" fillId="0" borderId="15" xfId="0" applyFont="1" applyBorder="1" applyAlignment="1">
      <alignment horizontal="left" vertical="top" wrapText="1"/>
    </xf>
    <xf numFmtId="0" fontId="8" fillId="0" borderId="16" xfId="0" applyFont="1" applyBorder="1" applyAlignment="1">
      <alignment horizontal="left" vertical="top" wrapText="1"/>
    </xf>
    <xf numFmtId="0" fontId="8" fillId="0" borderId="8" xfId="0" applyFont="1" applyBorder="1" applyAlignment="1">
      <alignment horizontal="left" vertical="top" wrapText="1"/>
    </xf>
    <xf numFmtId="0" fontId="8" fillId="0" borderId="17" xfId="0" applyFont="1" applyBorder="1" applyAlignment="1">
      <alignment horizontal="left" vertical="top" wrapText="1"/>
    </xf>
    <xf numFmtId="0" fontId="8" fillId="0" borderId="60" xfId="0" applyFont="1" applyBorder="1" applyAlignment="1">
      <alignment horizontal="left" vertical="center" wrapText="1"/>
    </xf>
    <xf numFmtId="0" fontId="8" fillId="0" borderId="63" xfId="0" applyFont="1" applyBorder="1" applyAlignment="1">
      <alignment horizontal="left"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9" fillId="0" borderId="71"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9" xfId="0" applyFont="1" applyBorder="1" applyAlignment="1">
      <alignment horizontal="left" vertical="center"/>
    </xf>
    <xf numFmtId="0" fontId="8" fillId="0" borderId="69"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72" xfId="0" applyFont="1" applyBorder="1" applyAlignment="1">
      <alignment horizontal="center" vertical="center" wrapText="1"/>
    </xf>
    <xf numFmtId="0" fontId="9" fillId="0" borderId="60" xfId="0" applyFont="1" applyBorder="1" applyAlignment="1">
      <alignment horizontal="center" vertical="center"/>
    </xf>
    <xf numFmtId="0" fontId="8" fillId="0" borderId="60" xfId="0" applyFont="1" applyBorder="1" applyAlignment="1">
      <alignment horizontal="center" vertical="center" shrinkToFit="1"/>
    </xf>
    <xf numFmtId="0" fontId="9" fillId="0" borderId="4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74"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15" xfId="0" applyFont="1" applyBorder="1" applyAlignment="1">
      <alignment horizontal="center" vertical="center" wrapText="1"/>
    </xf>
    <xf numFmtId="0" fontId="9" fillId="0" borderId="71" xfId="0" applyFont="1" applyBorder="1" applyAlignment="1">
      <alignment horizontal="center" vertical="center" textRotation="255" wrapText="1"/>
    </xf>
    <xf numFmtId="0" fontId="9" fillId="0" borderId="60" xfId="0" applyFont="1" applyBorder="1" applyAlignment="1">
      <alignment horizontal="center" vertical="center" textRotation="255" wrapText="1"/>
    </xf>
    <xf numFmtId="0" fontId="9" fillId="0" borderId="12" xfId="0" applyFont="1" applyBorder="1" applyAlignment="1">
      <alignment horizontal="left" vertical="top" wrapText="1"/>
    </xf>
    <xf numFmtId="0" fontId="9" fillId="0" borderId="9" xfId="0" applyFont="1" applyBorder="1" applyAlignment="1">
      <alignment horizontal="left" vertical="top" wrapText="1"/>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0" xfId="0" applyFont="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8" xfId="0" applyFont="1" applyBorder="1" applyAlignment="1">
      <alignment horizontal="left" vertical="top" wrapText="1"/>
    </xf>
    <xf numFmtId="0" fontId="9" fillId="0" borderId="17" xfId="0" applyFont="1" applyBorder="1" applyAlignment="1">
      <alignment horizontal="left" vertical="top"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9" fillId="0" borderId="13"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applyAlignment="1">
      <alignment horizontal="left" vertical="center" wrapText="1"/>
    </xf>
    <xf numFmtId="0" fontId="9" fillId="0" borderId="17" xfId="0" applyFont="1" applyBorder="1" applyAlignment="1">
      <alignment horizontal="left" vertical="center" wrapText="1"/>
    </xf>
    <xf numFmtId="0" fontId="9" fillId="0" borderId="12" xfId="0" applyFont="1" applyBorder="1" applyAlignment="1">
      <alignment horizontal="center" vertical="center"/>
    </xf>
    <xf numFmtId="0" fontId="29" fillId="0" borderId="9" xfId="0" applyFont="1" applyBorder="1" applyAlignment="1">
      <alignment horizontal="center" vertical="center"/>
    </xf>
    <xf numFmtId="0" fontId="29" fillId="0" borderId="14" xfId="0" applyFont="1" applyBorder="1">
      <alignment vertical="center"/>
    </xf>
    <xf numFmtId="0" fontId="29" fillId="0" borderId="0" xfId="0" applyFont="1">
      <alignment vertical="center"/>
    </xf>
    <xf numFmtId="0" fontId="29" fillId="0" borderId="16" xfId="0" applyFont="1" applyBorder="1">
      <alignment vertical="center"/>
    </xf>
    <xf numFmtId="0" fontId="29" fillId="0" borderId="8" xfId="0" applyFont="1" applyBorder="1">
      <alignment vertical="center"/>
    </xf>
    <xf numFmtId="0" fontId="9" fillId="7" borderId="8" xfId="0" applyFont="1" applyFill="1" applyBorder="1" applyProtection="1">
      <alignment vertical="center"/>
      <protection locked="0"/>
    </xf>
    <xf numFmtId="0" fontId="29" fillId="7" borderId="8" xfId="0" applyFont="1" applyFill="1" applyBorder="1" applyProtection="1">
      <alignment vertical="center"/>
      <protection locked="0"/>
    </xf>
    <xf numFmtId="0" fontId="73" fillId="0" borderId="48" xfId="0" applyFont="1" applyBorder="1" applyAlignment="1">
      <alignment horizontal="left" vertical="top" textRotation="255" wrapText="1"/>
    </xf>
    <xf numFmtId="0" fontId="73" fillId="0" borderId="13" xfId="0" applyFont="1" applyBorder="1" applyAlignment="1">
      <alignment horizontal="left" vertical="top" textRotation="255" wrapText="1"/>
    </xf>
    <xf numFmtId="0" fontId="73" fillId="0" borderId="3" xfId="0" applyFont="1" applyBorder="1" applyAlignment="1">
      <alignment horizontal="left" vertical="top" textRotation="255" wrapText="1"/>
    </xf>
    <xf numFmtId="0" fontId="73" fillId="0" borderId="15" xfId="0" applyFont="1" applyBorder="1" applyAlignment="1">
      <alignment horizontal="left" vertical="top" textRotation="255" wrapText="1"/>
    </xf>
    <xf numFmtId="0" fontId="73" fillId="0" borderId="74" xfId="0" applyFont="1" applyBorder="1" applyAlignment="1">
      <alignment horizontal="left" vertical="top" textRotation="255" wrapText="1"/>
    </xf>
    <xf numFmtId="0" fontId="73" fillId="0" borderId="17" xfId="0" applyFont="1" applyBorder="1" applyAlignment="1">
      <alignment horizontal="left" vertical="top" textRotation="255" wrapText="1"/>
    </xf>
    <xf numFmtId="0" fontId="67" fillId="0" borderId="12" xfId="0" applyFont="1" applyBorder="1" applyAlignment="1">
      <alignment horizontal="center" vertical="top" wrapText="1"/>
    </xf>
    <xf numFmtId="0" fontId="67" fillId="0" borderId="9" xfId="0" applyFont="1" applyBorder="1" applyAlignment="1">
      <alignment horizontal="center" vertical="top" wrapText="1"/>
    </xf>
    <xf numFmtId="0" fontId="67" fillId="0" borderId="13" xfId="0" applyFont="1" applyBorder="1" applyAlignment="1">
      <alignment horizontal="center" vertical="top" wrapText="1"/>
    </xf>
    <xf numFmtId="0" fontId="67" fillId="0" borderId="14" xfId="0" applyFont="1" applyBorder="1" applyAlignment="1">
      <alignment horizontal="center" vertical="top" wrapText="1"/>
    </xf>
    <xf numFmtId="0" fontId="67" fillId="0" borderId="0" xfId="0" applyFont="1" applyAlignment="1">
      <alignment horizontal="center" vertical="top" wrapText="1"/>
    </xf>
    <xf numFmtId="0" fontId="67" fillId="0" borderId="15" xfId="0" applyFont="1" applyBorder="1" applyAlignment="1">
      <alignment horizontal="center" vertical="top" wrapText="1"/>
    </xf>
    <xf numFmtId="0" fontId="67" fillId="0" borderId="16" xfId="0" applyFont="1" applyBorder="1" applyAlignment="1">
      <alignment horizontal="center" vertical="top" wrapText="1"/>
    </xf>
    <xf numFmtId="0" fontId="67" fillId="0" borderId="8" xfId="0" applyFont="1" applyBorder="1" applyAlignment="1">
      <alignment horizontal="center" vertical="top" wrapText="1"/>
    </xf>
    <xf numFmtId="0" fontId="67" fillId="0" borderId="17" xfId="0" applyFont="1" applyBorder="1" applyAlignment="1">
      <alignment horizontal="center" vertical="top" wrapText="1"/>
    </xf>
    <xf numFmtId="0" fontId="21" fillId="0" borderId="12" xfId="0" applyFont="1" applyBorder="1" applyAlignment="1">
      <alignment horizontal="left" vertical="top" wrapText="1"/>
    </xf>
    <xf numFmtId="0" fontId="8" fillId="0" borderId="48" xfId="0" applyFont="1" applyBorder="1" applyAlignment="1">
      <alignment horizontal="center" vertical="top" textRotation="255" wrapText="1"/>
    </xf>
    <xf numFmtId="0" fontId="8" fillId="0" borderId="13" xfId="0" applyFont="1" applyBorder="1" applyAlignment="1">
      <alignment horizontal="center" vertical="top" textRotation="255" wrapText="1"/>
    </xf>
    <xf numFmtId="0" fontId="8" fillId="0" borderId="3" xfId="0" applyFont="1" applyBorder="1" applyAlignment="1">
      <alignment horizontal="center" vertical="top" textRotation="255" wrapText="1"/>
    </xf>
    <xf numFmtId="0" fontId="8" fillId="0" borderId="15" xfId="0" applyFont="1" applyBorder="1" applyAlignment="1">
      <alignment horizontal="center" vertical="top" textRotation="255" wrapText="1"/>
    </xf>
    <xf numFmtId="0" fontId="8" fillId="0" borderId="6" xfId="0" applyFont="1" applyBorder="1" applyAlignment="1">
      <alignment horizontal="center" vertical="top" textRotation="255" wrapText="1"/>
    </xf>
    <xf numFmtId="0" fontId="8" fillId="0" borderId="27" xfId="0" applyFont="1" applyBorder="1" applyAlignment="1">
      <alignment horizontal="center" vertical="top" textRotation="255" wrapText="1"/>
    </xf>
    <xf numFmtId="0" fontId="8" fillId="0" borderId="12" xfId="0" applyFont="1" applyBorder="1" applyAlignment="1">
      <alignment horizontal="center" vertical="top" wrapText="1"/>
    </xf>
    <xf numFmtId="0" fontId="8" fillId="0" borderId="9" xfId="0" applyFont="1" applyBorder="1" applyAlignment="1">
      <alignment horizontal="center" vertical="top" wrapText="1"/>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0" xfId="0" applyFont="1" applyAlignment="1">
      <alignment horizontal="center" vertical="top" wrapText="1"/>
    </xf>
    <xf numFmtId="0" fontId="8" fillId="0" borderId="15" xfId="0" applyFont="1" applyBorder="1" applyAlignment="1">
      <alignment horizontal="center" vertical="top" wrapText="1"/>
    </xf>
    <xf numFmtId="0" fontId="8" fillId="0" borderId="26" xfId="0" applyFont="1" applyBorder="1" applyAlignment="1">
      <alignment horizontal="center" vertical="top" wrapText="1"/>
    </xf>
    <xf numFmtId="0" fontId="8" fillId="0" borderId="7" xfId="0" applyFont="1" applyBorder="1" applyAlignment="1">
      <alignment horizontal="center" vertical="top" wrapText="1"/>
    </xf>
    <xf numFmtId="0" fontId="8" fillId="0" borderId="27" xfId="0" applyFont="1" applyBorder="1" applyAlignment="1">
      <alignment horizontal="center" vertical="top" wrapText="1"/>
    </xf>
    <xf numFmtId="0" fontId="9" fillId="0" borderId="14" xfId="0" applyFont="1" applyBorder="1" applyAlignment="1">
      <alignment horizontal="left" vertical="center" wrapText="1"/>
    </xf>
    <xf numFmtId="0" fontId="9" fillId="0" borderId="0" xfId="0" applyFont="1" applyAlignment="1">
      <alignment horizontal="left" vertical="center" wrapText="1"/>
    </xf>
    <xf numFmtId="0" fontId="9" fillId="0" borderId="15" xfId="0" applyFont="1" applyBorder="1" applyAlignment="1">
      <alignment horizontal="left" vertical="center" wrapText="1"/>
    </xf>
    <xf numFmtId="0" fontId="9" fillId="0" borderId="26" xfId="0" applyFont="1" applyBorder="1" applyAlignment="1">
      <alignment horizontal="left" vertical="center" wrapText="1"/>
    </xf>
    <xf numFmtId="0" fontId="9" fillId="0" borderId="7" xfId="0" applyFont="1" applyBorder="1" applyAlignment="1">
      <alignment horizontal="left" vertical="center" wrapText="1"/>
    </xf>
    <xf numFmtId="0" fontId="9" fillId="0" borderId="27" xfId="0" applyFont="1" applyBorder="1" applyAlignment="1">
      <alignment horizontal="left" vertical="center" wrapText="1"/>
    </xf>
    <xf numFmtId="0" fontId="9" fillId="0" borderId="69" xfId="0" applyFont="1" applyBorder="1" applyAlignment="1">
      <alignment horizontal="center" vertical="center"/>
    </xf>
    <xf numFmtId="0" fontId="9" fillId="0" borderId="48" xfId="0" applyFont="1" applyBorder="1" applyAlignment="1">
      <alignment horizontal="center" vertical="top" textRotation="255" wrapText="1"/>
    </xf>
    <xf numFmtId="0" fontId="9" fillId="0" borderId="9" xfId="0" applyFont="1" applyBorder="1" applyAlignment="1">
      <alignment horizontal="center" vertical="top" textRotation="255" wrapText="1"/>
    </xf>
    <xf numFmtId="0" fontId="9" fillId="0" borderId="3" xfId="0" applyFont="1" applyBorder="1" applyAlignment="1">
      <alignment horizontal="center" vertical="top" textRotation="255" wrapText="1"/>
    </xf>
    <xf numFmtId="0" fontId="9" fillId="0" borderId="0" xfId="0" applyFont="1" applyAlignment="1">
      <alignment horizontal="center" vertical="top" textRotation="255" wrapText="1"/>
    </xf>
    <xf numFmtId="0" fontId="9" fillId="0" borderId="6" xfId="0" applyFont="1" applyBorder="1" applyAlignment="1">
      <alignment horizontal="center" vertical="top" textRotation="255" wrapText="1"/>
    </xf>
    <xf numFmtId="0" fontId="9" fillId="0" borderId="7" xfId="0" applyFont="1" applyBorder="1" applyAlignment="1">
      <alignment horizontal="center" vertical="top" textRotation="255" wrapText="1"/>
    </xf>
    <xf numFmtId="0" fontId="9" fillId="0" borderId="26" xfId="0" applyFont="1" applyBorder="1" applyAlignment="1">
      <alignment horizontal="left" vertical="top" wrapText="1"/>
    </xf>
    <xf numFmtId="0" fontId="9" fillId="0" borderId="7" xfId="0" applyFont="1" applyBorder="1" applyAlignment="1">
      <alignment horizontal="left" vertical="top" wrapText="1"/>
    </xf>
    <xf numFmtId="0" fontId="9" fillId="0" borderId="27" xfId="0" applyFont="1" applyBorder="1" applyAlignment="1">
      <alignment horizontal="left" vertical="top" wrapText="1"/>
    </xf>
    <xf numFmtId="177" fontId="7" fillId="7" borderId="0" xfId="0" applyNumberFormat="1" applyFont="1" applyFill="1" applyAlignment="1" applyProtection="1">
      <alignment horizontal="center" vertical="center"/>
      <protection locked="0"/>
    </xf>
    <xf numFmtId="177" fontId="7" fillId="8" borderId="0" xfId="0" applyNumberFormat="1" applyFont="1" applyFill="1" applyAlignment="1">
      <alignment horizontal="center" vertical="center"/>
    </xf>
    <xf numFmtId="0" fontId="7" fillId="8" borderId="8" xfId="0" applyFont="1" applyFill="1" applyBorder="1" applyAlignment="1">
      <alignment horizontal="center" vertical="center"/>
    </xf>
    <xf numFmtId="4" fontId="9" fillId="7" borderId="0" xfId="0" applyNumberFormat="1" applyFont="1" applyFill="1" applyAlignment="1" applyProtection="1">
      <alignment horizontal="center" vertical="center"/>
      <protection locked="0"/>
    </xf>
    <xf numFmtId="0" fontId="9" fillId="8" borderId="7" xfId="0" applyFont="1" applyFill="1" applyBorder="1" applyAlignment="1">
      <alignment horizontal="center" vertical="center"/>
    </xf>
    <xf numFmtId="0" fontId="9" fillId="0" borderId="48" xfId="0" applyFont="1" applyBorder="1" applyAlignment="1">
      <alignment horizontal="center" vertical="center" textRotation="255" wrapText="1"/>
    </xf>
    <xf numFmtId="0" fontId="9" fillId="0" borderId="13" xfId="0" applyFont="1" applyBorder="1" applyAlignment="1">
      <alignment horizontal="center" vertical="center" textRotation="255" wrapText="1"/>
    </xf>
    <xf numFmtId="0" fontId="9" fillId="0" borderId="3" xfId="0" applyFont="1" applyBorder="1" applyAlignment="1">
      <alignment horizontal="center" vertical="center" textRotation="255" wrapText="1"/>
    </xf>
    <xf numFmtId="0" fontId="9" fillId="0" borderId="15" xfId="0" applyFont="1" applyBorder="1" applyAlignment="1">
      <alignment horizontal="center" vertical="center" textRotation="255" wrapText="1"/>
    </xf>
    <xf numFmtId="0" fontId="9" fillId="0" borderId="74" xfId="0" applyFont="1" applyBorder="1" applyAlignment="1">
      <alignment horizontal="center" vertical="center" textRotation="255" wrapText="1"/>
    </xf>
    <xf numFmtId="0" fontId="9" fillId="0" borderId="17" xfId="0" applyFont="1" applyBorder="1" applyAlignment="1">
      <alignment horizontal="center" vertical="center" textRotation="255" wrapText="1"/>
    </xf>
    <xf numFmtId="0" fontId="8" fillId="0" borderId="16" xfId="0" applyFont="1" applyBorder="1" applyAlignment="1">
      <alignment horizontal="center" vertical="top" wrapText="1"/>
    </xf>
    <xf numFmtId="0" fontId="8" fillId="0" borderId="8" xfId="0" applyFont="1" applyBorder="1" applyAlignment="1">
      <alignment horizontal="center" vertical="top" wrapText="1"/>
    </xf>
    <xf numFmtId="0" fontId="8" fillId="0" borderId="17" xfId="0" applyFont="1" applyBorder="1" applyAlignment="1">
      <alignment horizontal="center" vertical="top" wrapText="1"/>
    </xf>
    <xf numFmtId="0" fontId="9" fillId="0" borderId="13" xfId="0" applyFont="1" applyBorder="1" applyAlignment="1">
      <alignment horizontal="center" vertical="top" textRotation="255" wrapText="1"/>
    </xf>
    <xf numFmtId="0" fontId="9" fillId="0" borderId="15" xfId="0" applyFont="1" applyBorder="1" applyAlignment="1">
      <alignment horizontal="center" vertical="top" textRotation="255" wrapText="1"/>
    </xf>
    <xf numFmtId="0" fontId="9" fillId="0" borderId="74" xfId="0" applyFont="1" applyBorder="1" applyAlignment="1">
      <alignment horizontal="center" vertical="top" textRotation="255" wrapText="1"/>
    </xf>
    <xf numFmtId="0" fontId="9" fillId="0" borderId="17" xfId="0" applyFont="1" applyBorder="1" applyAlignment="1">
      <alignment horizontal="center" vertical="top" textRotation="255" wrapText="1"/>
    </xf>
    <xf numFmtId="0" fontId="9" fillId="8" borderId="8" xfId="0" applyFont="1" applyFill="1" applyBorder="1" applyAlignment="1">
      <alignment horizontal="center" vertical="center"/>
    </xf>
    <xf numFmtId="0" fontId="9" fillId="8" borderId="0" xfId="0" applyFont="1" applyFill="1" applyAlignment="1">
      <alignment horizontal="center" vertical="center"/>
    </xf>
    <xf numFmtId="0" fontId="9" fillId="0" borderId="60" xfId="0" applyFont="1" applyBorder="1" applyAlignment="1">
      <alignment horizontal="left" vertical="top" wrapText="1"/>
    </xf>
    <xf numFmtId="0" fontId="9" fillId="0" borderId="60" xfId="0" applyFont="1" applyBorder="1" applyAlignment="1">
      <alignment horizontal="left" vertical="top"/>
    </xf>
    <xf numFmtId="0" fontId="9" fillId="0" borderId="10" xfId="0" applyFont="1" applyBorder="1" applyAlignment="1">
      <alignment horizontal="left" vertical="top"/>
    </xf>
    <xf numFmtId="0" fontId="9" fillId="0" borderId="185" xfId="0" applyFont="1" applyBorder="1" applyAlignment="1">
      <alignment horizontal="left" vertical="top"/>
    </xf>
    <xf numFmtId="0" fontId="9" fillId="0" borderId="12" xfId="0" applyFont="1" applyBorder="1" applyAlignment="1">
      <alignment horizontal="left" vertical="top"/>
    </xf>
    <xf numFmtId="0" fontId="9" fillId="0" borderId="63" xfId="0" applyFont="1" applyBorder="1" applyAlignment="1">
      <alignment horizontal="left" vertical="top"/>
    </xf>
    <xf numFmtId="0" fontId="9" fillId="0" borderId="51" xfId="0" applyFont="1" applyBorder="1" applyAlignment="1">
      <alignment horizontal="left" vertical="top"/>
    </xf>
    <xf numFmtId="0" fontId="9" fillId="0" borderId="60" xfId="0" applyFont="1" applyBorder="1" applyAlignment="1">
      <alignment horizontal="center" vertical="top" wrapText="1"/>
    </xf>
    <xf numFmtId="0" fontId="9" fillId="0" borderId="185" xfId="0" applyFont="1" applyBorder="1" applyAlignment="1">
      <alignment horizontal="center" vertical="top" wrapText="1"/>
    </xf>
    <xf numFmtId="0" fontId="9" fillId="0" borderId="63" xfId="0" applyFont="1" applyBorder="1" applyAlignment="1">
      <alignment horizontal="center" vertical="top" wrapText="1"/>
    </xf>
    <xf numFmtId="0" fontId="9" fillId="0" borderId="71" xfId="0" applyFont="1" applyBorder="1" applyAlignment="1">
      <alignment horizontal="center" vertical="top" textRotation="255" wrapText="1"/>
    </xf>
    <xf numFmtId="0" fontId="9" fillId="0" borderId="60" xfId="0" applyFont="1" applyBorder="1" applyAlignment="1">
      <alignment horizontal="center" vertical="top" textRotation="255" wrapText="1"/>
    </xf>
    <xf numFmtId="0" fontId="9" fillId="0" borderId="189" xfId="0" applyFont="1" applyBorder="1" applyAlignment="1">
      <alignment horizontal="center" vertical="top" textRotation="255" wrapText="1"/>
    </xf>
    <xf numFmtId="0" fontId="9" fillId="0" borderId="185" xfId="0" applyFont="1" applyBorder="1" applyAlignment="1">
      <alignment horizontal="center" vertical="top" textRotation="255" wrapText="1"/>
    </xf>
    <xf numFmtId="0" fontId="9" fillId="0" borderId="82" xfId="0" applyFont="1" applyBorder="1" applyAlignment="1">
      <alignment horizontal="center" vertical="top" textRotation="255" wrapText="1"/>
    </xf>
    <xf numFmtId="0" fontId="9" fillId="0" borderId="63" xfId="0" applyFont="1" applyBorder="1" applyAlignment="1">
      <alignment horizontal="center" vertical="top" textRotation="255" wrapText="1"/>
    </xf>
    <xf numFmtId="0" fontId="9" fillId="0" borderId="7" xfId="0" applyFont="1" applyBorder="1" applyAlignment="1">
      <alignment horizontal="left" vertical="center"/>
    </xf>
    <xf numFmtId="0" fontId="9" fillId="7" borderId="7" xfId="0" applyFont="1" applyFill="1" applyBorder="1" applyAlignment="1" applyProtection="1">
      <alignment horizontal="center" vertical="center"/>
      <protection locked="0"/>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33" xfId="0" applyFont="1" applyBorder="1" applyAlignment="1">
      <alignment horizontal="left" vertical="center" wrapText="1"/>
    </xf>
    <xf numFmtId="0" fontId="9" fillId="0" borderId="48" xfId="0" applyFont="1" applyBorder="1" applyAlignment="1">
      <alignment horizontal="left" vertical="top" textRotation="255" wrapText="1"/>
    </xf>
    <xf numFmtId="0" fontId="9" fillId="0" borderId="13" xfId="0" applyFont="1" applyBorder="1" applyAlignment="1">
      <alignment horizontal="left" vertical="top" textRotation="255" wrapText="1"/>
    </xf>
    <xf numFmtId="0" fontId="9" fillId="0" borderId="3" xfId="0" applyFont="1" applyBorder="1" applyAlignment="1">
      <alignment horizontal="left" vertical="top" textRotation="255" wrapText="1"/>
    </xf>
    <xf numFmtId="0" fontId="9" fillId="0" borderId="15" xfId="0" applyFont="1" applyBorder="1" applyAlignment="1">
      <alignment horizontal="left" vertical="top" textRotation="255" wrapText="1"/>
    </xf>
    <xf numFmtId="182" fontId="7" fillId="7" borderId="0" xfId="8" applyNumberFormat="1" applyFont="1" applyFill="1" applyBorder="1" applyAlignment="1" applyProtection="1">
      <alignment horizontal="center" vertical="center"/>
      <protection locked="0"/>
    </xf>
    <xf numFmtId="4" fontId="7" fillId="7" borderId="0" xfId="0" applyNumberFormat="1" applyFont="1" applyFill="1" applyAlignment="1" applyProtection="1">
      <alignment horizontal="center" vertical="center"/>
      <protection locked="0"/>
    </xf>
    <xf numFmtId="0" fontId="9" fillId="0" borderId="9" xfId="0" applyFont="1" applyBorder="1" applyAlignment="1">
      <alignment horizontal="left" vertical="center"/>
    </xf>
    <xf numFmtId="0" fontId="9" fillId="0" borderId="13" xfId="0" applyFont="1" applyBorder="1" applyAlignment="1">
      <alignment horizontal="left" vertical="center"/>
    </xf>
    <xf numFmtId="0" fontId="8" fillId="0" borderId="62" xfId="0" applyFont="1" applyBorder="1" applyAlignment="1">
      <alignment horizontal="center" vertical="center" textRotation="255" wrapText="1"/>
    </xf>
    <xf numFmtId="0" fontId="8" fillId="0" borderId="24" xfId="0" applyFont="1" applyBorder="1" applyAlignment="1">
      <alignment horizontal="center" vertical="center" textRotation="255" wrapText="1"/>
    </xf>
    <xf numFmtId="0" fontId="8" fillId="0" borderId="3" xfId="0" applyFont="1" applyBorder="1" applyAlignment="1">
      <alignment horizontal="center" vertical="center" textRotation="255" wrapText="1"/>
    </xf>
    <xf numFmtId="0" fontId="8" fillId="0" borderId="15" xfId="0" applyFont="1" applyBorder="1" applyAlignment="1">
      <alignment horizontal="center" vertical="center" textRotation="255" wrapText="1"/>
    </xf>
    <xf numFmtId="0" fontId="8" fillId="0" borderId="6" xfId="0" applyFont="1" applyBorder="1" applyAlignment="1">
      <alignment horizontal="center" vertical="center" textRotation="255" wrapText="1"/>
    </xf>
    <xf numFmtId="0" fontId="8" fillId="0" borderId="27" xfId="0" applyFont="1" applyBorder="1" applyAlignment="1">
      <alignment horizontal="center" vertical="center" textRotation="255" wrapText="1"/>
    </xf>
    <xf numFmtId="0" fontId="16" fillId="7" borderId="0" xfId="0" applyFont="1" applyFill="1" applyAlignment="1" applyProtection="1">
      <alignment horizontal="center" vertical="center"/>
      <protection locked="0"/>
    </xf>
    <xf numFmtId="0" fontId="16" fillId="7" borderId="8" xfId="0" applyFont="1" applyFill="1" applyBorder="1" applyAlignment="1" applyProtection="1">
      <alignment horizontal="center" vertical="center"/>
      <protection locked="0"/>
    </xf>
    <xf numFmtId="0" fontId="16" fillId="7" borderId="7" xfId="0" applyFont="1" applyFill="1" applyBorder="1" applyAlignment="1" applyProtection="1">
      <alignment horizontal="center" vertical="center"/>
      <protection locked="0"/>
    </xf>
    <xf numFmtId="0" fontId="29" fillId="7" borderId="30" xfId="0" applyFont="1" applyFill="1" applyBorder="1" applyAlignment="1" applyProtection="1">
      <alignment horizontal="left" vertical="center"/>
      <protection locked="0"/>
    </xf>
    <xf numFmtId="0" fontId="29" fillId="7" borderId="1" xfId="0" applyFont="1" applyFill="1" applyBorder="1" applyAlignment="1" applyProtection="1">
      <alignment horizontal="left" vertical="center"/>
      <protection locked="0"/>
    </xf>
    <xf numFmtId="0" fontId="29" fillId="7" borderId="32" xfId="0" applyFont="1" applyFill="1" applyBorder="1" applyAlignment="1" applyProtection="1">
      <alignment horizontal="left" vertical="center"/>
      <protection locked="0"/>
    </xf>
    <xf numFmtId="0" fontId="29" fillId="7" borderId="14" xfId="0" applyFont="1" applyFill="1" applyBorder="1" applyAlignment="1" applyProtection="1">
      <alignment horizontal="left" vertical="center"/>
      <protection locked="0"/>
    </xf>
    <xf numFmtId="0" fontId="29" fillId="7" borderId="0" xfId="0" applyFont="1" applyFill="1" applyAlignment="1" applyProtection="1">
      <alignment horizontal="left" vertical="center"/>
      <protection locked="0"/>
    </xf>
    <xf numFmtId="0" fontId="29" fillId="7" borderId="25" xfId="0" applyFont="1" applyFill="1" applyBorder="1" applyAlignment="1" applyProtection="1">
      <alignment horizontal="left" vertical="center"/>
      <protection locked="0"/>
    </xf>
    <xf numFmtId="0" fontId="29" fillId="7" borderId="26" xfId="0" applyFont="1" applyFill="1" applyBorder="1" applyAlignment="1" applyProtection="1">
      <alignment horizontal="left" vertical="center"/>
      <protection locked="0"/>
    </xf>
    <xf numFmtId="0" fontId="29" fillId="7" borderId="7" xfId="0" applyFont="1" applyFill="1" applyBorder="1" applyAlignment="1" applyProtection="1">
      <alignment horizontal="left" vertical="center"/>
      <protection locked="0"/>
    </xf>
    <xf numFmtId="0" fontId="29" fillId="7" borderId="28" xfId="0" applyFont="1" applyFill="1" applyBorder="1" applyAlignment="1" applyProtection="1">
      <alignment horizontal="left" vertical="center"/>
      <protection locked="0"/>
    </xf>
    <xf numFmtId="0" fontId="65" fillId="0" borderId="3" xfId="0" applyFont="1" applyBorder="1" applyAlignment="1">
      <alignment horizontal="left" vertical="center" wrapText="1"/>
    </xf>
    <xf numFmtId="0" fontId="65" fillId="0" borderId="0" xfId="0" applyFont="1" applyAlignment="1">
      <alignment horizontal="left" vertical="center" wrapText="1"/>
    </xf>
    <xf numFmtId="0" fontId="65" fillId="0" borderId="15" xfId="0" applyFont="1" applyBorder="1" applyAlignment="1">
      <alignment horizontal="left" vertical="center" wrapText="1"/>
    </xf>
    <xf numFmtId="0" fontId="65" fillId="0" borderId="6" xfId="0" applyFont="1" applyBorder="1" applyAlignment="1">
      <alignment horizontal="left" vertical="center" wrapText="1"/>
    </xf>
    <xf numFmtId="0" fontId="65" fillId="0" borderId="7" xfId="0" applyFont="1" applyBorder="1" applyAlignment="1">
      <alignment horizontal="left" vertical="center" wrapText="1"/>
    </xf>
    <xf numFmtId="0" fontId="65" fillId="0" borderId="27" xfId="0" applyFont="1" applyBorder="1" applyAlignment="1">
      <alignment horizontal="left" vertical="center" wrapText="1"/>
    </xf>
    <xf numFmtId="178" fontId="7" fillId="0" borderId="0" xfId="0" applyNumberFormat="1" applyFont="1" applyAlignment="1">
      <alignment horizontal="center" vertical="center"/>
    </xf>
    <xf numFmtId="177" fontId="7" fillId="0" borderId="0" xfId="0" applyNumberFormat="1" applyFont="1" applyAlignment="1">
      <alignment horizontal="center" vertical="center"/>
    </xf>
    <xf numFmtId="0" fontId="9" fillId="0" borderId="6" xfId="0" applyFont="1" applyBorder="1" applyAlignment="1">
      <alignment horizontal="center" vertical="center" textRotation="255" wrapText="1"/>
    </xf>
    <xf numFmtId="0" fontId="9" fillId="0" borderId="27" xfId="0" applyFont="1" applyBorder="1" applyAlignment="1">
      <alignment horizontal="center" vertical="center" textRotation="255" wrapText="1"/>
    </xf>
    <xf numFmtId="0" fontId="8" fillId="0" borderId="26" xfId="0" applyFont="1" applyBorder="1" applyAlignment="1">
      <alignment horizontal="left" vertical="top" wrapText="1"/>
    </xf>
    <xf numFmtId="0" fontId="8" fillId="0" borderId="7" xfId="0" applyFont="1" applyBorder="1" applyAlignment="1">
      <alignment horizontal="left" vertical="top" wrapText="1"/>
    </xf>
    <xf numFmtId="0" fontId="8" fillId="0" borderId="27" xfId="0" applyFont="1" applyBorder="1" applyAlignment="1">
      <alignment horizontal="left" vertical="top" wrapText="1"/>
    </xf>
    <xf numFmtId="0" fontId="9" fillId="0" borderId="12" xfId="0" applyFont="1" applyBorder="1" applyAlignment="1">
      <alignment vertical="center" wrapText="1"/>
    </xf>
    <xf numFmtId="0" fontId="29" fillId="0" borderId="9" xfId="0" applyFont="1" applyBorder="1" applyAlignment="1">
      <alignment vertical="center" wrapText="1"/>
    </xf>
    <xf numFmtId="0" fontId="29" fillId="0" borderId="13" xfId="0" applyFont="1" applyBorder="1" applyAlignment="1">
      <alignment vertical="center" wrapText="1"/>
    </xf>
    <xf numFmtId="0" fontId="29" fillId="0" borderId="16" xfId="0" applyFont="1" applyBorder="1" applyAlignment="1">
      <alignment vertical="center" wrapText="1"/>
    </xf>
    <xf numFmtId="0" fontId="29" fillId="0" borderId="8" xfId="0" applyFont="1" applyBorder="1" applyAlignment="1">
      <alignment vertical="center" wrapText="1"/>
    </xf>
    <xf numFmtId="0" fontId="29" fillId="0" borderId="17" xfId="0" applyFont="1" applyBorder="1" applyAlignment="1">
      <alignment vertical="center" wrapText="1"/>
    </xf>
    <xf numFmtId="0" fontId="29" fillId="0" borderId="26" xfId="0" applyFont="1" applyBorder="1" applyAlignment="1">
      <alignment vertical="center" wrapText="1"/>
    </xf>
    <xf numFmtId="0" fontId="29" fillId="0" borderId="7" xfId="0" applyFont="1" applyBorder="1" applyAlignment="1">
      <alignment vertical="center" wrapText="1"/>
    </xf>
    <xf numFmtId="0" fontId="29" fillId="0" borderId="27" xfId="0" applyFont="1" applyBorder="1" applyAlignment="1">
      <alignment vertical="center" wrapText="1"/>
    </xf>
    <xf numFmtId="0" fontId="9" fillId="0" borderId="0" xfId="0" applyFont="1" applyAlignment="1">
      <alignment horizontal="left" vertical="center"/>
    </xf>
    <xf numFmtId="0" fontId="7" fillId="7" borderId="0" xfId="0" applyFont="1" applyFill="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9" fillId="0" borderId="6" xfId="0" applyFont="1" applyBorder="1" applyAlignment="1">
      <alignment horizontal="left" vertical="top" textRotation="255" wrapText="1"/>
    </xf>
    <xf numFmtId="0" fontId="9" fillId="0" borderId="27" xfId="0" applyFont="1" applyBorder="1" applyAlignment="1">
      <alignment horizontal="left" vertical="top" textRotation="255" wrapText="1"/>
    </xf>
    <xf numFmtId="4" fontId="7" fillId="0" borderId="0" xfId="0" applyNumberFormat="1" applyFont="1" applyAlignment="1">
      <alignment horizontal="center" vertical="center"/>
    </xf>
    <xf numFmtId="0" fontId="81" fillId="7" borderId="186" xfId="3" applyFont="1" applyFill="1" applyBorder="1" applyAlignment="1">
      <alignment horizontal="left" vertical="center" wrapText="1"/>
    </xf>
    <xf numFmtId="0" fontId="81" fillId="7" borderId="187" xfId="3" applyFont="1" applyFill="1" applyBorder="1" applyAlignment="1">
      <alignment horizontal="left" vertical="center" wrapText="1"/>
    </xf>
    <xf numFmtId="0" fontId="81" fillId="7" borderId="188" xfId="3" applyFont="1" applyFill="1" applyBorder="1" applyAlignment="1">
      <alignment horizontal="left" vertical="center" wrapText="1"/>
    </xf>
    <xf numFmtId="0" fontId="82" fillId="0" borderId="16" xfId="3" applyFont="1" applyBorder="1" applyAlignment="1">
      <alignment horizontal="center" vertical="center" wrapText="1"/>
    </xf>
    <xf numFmtId="0" fontId="82" fillId="0" borderId="8" xfId="3" applyFont="1" applyBorder="1" applyAlignment="1">
      <alignment horizontal="center" vertical="center"/>
    </xf>
    <xf numFmtId="0" fontId="82" fillId="0" borderId="17" xfId="3" applyFont="1" applyBorder="1" applyAlignment="1">
      <alignment horizontal="center" vertical="center"/>
    </xf>
    <xf numFmtId="0" fontId="65" fillId="0" borderId="12" xfId="3" applyFont="1" applyBorder="1" applyAlignment="1">
      <alignment horizontal="center" vertical="center" wrapText="1"/>
    </xf>
    <xf numFmtId="0" fontId="65" fillId="0" borderId="9" xfId="3" applyFont="1" applyBorder="1" applyAlignment="1">
      <alignment horizontal="center" vertical="center" wrapText="1"/>
    </xf>
    <xf numFmtId="0" fontId="65" fillId="0" borderId="13" xfId="3" applyFont="1" applyBorder="1" applyAlignment="1">
      <alignment horizontal="center" vertical="center" wrapText="1"/>
    </xf>
    <xf numFmtId="0" fontId="65" fillId="0" borderId="16" xfId="3" applyFont="1" applyBorder="1" applyAlignment="1">
      <alignment horizontal="center" vertical="center" wrapText="1"/>
    </xf>
    <xf numFmtId="0" fontId="65" fillId="0" borderId="8" xfId="3" applyFont="1" applyBorder="1" applyAlignment="1">
      <alignment horizontal="center" vertical="center" wrapText="1"/>
    </xf>
    <xf numFmtId="0" fontId="65" fillId="0" borderId="17" xfId="3" applyFont="1" applyBorder="1" applyAlignment="1">
      <alignment horizontal="center" vertical="center" wrapText="1"/>
    </xf>
    <xf numFmtId="0" fontId="65" fillId="0" borderId="12" xfId="3" applyFont="1" applyBorder="1" applyAlignment="1">
      <alignment horizontal="left" vertical="center" wrapText="1"/>
    </xf>
    <xf numFmtId="0" fontId="65" fillId="0" borderId="9" xfId="3" applyFont="1" applyBorder="1" applyAlignment="1">
      <alignment horizontal="left" vertical="center" wrapText="1"/>
    </xf>
    <xf numFmtId="0" fontId="65" fillId="0" borderId="13" xfId="3" applyFont="1" applyBorder="1" applyAlignment="1">
      <alignment horizontal="left" vertical="center" wrapText="1"/>
    </xf>
    <xf numFmtId="0" fontId="65" fillId="0" borderId="16" xfId="3" applyFont="1" applyBorder="1" applyAlignment="1">
      <alignment horizontal="left" vertical="center" wrapText="1"/>
    </xf>
    <xf numFmtId="0" fontId="65" fillId="0" borderId="8" xfId="3" applyFont="1" applyBorder="1" applyAlignment="1">
      <alignment horizontal="left" vertical="center" wrapText="1"/>
    </xf>
    <xf numFmtId="0" fontId="65" fillId="0" borderId="17" xfId="3" applyFont="1" applyBorder="1" applyAlignment="1">
      <alignment horizontal="left" vertical="center" wrapText="1"/>
    </xf>
    <xf numFmtId="0" fontId="65" fillId="0" borderId="9" xfId="3" applyFont="1" applyBorder="1" applyAlignment="1">
      <alignment horizontal="left"/>
    </xf>
    <xf numFmtId="0" fontId="65" fillId="0" borderId="13" xfId="3" applyFont="1" applyBorder="1" applyAlignment="1">
      <alignment horizontal="left"/>
    </xf>
    <xf numFmtId="0" fontId="65" fillId="0" borderId="14" xfId="3" applyFont="1" applyBorder="1" applyAlignment="1">
      <alignment horizontal="left" vertical="center" wrapText="1"/>
    </xf>
    <xf numFmtId="0" fontId="65" fillId="0" borderId="0" xfId="3" applyFont="1" applyAlignment="1">
      <alignment horizontal="left" vertical="center" wrapText="1"/>
    </xf>
    <xf numFmtId="0" fontId="65" fillId="0" borderId="15" xfId="3" applyFont="1" applyBorder="1" applyAlignment="1">
      <alignment horizontal="left" vertical="center" wrapText="1"/>
    </xf>
    <xf numFmtId="0" fontId="65" fillId="0" borderId="14" xfId="3" applyFont="1" applyBorder="1" applyAlignment="1">
      <alignment horizontal="center" vertical="center" wrapText="1"/>
    </xf>
    <xf numFmtId="0" fontId="65" fillId="0" borderId="0" xfId="3" applyFont="1" applyAlignment="1">
      <alignment horizontal="center" vertical="center" wrapText="1"/>
    </xf>
    <xf numFmtId="0" fontId="65" fillId="0" borderId="15" xfId="3" applyFont="1" applyBorder="1" applyAlignment="1">
      <alignment horizontal="center" vertical="center" wrapText="1"/>
    </xf>
    <xf numFmtId="0" fontId="125" fillId="0" borderId="9" xfId="3" applyFont="1" applyBorder="1" applyAlignment="1" applyProtection="1">
      <alignment horizontal="center" vertical="center"/>
      <protection locked="0"/>
    </xf>
    <xf numFmtId="0" fontId="125" fillId="0" borderId="0" xfId="3" applyFont="1" applyAlignment="1" applyProtection="1">
      <alignment horizontal="center" vertical="center"/>
      <protection locked="0"/>
    </xf>
    <xf numFmtId="0" fontId="21" fillId="0" borderId="9" xfId="3" applyFont="1" applyBorder="1" applyAlignment="1">
      <alignment horizontal="left" vertical="center"/>
    </xf>
    <xf numFmtId="0" fontId="21" fillId="0" borderId="13" xfId="3" applyFont="1" applyBorder="1" applyAlignment="1">
      <alignment horizontal="left" vertical="center"/>
    </xf>
    <xf numFmtId="0" fontId="21" fillId="0" borderId="0" xfId="3" applyFont="1" applyAlignment="1">
      <alignment horizontal="left" vertical="center"/>
    </xf>
    <xf numFmtId="0" fontId="21" fillId="0" borderId="15" xfId="3" applyFont="1" applyBorder="1" applyAlignment="1">
      <alignment horizontal="left" vertical="center"/>
    </xf>
    <xf numFmtId="0" fontId="65" fillId="0" borderId="0" xfId="3" applyFont="1" applyAlignment="1">
      <alignment horizontal="left" vertical="center"/>
    </xf>
    <xf numFmtId="0" fontId="65" fillId="0" borderId="15" xfId="3" applyFont="1" applyBorder="1" applyAlignment="1">
      <alignment horizontal="left" vertical="center"/>
    </xf>
    <xf numFmtId="0" fontId="82" fillId="0" borderId="0" xfId="3" applyFont="1" applyAlignment="1">
      <alignment horizontal="left" vertical="center" wrapText="1"/>
    </xf>
    <xf numFmtId="0" fontId="82" fillId="0" borderId="15" xfId="3" applyFont="1" applyBorder="1" applyAlignment="1">
      <alignment horizontal="left" vertical="center" wrapText="1"/>
    </xf>
    <xf numFmtId="0" fontId="60" fillId="0" borderId="0" xfId="3" applyFont="1" applyAlignment="1">
      <alignment horizontal="center" vertical="center"/>
    </xf>
    <xf numFmtId="0" fontId="63" fillId="7" borderId="0" xfId="3" applyFont="1" applyFill="1" applyAlignment="1" applyProtection="1">
      <alignment horizontal="center"/>
      <protection locked="0"/>
    </xf>
    <xf numFmtId="0" fontId="63" fillId="3" borderId="0" xfId="3" applyFont="1" applyFill="1" applyAlignment="1" applyProtection="1">
      <alignment horizontal="center"/>
      <protection locked="0"/>
    </xf>
    <xf numFmtId="0" fontId="65" fillId="0" borderId="60" xfId="3" applyFont="1" applyBorder="1" applyAlignment="1">
      <alignment horizontal="center" vertical="center"/>
    </xf>
    <xf numFmtId="0" fontId="65" fillId="0" borderId="60" xfId="3" applyFont="1" applyBorder="1" applyAlignment="1">
      <alignment horizontal="left" vertical="center" wrapText="1"/>
    </xf>
    <xf numFmtId="0" fontId="65" fillId="0" borderId="10" xfId="3" applyFont="1" applyBorder="1" applyAlignment="1">
      <alignment horizontal="left" vertical="center" wrapText="1"/>
    </xf>
    <xf numFmtId="0" fontId="65" fillId="0" borderId="11" xfId="3" applyFont="1" applyBorder="1" applyAlignment="1">
      <alignment horizontal="left" vertical="center" wrapText="1"/>
    </xf>
    <xf numFmtId="0" fontId="65" fillId="0" borderId="33" xfId="3" applyFont="1" applyBorder="1" applyAlignment="1">
      <alignment horizontal="left" vertical="center" wrapText="1"/>
    </xf>
    <xf numFmtId="0" fontId="65" fillId="0" borderId="0" xfId="3" applyFont="1" applyAlignment="1">
      <alignment horizontal="left" wrapText="1"/>
    </xf>
    <xf numFmtId="0" fontId="63" fillId="0" borderId="0" xfId="3" applyFont="1" applyAlignment="1">
      <alignment horizontal="center"/>
    </xf>
    <xf numFmtId="0" fontId="63" fillId="6" borderId="0" xfId="3" applyFont="1" applyFill="1" applyAlignment="1">
      <alignment horizontal="left" vertical="center" wrapText="1"/>
    </xf>
    <xf numFmtId="0" fontId="21" fillId="0" borderId="0" xfId="3" applyFont="1" applyAlignment="1">
      <alignment horizontal="left" wrapText="1"/>
    </xf>
    <xf numFmtId="0" fontId="63" fillId="2" borderId="0" xfId="3" applyFont="1" applyFill="1" applyAlignment="1">
      <alignment horizontal="left"/>
    </xf>
    <xf numFmtId="0" fontId="17" fillId="0" borderId="0" xfId="3" applyFont="1"/>
    <xf numFmtId="0" fontId="63" fillId="6" borderId="0" xfId="3" applyFont="1" applyFill="1" applyAlignment="1">
      <alignment horizontal="left" vertical="center" shrinkToFit="1"/>
    </xf>
    <xf numFmtId="0" fontId="63" fillId="0" borderId="0" xfId="3" applyFont="1" applyAlignment="1">
      <alignment horizontal="left" vertical="center" wrapText="1"/>
    </xf>
    <xf numFmtId="0" fontId="63" fillId="6" borderId="8" xfId="3" applyFont="1" applyFill="1" applyBorder="1" applyAlignment="1">
      <alignment horizontal="left" vertical="center" wrapText="1"/>
    </xf>
    <xf numFmtId="0" fontId="65" fillId="0" borderId="60" xfId="3" applyFont="1" applyBorder="1" applyAlignment="1">
      <alignment horizontal="center" vertical="center" wrapText="1"/>
    </xf>
    <xf numFmtId="0" fontId="21" fillId="0" borderId="60" xfId="3" applyFont="1" applyBorder="1" applyAlignment="1">
      <alignment horizontal="center" vertical="center"/>
    </xf>
    <xf numFmtId="0" fontId="21" fillId="0" borderId="60" xfId="3" applyFont="1" applyBorder="1" applyAlignment="1">
      <alignment horizontal="left" vertical="center" wrapText="1"/>
    </xf>
    <xf numFmtId="0" fontId="63" fillId="7" borderId="11" xfId="3" applyFont="1" applyFill="1" applyBorder="1" applyAlignment="1" applyProtection="1">
      <alignment horizontal="left" vertical="center" shrinkToFit="1"/>
      <protection locked="0"/>
    </xf>
    <xf numFmtId="0" fontId="63" fillId="7" borderId="11" xfId="3" applyFont="1" applyFill="1" applyBorder="1" applyAlignment="1" applyProtection="1">
      <alignment horizontal="left" vertical="center"/>
      <protection locked="0"/>
    </xf>
    <xf numFmtId="0" fontId="63" fillId="7" borderId="8" xfId="3" applyFont="1" applyFill="1" applyBorder="1" applyAlignment="1" applyProtection="1">
      <alignment horizontal="left" vertical="center"/>
      <protection locked="0"/>
    </xf>
    <xf numFmtId="0" fontId="65" fillId="7" borderId="79" xfId="3" applyFont="1" applyFill="1" applyBorder="1" applyAlignment="1">
      <alignment horizontal="left" vertical="center" wrapText="1"/>
    </xf>
    <xf numFmtId="0" fontId="65" fillId="7" borderId="80" xfId="3" applyFont="1" applyFill="1" applyBorder="1" applyAlignment="1">
      <alignment horizontal="left" vertical="center" wrapText="1"/>
    </xf>
    <xf numFmtId="0" fontId="65" fillId="7" borderId="81" xfId="3" applyFont="1" applyFill="1" applyBorder="1" applyAlignment="1">
      <alignment horizontal="left" vertical="center" wrapText="1"/>
    </xf>
    <xf numFmtId="0" fontId="65" fillId="7" borderId="16" xfId="3" applyFont="1" applyFill="1" applyBorder="1" applyAlignment="1" applyProtection="1">
      <alignment horizontal="center" vertical="center" wrapText="1"/>
      <protection locked="0"/>
    </xf>
    <xf numFmtId="0" fontId="65" fillId="7" borderId="8" xfId="3" applyFont="1" applyFill="1" applyBorder="1" applyAlignment="1" applyProtection="1">
      <alignment horizontal="center" vertical="center" wrapText="1"/>
      <protection locked="0"/>
    </xf>
    <xf numFmtId="0" fontId="65" fillId="7" borderId="17" xfId="3" applyFont="1" applyFill="1" applyBorder="1" applyAlignment="1" applyProtection="1">
      <alignment horizontal="center" vertical="center" wrapText="1"/>
      <protection locked="0"/>
    </xf>
    <xf numFmtId="0" fontId="65" fillId="7" borderId="16" xfId="3" applyFont="1" applyFill="1" applyBorder="1" applyAlignment="1" applyProtection="1">
      <alignment horizontal="left" vertical="top" wrapText="1"/>
      <protection locked="0"/>
    </xf>
    <xf numFmtId="0" fontId="65" fillId="7" borderId="8" xfId="3" applyFont="1" applyFill="1" applyBorder="1" applyAlignment="1" applyProtection="1">
      <alignment horizontal="left" vertical="top" wrapText="1"/>
      <protection locked="0"/>
    </xf>
    <xf numFmtId="0" fontId="65" fillId="7" borderId="17" xfId="3" applyFont="1" applyFill="1" applyBorder="1" applyAlignment="1" applyProtection="1">
      <alignment horizontal="left" vertical="top" wrapText="1"/>
      <protection locked="0"/>
    </xf>
    <xf numFmtId="0" fontId="59" fillId="0" borderId="0" xfId="3" applyFont="1" applyAlignment="1">
      <alignment horizontal="left" vertical="top" wrapText="1"/>
    </xf>
    <xf numFmtId="0" fontId="21" fillId="0" borderId="60" xfId="3" applyFont="1" applyBorder="1" applyAlignment="1">
      <alignment horizontal="center" vertical="center" wrapText="1"/>
    </xf>
    <xf numFmtId="0" fontId="95" fillId="7" borderId="131" xfId="10" applyFont="1" applyFill="1" applyBorder="1" applyAlignment="1" applyProtection="1">
      <alignment horizontal="left" vertical="center" wrapText="1" indent="1"/>
      <protection locked="0"/>
    </xf>
    <xf numFmtId="0" fontId="95" fillId="7" borderId="171" xfId="10" applyFont="1" applyFill="1" applyBorder="1" applyAlignment="1" applyProtection="1">
      <alignment horizontal="left" vertical="center" wrapText="1" indent="1"/>
      <protection locked="0"/>
    </xf>
    <xf numFmtId="0" fontId="95" fillId="7" borderId="115" xfId="10" applyFont="1" applyFill="1" applyBorder="1" applyAlignment="1" applyProtection="1">
      <alignment horizontal="left" vertical="center" wrapText="1" indent="1"/>
      <protection locked="0"/>
    </xf>
    <xf numFmtId="0" fontId="95" fillId="7" borderId="180" xfId="10" applyFont="1" applyFill="1" applyBorder="1" applyAlignment="1" applyProtection="1">
      <alignment horizontal="left" vertical="center" wrapText="1" indent="1"/>
      <protection locked="0"/>
    </xf>
    <xf numFmtId="0" fontId="95" fillId="7" borderId="103" xfId="10" applyFont="1" applyFill="1" applyBorder="1" applyAlignment="1" applyProtection="1">
      <alignment horizontal="left" vertical="center" wrapText="1" indent="1"/>
      <protection locked="0"/>
    </xf>
    <xf numFmtId="0" fontId="95" fillId="7" borderId="121" xfId="10" applyFont="1" applyFill="1" applyBorder="1" applyAlignment="1" applyProtection="1">
      <alignment horizontal="left" vertical="center" wrapText="1" indent="1"/>
      <protection locked="0"/>
    </xf>
    <xf numFmtId="0" fontId="48" fillId="0" borderId="114" xfId="10" applyFont="1" applyBorder="1" applyAlignment="1">
      <alignment horizontal="left" vertical="center"/>
    </xf>
    <xf numFmtId="0" fontId="48" fillId="0" borderId="171" xfId="10" applyFont="1" applyBorder="1" applyAlignment="1">
      <alignment horizontal="left" vertical="center"/>
    </xf>
    <xf numFmtId="0" fontId="48" fillId="0" borderId="120" xfId="10" applyFont="1" applyBorder="1" applyAlignment="1">
      <alignment horizontal="left" vertical="center"/>
    </xf>
    <xf numFmtId="0" fontId="48" fillId="0" borderId="103" xfId="10" applyFont="1" applyBorder="1" applyAlignment="1">
      <alignment horizontal="left" vertical="center"/>
    </xf>
    <xf numFmtId="0" fontId="48" fillId="4" borderId="131" xfId="10" applyFont="1" applyFill="1" applyBorder="1" applyAlignment="1">
      <alignment horizontal="center" vertical="center" wrapText="1"/>
    </xf>
    <xf numFmtId="0" fontId="48" fillId="4" borderId="115" xfId="10" applyFont="1" applyFill="1" applyBorder="1" applyAlignment="1">
      <alignment horizontal="center" vertical="center"/>
    </xf>
    <xf numFmtId="0" fontId="48" fillId="7" borderId="166" xfId="10" applyFont="1" applyFill="1" applyBorder="1" applyAlignment="1">
      <alignment horizontal="left" vertical="center" wrapText="1"/>
    </xf>
    <xf numFmtId="0" fontId="48" fillId="7" borderId="166" xfId="10" applyFont="1" applyFill="1" applyBorder="1" applyAlignment="1">
      <alignment horizontal="left" vertical="center"/>
    </xf>
    <xf numFmtId="0" fontId="48" fillId="4" borderId="168" xfId="10" applyFont="1" applyFill="1" applyBorder="1" applyAlignment="1">
      <alignment horizontal="center" vertical="center" wrapText="1"/>
    </xf>
    <xf numFmtId="0" fontId="48" fillId="4" borderId="167" xfId="10" applyFont="1" applyFill="1" applyBorder="1" applyAlignment="1">
      <alignment horizontal="center" vertical="center" wrapText="1"/>
    </xf>
    <xf numFmtId="0" fontId="48" fillId="0" borderId="114" xfId="10" applyFont="1" applyBorder="1" applyAlignment="1">
      <alignment horizontal="left" vertical="center" wrapText="1"/>
    </xf>
    <xf numFmtId="0" fontId="48" fillId="0" borderId="171" xfId="10" applyFont="1" applyBorder="1" applyAlignment="1">
      <alignment horizontal="left" vertical="center" wrapText="1"/>
    </xf>
    <xf numFmtId="0" fontId="48" fillId="0" borderId="120" xfId="10" applyFont="1" applyBorder="1" applyAlignment="1">
      <alignment horizontal="left" vertical="center" wrapText="1"/>
    </xf>
    <xf numFmtId="0" fontId="48" fillId="0" borderId="103" xfId="10" applyFont="1" applyBorder="1" applyAlignment="1">
      <alignment horizontal="left" vertical="center" wrapText="1"/>
    </xf>
    <xf numFmtId="0" fontId="48" fillId="4" borderId="175" xfId="10" applyFont="1" applyFill="1" applyBorder="1" applyAlignment="1">
      <alignment horizontal="center" vertical="center" wrapText="1"/>
    </xf>
    <xf numFmtId="0" fontId="48" fillId="4" borderId="176" xfId="10" applyFont="1" applyFill="1" applyBorder="1" applyAlignment="1">
      <alignment horizontal="center" vertical="center"/>
    </xf>
    <xf numFmtId="0" fontId="48" fillId="4" borderId="177" xfId="10" applyFont="1" applyFill="1" applyBorder="1" applyAlignment="1">
      <alignment horizontal="center" vertical="center" wrapText="1"/>
    </xf>
    <xf numFmtId="0" fontId="48" fillId="4" borderId="177" xfId="10" applyFont="1" applyFill="1" applyBorder="1" applyAlignment="1">
      <alignment horizontal="center" vertical="center"/>
    </xf>
    <xf numFmtId="0" fontId="48" fillId="4" borderId="180" xfId="10" applyFont="1" applyFill="1" applyBorder="1" applyAlignment="1">
      <alignment horizontal="center" vertical="center" wrapText="1"/>
    </xf>
    <xf numFmtId="0" fontId="48" fillId="4" borderId="121" xfId="10" applyFont="1" applyFill="1" applyBorder="1" applyAlignment="1">
      <alignment horizontal="center" vertical="center" wrapText="1"/>
    </xf>
    <xf numFmtId="0" fontId="48" fillId="4" borderId="103" xfId="10" applyFont="1" applyFill="1" applyBorder="1" applyAlignment="1">
      <alignment horizontal="center" vertical="center" wrapText="1"/>
    </xf>
    <xf numFmtId="0" fontId="48" fillId="4" borderId="103" xfId="10" applyFont="1" applyFill="1" applyBorder="1" applyAlignment="1">
      <alignment horizontal="center" vertical="center"/>
    </xf>
    <xf numFmtId="0" fontId="48" fillId="0" borderId="153" xfId="10" applyFont="1" applyBorder="1" applyAlignment="1">
      <alignment horizontal="left" vertical="center" wrapText="1"/>
    </xf>
    <xf numFmtId="0" fontId="48" fillId="0" borderId="154" xfId="10" applyFont="1" applyBorder="1" applyAlignment="1">
      <alignment horizontal="left" vertical="center" wrapText="1"/>
    </xf>
    <xf numFmtId="0" fontId="48" fillId="4" borderId="182" xfId="10" applyFont="1" applyFill="1" applyBorder="1" applyAlignment="1">
      <alignment horizontal="center" vertical="center" wrapText="1"/>
    </xf>
    <xf numFmtId="0" fontId="48" fillId="4" borderId="183" xfId="10" applyFont="1" applyFill="1" applyBorder="1" applyAlignment="1">
      <alignment horizontal="center" vertical="center" wrapText="1"/>
    </xf>
    <xf numFmtId="0" fontId="48" fillId="4" borderId="154" xfId="10" applyFont="1" applyFill="1" applyBorder="1" applyAlignment="1">
      <alignment horizontal="center" vertical="center" wrapText="1"/>
    </xf>
    <xf numFmtId="0" fontId="48" fillId="4" borderId="154" xfId="10" applyFont="1" applyFill="1" applyBorder="1" applyAlignment="1">
      <alignment horizontal="center" vertical="center"/>
    </xf>
    <xf numFmtId="0" fontId="1" fillId="0" borderId="158" xfId="10" applyBorder="1" applyAlignment="1">
      <alignment horizontal="left" vertical="center" wrapText="1"/>
    </xf>
    <xf numFmtId="0" fontId="1" fillId="0" borderId="159" xfId="10" applyBorder="1" applyAlignment="1">
      <alignment horizontal="left" vertical="center"/>
    </xf>
    <xf numFmtId="0" fontId="1" fillId="0" borderId="160" xfId="10" applyBorder="1" applyAlignment="1">
      <alignment horizontal="left" vertical="center"/>
    </xf>
    <xf numFmtId="0" fontId="48" fillId="7" borderId="161" xfId="10" applyFont="1" applyFill="1" applyBorder="1" applyAlignment="1">
      <alignment horizontal="center" vertical="center"/>
    </xf>
    <xf numFmtId="0" fontId="48" fillId="7" borderId="162" xfId="10" applyFont="1" applyFill="1" applyBorder="1" applyAlignment="1">
      <alignment horizontal="center" vertical="center"/>
    </xf>
    <xf numFmtId="0" fontId="48" fillId="4" borderId="0" xfId="10" applyFont="1" applyFill="1" applyAlignment="1">
      <alignment horizontal="center" vertical="center" wrapText="1"/>
    </xf>
    <xf numFmtId="0" fontId="48" fillId="4" borderId="0" xfId="10" applyFont="1" applyFill="1" applyAlignment="1">
      <alignment horizontal="center" vertical="center"/>
    </xf>
    <xf numFmtId="0" fontId="48" fillId="0" borderId="165" xfId="10" applyFont="1" applyBorder="1" applyAlignment="1">
      <alignment horizontal="left" vertical="center" wrapText="1"/>
    </xf>
    <xf numFmtId="0" fontId="48" fillId="0" borderId="166" xfId="10" applyFont="1" applyBorder="1" applyAlignment="1">
      <alignment horizontal="left" vertical="center" wrapText="1"/>
    </xf>
    <xf numFmtId="0" fontId="48" fillId="0" borderId="167" xfId="10" applyFont="1" applyBorder="1" applyAlignment="1">
      <alignment horizontal="left" vertical="center" wrapText="1"/>
    </xf>
    <xf numFmtId="0" fontId="48" fillId="7" borderId="168" xfId="10" applyFont="1" applyFill="1" applyBorder="1" applyAlignment="1">
      <alignment horizontal="center" vertical="center"/>
    </xf>
    <xf numFmtId="0" fontId="48" fillId="7" borderId="167" xfId="10" applyFont="1" applyFill="1" applyBorder="1" applyAlignment="1">
      <alignment horizontal="center" vertical="center"/>
    </xf>
    <xf numFmtId="0" fontId="43" fillId="0" borderId="0" xfId="0" applyFont="1" applyAlignment="1">
      <alignment horizontal="right" vertical="center"/>
    </xf>
    <xf numFmtId="0" fontId="48" fillId="0" borderId="108" xfId="10" applyFont="1" applyBorder="1" applyAlignment="1">
      <alignment horizontal="center" vertical="center"/>
    </xf>
    <xf numFmtId="0" fontId="48" fillId="0" borderId="109" xfId="10" applyFont="1" applyBorder="1" applyAlignment="1">
      <alignment horizontal="center" vertical="center"/>
    </xf>
    <xf numFmtId="0" fontId="48" fillId="0" borderId="110" xfId="10" applyFont="1" applyBorder="1" applyAlignment="1">
      <alignment horizontal="center" vertical="center"/>
    </xf>
    <xf numFmtId="0" fontId="48" fillId="0" borderId="133" xfId="10" applyFont="1" applyBorder="1" applyAlignment="1">
      <alignment horizontal="center" vertical="center"/>
    </xf>
    <xf numFmtId="0" fontId="48" fillId="0" borderId="134" xfId="10" applyFont="1" applyBorder="1" applyAlignment="1">
      <alignment horizontal="center" vertical="center"/>
    </xf>
    <xf numFmtId="0" fontId="48" fillId="0" borderId="139" xfId="10" applyFont="1" applyBorder="1" applyAlignment="1">
      <alignment horizontal="center" vertical="center"/>
    </xf>
    <xf numFmtId="0" fontId="48" fillId="0" borderId="111" xfId="10" applyFont="1" applyBorder="1" applyAlignment="1">
      <alignment horizontal="center" vertical="center"/>
    </xf>
    <xf numFmtId="0" fontId="48" fillId="0" borderId="113" xfId="10" applyFont="1" applyBorder="1" applyAlignment="1">
      <alignment horizontal="center" vertical="center"/>
    </xf>
    <xf numFmtId="0" fontId="48" fillId="0" borderId="157" xfId="10" applyFont="1" applyBorder="1" applyAlignment="1">
      <alignment horizontal="center" vertical="center"/>
    </xf>
    <xf numFmtId="0" fontId="48" fillId="0" borderId="144" xfId="10" applyFont="1" applyBorder="1" applyAlignment="1">
      <alignment horizontal="center" vertical="center"/>
    </xf>
    <xf numFmtId="0" fontId="35" fillId="0" borderId="106" xfId="10" applyFont="1" applyBorder="1" applyAlignment="1">
      <alignment horizontal="center" vertical="center" wrapText="1"/>
    </xf>
    <xf numFmtId="0" fontId="35" fillId="0" borderId="107" xfId="10" applyFont="1" applyBorder="1" applyAlignment="1">
      <alignment horizontal="center" vertical="center" wrapText="1"/>
    </xf>
    <xf numFmtId="0" fontId="94" fillId="0" borderId="143" xfId="10" applyFont="1" applyBorder="1" applyAlignment="1">
      <alignment horizontal="center" vertical="center" wrapText="1"/>
    </xf>
    <xf numFmtId="0" fontId="94" fillId="0" borderId="107" xfId="10" applyFont="1" applyBorder="1" applyAlignment="1">
      <alignment horizontal="center" vertical="center" wrapText="1"/>
    </xf>
    <xf numFmtId="0" fontId="48" fillId="0" borderId="131" xfId="10" applyFont="1" applyBorder="1" applyAlignment="1">
      <alignment horizontal="center" vertical="center"/>
    </xf>
    <xf numFmtId="0" fontId="48" fillId="0" borderId="106" xfId="10" applyFont="1" applyBorder="1" applyAlignment="1">
      <alignment horizontal="center" vertical="center"/>
    </xf>
    <xf numFmtId="0" fontId="48" fillId="0" borderId="107" xfId="10" applyFont="1" applyBorder="1" applyAlignment="1">
      <alignment horizontal="center" vertical="center"/>
    </xf>
    <xf numFmtId="0" fontId="48" fillId="0" borderId="105" xfId="10" applyFont="1" applyBorder="1" applyAlignment="1">
      <alignment horizontal="center" vertical="center"/>
    </xf>
    <xf numFmtId="0" fontId="1" fillId="0" borderId="145" xfId="10" applyBorder="1" applyAlignment="1">
      <alignment horizontal="center" vertical="center" wrapText="1"/>
    </xf>
    <xf numFmtId="0" fontId="1" fillId="0" borderId="146" xfId="10" applyBorder="1" applyAlignment="1">
      <alignment horizontal="center" vertical="center" wrapText="1"/>
    </xf>
    <xf numFmtId="0" fontId="1" fillId="0" borderId="147" xfId="10" applyBorder="1" applyAlignment="1">
      <alignment horizontal="center" vertical="center" wrapText="1"/>
    </xf>
    <xf numFmtId="0" fontId="1" fillId="0" borderId="149" xfId="10" applyBorder="1" applyAlignment="1">
      <alignment horizontal="center" vertical="center" wrapText="1"/>
    </xf>
    <xf numFmtId="0" fontId="1" fillId="0" borderId="0" xfId="10" applyAlignment="1">
      <alignment horizontal="center" vertical="center" wrapText="1"/>
    </xf>
    <xf numFmtId="0" fontId="1" fillId="0" borderId="150" xfId="10" applyBorder="1" applyAlignment="1">
      <alignment horizontal="center" vertical="center" wrapText="1"/>
    </xf>
    <xf numFmtId="0" fontId="1" fillId="0" borderId="153" xfId="10" applyBorder="1" applyAlignment="1">
      <alignment horizontal="center" vertical="center" wrapText="1"/>
    </xf>
    <xf numFmtId="0" fontId="1" fillId="0" borderId="154" xfId="10" applyBorder="1" applyAlignment="1">
      <alignment horizontal="center" vertical="center" wrapText="1"/>
    </xf>
    <xf numFmtId="0" fontId="1" fillId="0" borderId="155" xfId="10" applyBorder="1" applyAlignment="1">
      <alignment horizontal="center" vertical="center" wrapText="1"/>
    </xf>
    <xf numFmtId="0" fontId="48" fillId="0" borderId="118" xfId="10" applyFont="1" applyBorder="1" applyAlignment="1">
      <alignment horizontal="center" vertical="center"/>
    </xf>
    <xf numFmtId="0" fontId="48" fillId="0" borderId="119" xfId="10" applyFont="1" applyBorder="1" applyAlignment="1">
      <alignment horizontal="center" vertical="center"/>
    </xf>
    <xf numFmtId="0" fontId="0" fillId="0" borderId="118" xfId="10" applyFont="1" applyBorder="1" applyAlignment="1">
      <alignment horizontal="center" vertical="center"/>
    </xf>
    <xf numFmtId="0" fontId="0" fillId="0" borderId="137" xfId="10" applyFont="1" applyBorder="1" applyAlignment="1">
      <alignment horizontal="center" vertical="center"/>
    </xf>
    <xf numFmtId="0" fontId="48" fillId="0" borderId="138" xfId="10" applyFont="1" applyBorder="1" applyAlignment="1">
      <alignment horizontal="center" vertical="center"/>
    </xf>
    <xf numFmtId="0" fontId="48" fillId="0" borderId="141" xfId="10" applyFont="1" applyBorder="1" applyAlignment="1">
      <alignment horizontal="center" vertical="center"/>
    </xf>
    <xf numFmtId="0" fontId="94" fillId="0" borderId="120" xfId="10" applyFont="1" applyBorder="1" applyAlignment="1">
      <alignment horizontal="center" vertical="center"/>
    </xf>
    <xf numFmtId="0" fontId="94" fillId="0" borderId="103" xfId="10" applyFont="1" applyBorder="1" applyAlignment="1">
      <alignment horizontal="center" vertical="center"/>
    </xf>
    <xf numFmtId="0" fontId="1" fillId="13" borderId="103" xfId="10" applyFill="1" applyBorder="1" applyAlignment="1">
      <alignment horizontal="center" vertical="center"/>
    </xf>
    <xf numFmtId="0" fontId="1" fillId="13" borderId="136" xfId="10" applyFill="1" applyBorder="1" applyAlignment="1">
      <alignment horizontal="center" vertical="center"/>
    </xf>
    <xf numFmtId="0" fontId="35" fillId="0" borderId="137" xfId="10" applyFont="1" applyBorder="1" applyAlignment="1">
      <alignment horizontal="center" vertical="center"/>
    </xf>
    <xf numFmtId="0" fontId="35" fillId="0" borderId="138" xfId="10" applyFont="1" applyBorder="1" applyAlignment="1">
      <alignment horizontal="center" vertical="center"/>
    </xf>
    <xf numFmtId="0" fontId="1" fillId="7" borderId="138" xfId="10" applyFill="1" applyBorder="1" applyAlignment="1" applyProtection="1">
      <alignment horizontal="center" vertical="center"/>
      <protection locked="0"/>
    </xf>
    <xf numFmtId="0" fontId="94" fillId="0" borderId="139" xfId="10" applyFont="1" applyBorder="1" applyAlignment="1">
      <alignment horizontal="center" vertical="center"/>
    </xf>
    <xf numFmtId="0" fontId="35" fillId="0" borderId="140" xfId="10" applyFont="1" applyBorder="1" applyAlignment="1">
      <alignment horizontal="center" vertical="center"/>
    </xf>
    <xf numFmtId="0" fontId="1" fillId="7" borderId="141" xfId="10" applyFill="1" applyBorder="1" applyAlignment="1" applyProtection="1">
      <alignment horizontal="center" vertical="center"/>
      <protection locked="0"/>
    </xf>
    <xf numFmtId="0" fontId="35" fillId="0" borderId="129" xfId="10" applyFont="1" applyBorder="1" applyAlignment="1">
      <alignment horizontal="center" vertical="center"/>
    </xf>
    <xf numFmtId="0" fontId="35" fillId="0" borderId="130" xfId="10" applyFont="1" applyBorder="1" applyAlignment="1">
      <alignment horizontal="center" vertical="center"/>
    </xf>
    <xf numFmtId="0" fontId="34" fillId="7" borderId="130" xfId="10" applyFont="1" applyFill="1" applyBorder="1" applyAlignment="1" applyProtection="1">
      <alignment horizontal="center" vertical="center" shrinkToFit="1"/>
      <protection locked="0"/>
    </xf>
    <xf numFmtId="0" fontId="94" fillId="0" borderId="130" xfId="10" applyFont="1" applyBorder="1" applyAlignment="1">
      <alignment horizontal="center" vertical="center"/>
    </xf>
    <xf numFmtId="0" fontId="34" fillId="7" borderId="131" xfId="10" applyFont="1" applyFill="1" applyBorder="1" applyAlignment="1" applyProtection="1">
      <alignment horizontal="center" vertical="center" shrinkToFit="1"/>
      <protection locked="0"/>
    </xf>
    <xf numFmtId="0" fontId="34" fillId="7" borderId="132" xfId="10" applyFont="1" applyFill="1" applyBorder="1" applyAlignment="1" applyProtection="1">
      <alignment horizontal="center" vertical="center" shrinkToFit="1"/>
      <protection locked="0"/>
    </xf>
    <xf numFmtId="0" fontId="107" fillId="0" borderId="133" xfId="0" applyFont="1" applyBorder="1" applyAlignment="1">
      <alignment horizontal="center" vertical="center"/>
    </xf>
    <xf numFmtId="0" fontId="107" fillId="0" borderId="134" xfId="0" applyFont="1" applyBorder="1" applyAlignment="1">
      <alignment horizontal="center" vertical="center"/>
    </xf>
    <xf numFmtId="0" fontId="34" fillId="7" borderId="134" xfId="0" applyFont="1" applyFill="1" applyBorder="1" applyAlignment="1" applyProtection="1">
      <alignment horizontal="center" vertical="center" shrinkToFit="1"/>
      <protection locked="0"/>
    </xf>
    <xf numFmtId="0" fontId="34" fillId="7" borderId="135" xfId="0" applyFont="1" applyFill="1" applyBorder="1" applyAlignment="1" applyProtection="1">
      <alignment horizontal="center" vertical="center" shrinkToFit="1"/>
      <protection locked="0"/>
    </xf>
    <xf numFmtId="0" fontId="94" fillId="0" borderId="108" xfId="10" applyFont="1" applyBorder="1" applyAlignment="1">
      <alignment horizontal="center" vertical="center"/>
    </xf>
    <xf numFmtId="0" fontId="94" fillId="0" borderId="109" xfId="10" applyFont="1" applyBorder="1" applyAlignment="1">
      <alignment horizontal="center" vertical="center"/>
    </xf>
    <xf numFmtId="0" fontId="34" fillId="7" borderId="110" xfId="10" applyFont="1" applyFill="1" applyBorder="1" applyAlignment="1" applyProtection="1">
      <alignment horizontal="center" vertical="center" shrinkToFit="1"/>
      <protection locked="0"/>
    </xf>
    <xf numFmtId="0" fontId="34" fillId="7" borderId="111" xfId="10" applyFont="1" applyFill="1" applyBorder="1" applyAlignment="1" applyProtection="1">
      <alignment horizontal="center" vertical="center" shrinkToFit="1"/>
      <protection locked="0"/>
    </xf>
    <xf numFmtId="0" fontId="34" fillId="7" borderId="112" xfId="10" applyFont="1" applyFill="1" applyBorder="1" applyAlignment="1" applyProtection="1">
      <alignment horizontal="center" vertical="center" shrinkToFit="1"/>
      <protection locked="0"/>
    </xf>
    <xf numFmtId="0" fontId="34" fillId="7" borderId="113" xfId="10" applyFont="1" applyFill="1" applyBorder="1" applyAlignment="1" applyProtection="1">
      <alignment horizontal="center" vertical="center" shrinkToFit="1"/>
      <protection locked="0"/>
    </xf>
    <xf numFmtId="0" fontId="35" fillId="0" borderId="114" xfId="10" applyFont="1" applyBorder="1" applyAlignment="1">
      <alignment horizontal="center" vertical="center"/>
    </xf>
    <xf numFmtId="0" fontId="35" fillId="0" borderId="115" xfId="10" applyFont="1" applyBorder="1" applyAlignment="1">
      <alignment horizontal="center" vertical="center"/>
    </xf>
    <xf numFmtId="0" fontId="35" fillId="0" borderId="120" xfId="10" applyFont="1" applyBorder="1" applyAlignment="1">
      <alignment horizontal="center" vertical="center"/>
    </xf>
    <xf numFmtId="0" fontId="35" fillId="0" borderId="121" xfId="10" applyFont="1" applyBorder="1" applyAlignment="1">
      <alignment horizontal="center" vertical="center"/>
    </xf>
    <xf numFmtId="0" fontId="34" fillId="0" borderId="127" xfId="10" applyFont="1" applyBorder="1" applyAlignment="1">
      <alignment horizontal="center" vertical="center" shrinkToFit="1"/>
    </xf>
    <xf numFmtId="0" fontId="34" fillId="0" borderId="128" xfId="10" applyFont="1" applyBorder="1" applyAlignment="1">
      <alignment horizontal="center" vertical="center" shrinkToFit="1"/>
    </xf>
    <xf numFmtId="0" fontId="34" fillId="7" borderId="127" xfId="10" applyFont="1" applyFill="1" applyBorder="1" applyAlignment="1" applyProtection="1">
      <alignment horizontal="center" vertical="center" shrinkToFit="1"/>
      <protection locked="0"/>
    </xf>
    <xf numFmtId="0" fontId="34" fillId="7" borderId="128" xfId="10" applyFont="1" applyFill="1" applyBorder="1" applyAlignment="1" applyProtection="1">
      <alignment horizontal="center" vertical="center" shrinkToFit="1"/>
      <protection locked="0"/>
    </xf>
    <xf numFmtId="0" fontId="35" fillId="0" borderId="122" xfId="10" applyFont="1" applyBorder="1" applyAlignment="1">
      <alignment horizontal="center" vertical="center"/>
    </xf>
    <xf numFmtId="0" fontId="35" fillId="0" borderId="117" xfId="10" applyFont="1" applyBorder="1" applyAlignment="1">
      <alignment horizontal="center" vertical="center"/>
    </xf>
    <xf numFmtId="0" fontId="34" fillId="7" borderId="116" xfId="10" applyFont="1" applyFill="1" applyBorder="1" applyAlignment="1" applyProtection="1">
      <alignment horizontal="center" vertical="center" shrinkToFit="1"/>
      <protection locked="0"/>
    </xf>
    <xf numFmtId="0" fontId="34" fillId="7" borderId="118" xfId="10" applyFont="1" applyFill="1" applyBorder="1" applyAlignment="1" applyProtection="1">
      <alignment horizontal="center" vertical="center" shrinkToFit="1"/>
      <protection locked="0"/>
    </xf>
    <xf numFmtId="0" fontId="34" fillId="7" borderId="117" xfId="10" applyFont="1" applyFill="1" applyBorder="1" applyAlignment="1" applyProtection="1">
      <alignment horizontal="center" vertical="center" shrinkToFit="1"/>
      <protection locked="0"/>
    </xf>
    <xf numFmtId="0" fontId="95" fillId="0" borderId="118" xfId="10" applyFont="1" applyBorder="1" applyAlignment="1">
      <alignment horizontal="center" vertical="center"/>
    </xf>
    <xf numFmtId="0" fontId="34" fillId="7" borderId="119" xfId="10" applyFont="1" applyFill="1" applyBorder="1" applyAlignment="1" applyProtection="1">
      <alignment horizontal="center" vertical="center" shrinkToFit="1"/>
      <protection locked="0"/>
    </xf>
    <xf numFmtId="0" fontId="107" fillId="0" borderId="123" xfId="0" applyFont="1" applyBorder="1" applyAlignment="1">
      <alignment horizontal="center" vertical="center"/>
    </xf>
    <xf numFmtId="0" fontId="107" fillId="0" borderId="124" xfId="0" applyFont="1" applyBorder="1" applyAlignment="1">
      <alignment horizontal="center" vertical="center"/>
    </xf>
    <xf numFmtId="0" fontId="34" fillId="7" borderId="125" xfId="0" applyFont="1" applyFill="1" applyBorder="1" applyAlignment="1" applyProtection="1">
      <alignment horizontal="center" vertical="center" shrinkToFit="1"/>
      <protection locked="0"/>
    </xf>
    <xf numFmtId="0" fontId="34" fillId="7" borderId="126" xfId="0" applyFont="1" applyFill="1" applyBorder="1" applyAlignment="1" applyProtection="1">
      <alignment horizontal="center" vertical="center" shrinkToFit="1"/>
      <protection locked="0"/>
    </xf>
    <xf numFmtId="0" fontId="34" fillId="0" borderId="116" xfId="10" applyFont="1" applyBorder="1" applyAlignment="1">
      <alignment horizontal="left" vertical="center" shrinkToFit="1"/>
    </xf>
    <xf numFmtId="0" fontId="34" fillId="0" borderId="118" xfId="10" applyFont="1" applyBorder="1" applyAlignment="1">
      <alignment horizontal="left" vertical="center" shrinkToFit="1"/>
    </xf>
    <xf numFmtId="0" fontId="34" fillId="0" borderId="119" xfId="10" applyFont="1" applyBorder="1" applyAlignment="1">
      <alignment horizontal="left" vertical="center" shrinkToFit="1"/>
    </xf>
    <xf numFmtId="0" fontId="34" fillId="7" borderId="116" xfId="10" applyFont="1" applyFill="1" applyBorder="1" applyAlignment="1" applyProtection="1">
      <alignment horizontal="left" vertical="center" shrinkToFit="1"/>
      <protection locked="0"/>
    </xf>
    <xf numFmtId="0" fontId="34" fillId="7" borderId="118" xfId="10" applyFont="1" applyFill="1" applyBorder="1" applyAlignment="1" applyProtection="1">
      <alignment horizontal="left" vertical="center" shrinkToFit="1"/>
      <protection locked="0"/>
    </xf>
    <xf numFmtId="0" fontId="34" fillId="7" borderId="119" xfId="10" applyFont="1" applyFill="1" applyBorder="1" applyAlignment="1" applyProtection="1">
      <alignment horizontal="left" vertical="center" shrinkToFit="1"/>
      <protection locked="0"/>
    </xf>
    <xf numFmtId="0" fontId="90" fillId="12" borderId="95" xfId="10" applyFont="1" applyFill="1" applyBorder="1" applyAlignment="1">
      <alignment horizontal="center" vertical="center" wrapText="1"/>
    </xf>
    <xf numFmtId="0" fontId="90" fillId="12" borderId="96" xfId="10" applyFont="1" applyFill="1" applyBorder="1" applyAlignment="1">
      <alignment horizontal="center" vertical="center" wrapText="1"/>
    </xf>
    <xf numFmtId="0" fontId="90" fillId="12" borderId="97" xfId="10" applyFont="1" applyFill="1" applyBorder="1" applyAlignment="1">
      <alignment horizontal="center" vertical="center" wrapText="1"/>
    </xf>
    <xf numFmtId="0" fontId="90" fillId="12" borderId="98" xfId="10" applyFont="1" applyFill="1" applyBorder="1" applyAlignment="1">
      <alignment horizontal="center" vertical="center" wrapText="1"/>
    </xf>
    <xf numFmtId="0" fontId="90" fillId="12" borderId="0" xfId="10" applyFont="1" applyFill="1" applyAlignment="1">
      <alignment horizontal="center" vertical="center" wrapText="1"/>
    </xf>
    <xf numFmtId="0" fontId="90" fillId="12" borderId="99" xfId="10" applyFont="1" applyFill="1" applyBorder="1" applyAlignment="1">
      <alignment horizontal="center" vertical="center" wrapText="1"/>
    </xf>
    <xf numFmtId="0" fontId="90" fillId="12" borderId="100" xfId="10" applyFont="1" applyFill="1" applyBorder="1" applyAlignment="1">
      <alignment horizontal="center" vertical="center" wrapText="1"/>
    </xf>
    <xf numFmtId="0" fontId="90" fillId="12" borderId="101" xfId="10" applyFont="1" applyFill="1" applyBorder="1" applyAlignment="1">
      <alignment horizontal="center" vertical="center" wrapText="1"/>
    </xf>
    <xf numFmtId="0" fontId="90" fillId="12" borderId="102" xfId="10" applyFont="1" applyFill="1" applyBorder="1" applyAlignment="1">
      <alignment horizontal="center" vertical="center" wrapText="1"/>
    </xf>
    <xf numFmtId="0" fontId="92" fillId="0" borderId="103" xfId="10" applyFont="1" applyBorder="1" applyAlignment="1">
      <alignment horizontal="left" vertical="center"/>
    </xf>
    <xf numFmtId="0" fontId="94" fillId="0" borderId="108" xfId="0" applyFont="1" applyBorder="1" applyAlignment="1">
      <alignment horizontal="center" vertical="center"/>
    </xf>
    <xf numFmtId="0" fontId="94" fillId="0" borderId="109" xfId="0" applyFont="1" applyBorder="1" applyAlignment="1">
      <alignment horizontal="center" vertical="center"/>
    </xf>
  </cellXfs>
  <cellStyles count="11">
    <cellStyle name="ハイパーリンク" xfId="4" builtinId="8"/>
    <cellStyle name="桁区切り" xfId="8" builtinId="6"/>
    <cellStyle name="桁区切り 2" xfId="1" xr:uid="{00000000-0005-0000-0000-000002000000}"/>
    <cellStyle name="標準" xfId="0" builtinId="0"/>
    <cellStyle name="標準 2" xfId="5" xr:uid="{00000000-0005-0000-0000-000004000000}"/>
    <cellStyle name="標準 2 2" xfId="2" xr:uid="{00000000-0005-0000-0000-000005000000}"/>
    <cellStyle name="標準 2 3" xfId="9" xr:uid="{00000000-0005-0000-0000-000006000000}"/>
    <cellStyle name="標準 2 3 2" xfId="10" xr:uid="{D502519B-9392-4982-BC07-A3B7EF1B75DF}"/>
    <cellStyle name="標準 3" xfId="6" xr:uid="{00000000-0005-0000-0000-000007000000}"/>
    <cellStyle name="標準 4" xfId="3" xr:uid="{00000000-0005-0000-0000-000008000000}"/>
    <cellStyle name="標準 5" xfId="7" xr:uid="{00000000-0005-0000-0000-000009000000}"/>
  </cellStyles>
  <dxfs count="34">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ill>
        <patternFill>
          <bgColor indexed="23"/>
        </patternFill>
      </fill>
    </dxf>
    <dxf>
      <font>
        <color theme="8" tint="0.79998168889431442"/>
      </font>
    </dxf>
    <dxf>
      <fill>
        <patternFill>
          <bgColor indexed="23"/>
        </patternFill>
      </fill>
    </dxf>
    <dxf>
      <fill>
        <patternFill>
          <bgColor indexed="23"/>
        </patternFill>
      </fill>
    </dxf>
    <dxf>
      <fill>
        <patternFill>
          <bgColor indexed="23"/>
        </patternFill>
      </fill>
    </dxf>
    <dxf>
      <fill>
        <patternFill>
          <bgColor indexed="23"/>
        </patternFill>
      </fill>
    </dxf>
    <dxf>
      <fill>
        <patternFill>
          <bgColor theme="8" tint="0.79998168889431442"/>
        </patternFill>
      </fill>
    </dxf>
    <dxf>
      <fill>
        <patternFill>
          <bgColor theme="8" tint="0.79998168889431442"/>
        </patternFill>
      </fill>
    </dxf>
    <dxf>
      <fill>
        <patternFill patternType="none">
          <bgColor auto="1"/>
        </patternFill>
      </fill>
    </dxf>
    <dxf>
      <fill>
        <patternFill>
          <bgColor rgb="FFFFFFCC"/>
        </patternFill>
      </fill>
    </dxf>
  </dxfs>
  <tableStyles count="0" defaultTableStyle="TableStyleMedium9" defaultPivotStyle="PivotStyleLight16"/>
  <colors>
    <mruColors>
      <color rgb="FFFFFFCC"/>
      <color rgb="FFFFFF99"/>
      <color rgb="FFFFCCFF"/>
      <color rgb="FF99FFCC"/>
      <color rgb="FFFF8F8F"/>
      <color rgb="FF0066FF"/>
      <color rgb="FFCCCCFF"/>
      <color rgb="FFE7E7FF"/>
      <color rgb="FFCC00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G$8" lockText="1" noThreeD="1"/>
</file>

<file path=xl/ctrlProps/ctrlProp3.xml><?xml version="1.0" encoding="utf-8"?>
<formControlPr xmlns="http://schemas.microsoft.com/office/spreadsheetml/2009/9/main" objectType="CheckBox" fmlaLink="G9"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fmlaLink="O8" lockText="1" noThreeD="1"/>
</file>

<file path=xl/ctrlProps/ctrlProp6.xml><?xml version="1.0" encoding="utf-8"?>
<formControlPr xmlns="http://schemas.microsoft.com/office/spreadsheetml/2009/9/main" objectType="CheckBox" fmlaLink="O9" lockText="1" noThreeD="1"/>
</file>

<file path=xl/ctrlProps/ctrlProp7.xml><?xml version="1.0" encoding="utf-8"?>
<formControlPr xmlns="http://schemas.microsoft.com/office/spreadsheetml/2009/9/main" objectType="CheckBox" fmlaLink="W8" lockText="1" noThreeD="1"/>
</file>

<file path=xl/ctrlProps/ctrlProp8.xml><?xml version="1.0" encoding="utf-8"?>
<formControlPr xmlns="http://schemas.microsoft.com/office/spreadsheetml/2009/9/main" objectType="CheckBox" fmlaLink="T9" lockText="1" noThreeD="1"/>
</file>

<file path=xl/ctrlProps/ctrlProp9.xml><?xml version="1.0" encoding="utf-8"?>
<formControlPr xmlns="http://schemas.microsoft.com/office/spreadsheetml/2009/9/main" objectType="CheckBox" fmlaLink="G16" lockText="1" noThreeD="1"/>
</file>

<file path=xl/ctrlProps/ctrlProp10.xml><?xml version="1.0" encoding="utf-8"?>
<formControlPr xmlns="http://schemas.microsoft.com/office/spreadsheetml/2009/9/main" objectType="CheckBox" fmlaLink="Q16" lockText="1" noThreeD="1"/>
</file>

<file path=xl/ctrlProps/ctrlProp11.xml><?xml version="1.0" encoding="utf-8"?>
<formControlPr xmlns="http://schemas.microsoft.com/office/spreadsheetml/2009/9/main" objectType="CheckBox" fmlaLink="G18" lockText="1" noThreeD="1"/>
</file>

<file path=xl/ctrlProps/ctrlProp12.xml><?xml version="1.0" encoding="utf-8"?>
<formControlPr xmlns="http://schemas.microsoft.com/office/spreadsheetml/2009/9/main" objectType="CheckBox" fmlaLink="Q18" lockText="1" noThreeD="1"/>
</file>

<file path=xl/ctrlProps/ctrlProp13.xml><?xml version="1.0" encoding="utf-8"?>
<formControlPr xmlns="http://schemas.microsoft.com/office/spreadsheetml/2009/9/main" objectType="CheckBox" fmlaLink="C28" lockText="1" noThreeD="1"/>
</file>

<file path=xl/ctrlProps/ctrlProp14.xml><?xml version="1.0" encoding="utf-8"?>
<formControlPr xmlns="http://schemas.microsoft.com/office/spreadsheetml/2009/9/main" objectType="CheckBox" fmlaLink="S28" lockText="1" noThreeD="1"/>
</file>

<file path=xl/ctrlProps/ctrlProp15.xml><?xml version="1.0" encoding="utf-8"?>
<formControlPr xmlns="http://schemas.microsoft.com/office/spreadsheetml/2009/9/main" objectType="CheckBox" fmlaLink="B39" lockText="1" noThreeD="1"/>
</file>

<file path=xl/ctrlProps/ctrlProp16.xml><?xml version="1.0" encoding="utf-8"?>
<formControlPr xmlns="http://schemas.microsoft.com/office/spreadsheetml/2009/9/main" objectType="CheckBox" fmlaLink="B40" lockText="1" noThreeD="1"/>
</file>

<file path=xl/ctrlProps/ctrlProp17.xml><?xml version="1.0" encoding="utf-8"?>
<formControlPr xmlns="http://schemas.microsoft.com/office/spreadsheetml/2009/9/main" objectType="CheckBox" fmlaLink="R39" lockText="1" noThreeD="1"/>
</file>

<file path=xl/ctrlProps/ctrlProp18.xml><?xml version="1.0" encoding="utf-8"?>
<formControlPr xmlns="http://schemas.microsoft.com/office/spreadsheetml/2009/9/main" objectType="CheckBox" fmlaLink="L45" lockText="1" noThreeD="1"/>
</file>

<file path=xl/ctrlProps/ctrlProp19.xml><?xml version="1.0" encoding="utf-8"?>
<formControlPr xmlns="http://schemas.microsoft.com/office/spreadsheetml/2009/9/main" objectType="CheckBox" fmlaLink="I46" lockText="1" noThreeD="1"/>
</file>

<file path=xl/ctrlProps/ctrlProp20.xml><?xml version="1.0" encoding="utf-8"?>
<formControlPr xmlns="http://schemas.microsoft.com/office/spreadsheetml/2009/9/main" objectType="CheckBox" fmlaLink="O46" lockText="1" noThreeD="1"/>
</file>

<file path=xl/ctrlProps/ctrlProp21.xml><?xml version="1.0" encoding="utf-8"?>
<formControlPr xmlns="http://schemas.microsoft.com/office/spreadsheetml/2009/9/main" objectType="CheckBox" fmlaLink="W46" lockText="1" noThreeD="1"/>
</file>

<file path=xl/ctrlProps/ctrlProp22.xml><?xml version="1.0" encoding="utf-8"?>
<formControlPr xmlns="http://schemas.microsoft.com/office/spreadsheetml/2009/9/main" objectType="CheckBox" fmlaLink="E20" lockText="1" noThreeD="1"/>
</file>

<file path=xl/ctrlProps/ctrlProp23.xml><?xml version="1.0" encoding="utf-8"?>
<formControlPr xmlns="http://schemas.microsoft.com/office/spreadsheetml/2009/9/main" objectType="CheckBox" fmlaLink="G8" lockText="1" noThreeD="1"/>
</file>

<file path=xl/ctrlProps/ctrlProp24.xml><?xml version="1.0" encoding="utf-8"?>
<formControlPr xmlns="http://schemas.microsoft.com/office/spreadsheetml/2009/9/main" objectType="CheckBox" fmlaLink="G9" lockText="1" noThreeD="1"/>
</file>

<file path=xl/ctrlProps/ctrlProp25.xml><?xml version="1.0" encoding="utf-8"?>
<formControlPr xmlns="http://schemas.microsoft.com/office/spreadsheetml/2009/9/main" objectType="CheckBox" fmlaLink="B9" lockText="1" noThreeD="1"/>
</file>

<file path=xl/ctrlProps/ctrlProp26.xml><?xml version="1.0" encoding="utf-8"?>
<formControlPr xmlns="http://schemas.microsoft.com/office/spreadsheetml/2009/9/main" objectType="CheckBox" fmlaLink="O8" lockText="1" noThreeD="1"/>
</file>

<file path=xl/ctrlProps/ctrlProp27.xml><?xml version="1.0" encoding="utf-8"?>
<formControlPr xmlns="http://schemas.microsoft.com/office/spreadsheetml/2009/9/main" objectType="CheckBox" fmlaLink="O9" lockText="1" noThreeD="1"/>
</file>

<file path=xl/ctrlProps/ctrlProp28.xml><?xml version="1.0" encoding="utf-8"?>
<formControlPr xmlns="http://schemas.microsoft.com/office/spreadsheetml/2009/9/main" objectType="CheckBox" fmlaLink="W8" lockText="1" noThreeD="1"/>
</file>

<file path=xl/ctrlProps/ctrlProp29.xml><?xml version="1.0" encoding="utf-8"?>
<formControlPr xmlns="http://schemas.microsoft.com/office/spreadsheetml/2009/9/main" objectType="CheckBox" fmlaLink="T9" lockText="1" noThreeD="1"/>
</file>

<file path=xl/ctrlProps/ctrlProp30.xml><?xml version="1.0" encoding="utf-8"?>
<formControlPr xmlns="http://schemas.microsoft.com/office/spreadsheetml/2009/9/main" objectType="CheckBox" fmlaLink="G16" lockText="1" noThreeD="1"/>
</file>

<file path=xl/ctrlProps/ctrlProp31.xml><?xml version="1.0" encoding="utf-8"?>
<formControlPr xmlns="http://schemas.microsoft.com/office/spreadsheetml/2009/9/main" objectType="CheckBox" fmlaLink="Q16" lockText="1" noThreeD="1"/>
</file>

<file path=xl/ctrlProps/ctrlProp32.xml><?xml version="1.0" encoding="utf-8"?>
<formControlPr xmlns="http://schemas.microsoft.com/office/spreadsheetml/2009/9/main" objectType="CheckBox" fmlaLink="G18" lockText="1" noThreeD="1"/>
</file>

<file path=xl/ctrlProps/ctrlProp33.xml><?xml version="1.0" encoding="utf-8"?>
<formControlPr xmlns="http://schemas.microsoft.com/office/spreadsheetml/2009/9/main" objectType="CheckBox" fmlaLink="Q18" lockText="1" noThreeD="1"/>
</file>

<file path=xl/ctrlProps/ctrlProp34.xml><?xml version="1.0" encoding="utf-8"?>
<formControlPr xmlns="http://schemas.microsoft.com/office/spreadsheetml/2009/9/main" objectType="CheckBox" fmlaLink="E20" lockText="1" noThreeD="1"/>
</file>

<file path=xl/ctrlProps/ctrlProp35.xml><?xml version="1.0" encoding="utf-8"?>
<formControlPr xmlns="http://schemas.microsoft.com/office/spreadsheetml/2009/9/main" objectType="CheckBox" fmlaLink="C28" lockText="1" noThreeD="1"/>
</file>

<file path=xl/ctrlProps/ctrlProp36.xml><?xml version="1.0" encoding="utf-8"?>
<formControlPr xmlns="http://schemas.microsoft.com/office/spreadsheetml/2009/9/main" objectType="CheckBox" fmlaLink="S28" lockText="1" noThreeD="1"/>
</file>

<file path=xl/ctrlProps/ctrlProp37.xml><?xml version="1.0" encoding="utf-8"?>
<formControlPr xmlns="http://schemas.microsoft.com/office/spreadsheetml/2009/9/main" objectType="CheckBox" fmlaLink="B39" lockText="1" noThreeD="1"/>
</file>

<file path=xl/ctrlProps/ctrlProp38.xml><?xml version="1.0" encoding="utf-8"?>
<formControlPr xmlns="http://schemas.microsoft.com/office/spreadsheetml/2009/9/main" objectType="CheckBox" fmlaLink="B40" lockText="1" noThreeD="1"/>
</file>

<file path=xl/ctrlProps/ctrlProp39.xml><?xml version="1.0" encoding="utf-8"?>
<formControlPr xmlns="http://schemas.microsoft.com/office/spreadsheetml/2009/9/main" objectType="CheckBox" fmlaLink="R39" lockText="1" noThreeD="1"/>
</file>

<file path=xl/ctrlProps/ctrlProp40.xml><?xml version="1.0" encoding="utf-8"?>
<formControlPr xmlns="http://schemas.microsoft.com/office/spreadsheetml/2009/9/main" objectType="CheckBox" fmlaLink="L45" lockText="1" noThreeD="1"/>
</file>

<file path=xl/ctrlProps/ctrlProp41.xml><?xml version="1.0" encoding="utf-8"?>
<formControlPr xmlns="http://schemas.microsoft.com/office/spreadsheetml/2009/9/main" objectType="CheckBox" fmlaLink="I46" lockText="1" noThreeD="1"/>
</file>

<file path=xl/ctrlProps/ctrlProp42.xml><?xml version="1.0" encoding="utf-8"?>
<formControlPr xmlns="http://schemas.microsoft.com/office/spreadsheetml/2009/9/main" objectType="CheckBox" fmlaLink="O46" lockText="1" noThreeD="1"/>
</file>

<file path=xl/ctrlProps/ctrlProp43.xml><?xml version="1.0" encoding="utf-8"?>
<formControlPr xmlns="http://schemas.microsoft.com/office/spreadsheetml/2009/9/main" objectType="CheckBox" fmlaLink="W46" lockText="1" noThreeD="1"/>
</file>

<file path=xl/ctrlProps/ctrlProp44.xml><?xml version="1.0" encoding="utf-8"?>
<formControlPr xmlns="http://schemas.microsoft.com/office/spreadsheetml/2009/9/main" objectType="CheckBox" fmlaLink="$AT$21" lockText="1" noThreeD="1"/>
</file>

<file path=xl/ctrlProps/ctrlProp45.xml><?xml version="1.0" encoding="utf-8"?>
<formControlPr xmlns="http://schemas.microsoft.com/office/spreadsheetml/2009/9/main" objectType="CheckBox" fmlaLink="$AT$30" lockText="1" noThreeD="1"/>
</file>

<file path=xl/ctrlProps/ctrlProp46.xml><?xml version="1.0" encoding="utf-8"?>
<formControlPr xmlns="http://schemas.microsoft.com/office/spreadsheetml/2009/9/main" objectType="CheckBox" fmlaLink="D23" lockText="1" noThreeD="1"/>
</file>

<file path=xl/ctrlProps/ctrlProp47.xml><?xml version="1.0" encoding="utf-8"?>
<formControlPr xmlns="http://schemas.microsoft.com/office/spreadsheetml/2009/9/main" objectType="CheckBox" fmlaLink="L23" lockText="1" noThreeD="1"/>
</file>

<file path=xl/ctrlProps/ctrlProp48.xml><?xml version="1.0" encoding="utf-8"?>
<formControlPr xmlns="http://schemas.microsoft.com/office/spreadsheetml/2009/9/main" objectType="CheckBox" fmlaLink="R23" lockText="1" noThreeD="1"/>
</file>

<file path=xl/ctrlProps/ctrlProp49.xml><?xml version="1.0" encoding="utf-8"?>
<formControlPr xmlns="http://schemas.microsoft.com/office/spreadsheetml/2009/9/main" objectType="CheckBox" fmlaLink="Y23" lockText="1" noThreeD="1"/>
</file>

<file path=xl/ctrlProps/ctrlProp50.xml><?xml version="1.0" encoding="utf-8"?>
<formControlPr xmlns="http://schemas.microsoft.com/office/spreadsheetml/2009/9/main" objectType="CheckBox" fmlaLink="AF23"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fmlaLink="J21" lockText="1" noThreeD="1"/>
</file>

<file path=xl/ctrlProps/ctrlProp78.xml><?xml version="1.0" encoding="utf-8"?>
<formControlPr xmlns="http://schemas.microsoft.com/office/spreadsheetml/2009/9/main" objectType="CheckBox" fmlaLink="J22" lockText="1" noThreeD="1"/>
</file>

<file path=xl/ctrlProps/ctrlProp79.xml><?xml version="1.0" encoding="utf-8"?>
<formControlPr xmlns="http://schemas.microsoft.com/office/spreadsheetml/2009/9/main" objectType="CheckBox" fmlaLink="P21" lockText="1" noThreeD="1"/>
</file>

<file path=xl/ctrlProps/ctrlProp80.xml><?xml version="1.0" encoding="utf-8"?>
<formControlPr xmlns="http://schemas.microsoft.com/office/spreadsheetml/2009/9/main" objectType="CheckBox" fmlaLink="P22" lockText="1" noThreeD="1"/>
</file>

<file path=xl/ctrlProps/ctrlProp81.xml><?xml version="1.0" encoding="utf-8"?>
<formControlPr xmlns="http://schemas.microsoft.com/office/spreadsheetml/2009/9/main" objectType="CheckBox" fmlaLink="D30" lockText="1" noThreeD="1"/>
</file>

<file path=xl/ctrlProps/ctrlProp82.xml><?xml version="1.0" encoding="utf-8"?>
<formControlPr xmlns="http://schemas.microsoft.com/office/spreadsheetml/2009/9/main" objectType="CheckBox" fmlaLink="D31" lockText="1" noThreeD="1"/>
</file>

<file path=xl/ctrlProps/ctrlProp83.xml><?xml version="1.0" encoding="utf-8"?>
<formControlPr xmlns="http://schemas.microsoft.com/office/spreadsheetml/2009/9/main" objectType="CheckBox" fmlaLink="D32" lockText="1" noThreeD="1"/>
</file>

<file path=xl/ctrlProps/ctrlProp84.xml><?xml version="1.0" encoding="utf-8"?>
<formControlPr xmlns="http://schemas.microsoft.com/office/spreadsheetml/2009/9/main" objectType="CheckBox" fmlaLink="D36" lockText="1" noThreeD="1"/>
</file>

<file path=xl/ctrlProps/ctrlProp85.xml><?xml version="1.0" encoding="utf-8"?>
<formControlPr xmlns="http://schemas.microsoft.com/office/spreadsheetml/2009/9/main" objectType="CheckBox" fmlaLink="D37" lockText="1" noThreeD="1"/>
</file>

<file path=xl/ctrlProps/ctrlProp86.xml><?xml version="1.0" encoding="utf-8"?>
<formControlPr xmlns="http://schemas.microsoft.com/office/spreadsheetml/2009/9/main" objectType="CheckBox" fmlaLink="D40" lockText="1" noThreeD="1"/>
</file>

<file path=xl/ctrlProps/ctrlProp87.xml><?xml version="1.0" encoding="utf-8"?>
<formControlPr xmlns="http://schemas.microsoft.com/office/spreadsheetml/2009/9/main" objectType="CheckBox" fmlaLink="D41" lockText="1" noThreeD="1"/>
</file>

<file path=xl/ctrlProps/ctrlProp88.xml><?xml version="1.0" encoding="utf-8"?>
<formControlPr xmlns="http://schemas.microsoft.com/office/spreadsheetml/2009/9/main" objectType="CheckBox" fmlaLink="D42" lockText="1" noThreeD="1"/>
</file>

<file path=xl/ctrlProps/ctrlProp89.xml><?xml version="1.0" encoding="utf-8"?>
<formControlPr xmlns="http://schemas.microsoft.com/office/spreadsheetml/2009/9/main" objectType="CheckBox" fmlaLink="D43" lockText="1" noThreeD="1"/>
</file>

<file path=xl/ctrlProps/ctrlProp90.xml><?xml version="1.0" encoding="utf-8"?>
<formControlPr xmlns="http://schemas.microsoft.com/office/spreadsheetml/2009/9/main" objectType="CheckBox" fmlaLink="D44" lockText="1" noThreeD="1"/>
</file>

<file path=xl/ctrlProps/ctrlProp91.xml><?xml version="1.0" encoding="utf-8"?>
<formControlPr xmlns="http://schemas.microsoft.com/office/spreadsheetml/2009/9/main" objectType="CheckBox" fmlaLink="K45" lockText="1" noThreeD="1"/>
</file>

<file path=xl/ctrlProps/ctrlProp92.xml><?xml version="1.0" encoding="utf-8"?>
<formControlPr xmlns="http://schemas.microsoft.com/office/spreadsheetml/2009/9/main" objectType="CheckBox" fmlaLink="K46" lockText="1" noThreeD="1"/>
</file>

<file path=xl/ctrlProps/ctrlProp93.xml><?xml version="1.0" encoding="utf-8"?>
<formControlPr xmlns="http://schemas.microsoft.com/office/spreadsheetml/2009/9/main" objectType="CheckBox" fmlaLink="P45" lockText="1" noThreeD="1"/>
</file>

<file path=xl/ctrlProps/ctrlProp94.xml><?xml version="1.0" encoding="utf-8"?>
<formControlPr xmlns="http://schemas.microsoft.com/office/spreadsheetml/2009/9/main" objectType="CheckBox" fmlaLink="P46" lockText="1" noThreeD="1"/>
</file>

<file path=xl/ctrlProps/ctrlProp95.xml><?xml version="1.0" encoding="utf-8"?>
<formControlPr xmlns="http://schemas.microsoft.com/office/spreadsheetml/2009/9/main" objectType="CheckBox" fmlaLink="U45" lockText="1" noThreeD="1"/>
</file>

<file path=xl/ctrlProps/ctrlProp96.xml><?xml version="1.0" encoding="utf-8"?>
<formControlPr xmlns="http://schemas.microsoft.com/office/spreadsheetml/2009/9/main" objectType="CheckBox" fmlaLink="U46" lockText="1" noThreeD="1"/>
</file>

<file path=xl/ctrlProps/ctrlProp97.xml><?xml version="1.0" encoding="utf-8"?>
<formControlPr xmlns="http://schemas.microsoft.com/office/spreadsheetml/2009/9/main" objectType="CheckBox" fmlaLink="Z46" lockText="1" noThreeD="1"/>
</file>

<file path=xl/ctrlProps/ctrlProp98.xml><?xml version="1.0" encoding="utf-8"?>
<formControlPr xmlns="http://schemas.microsoft.com/office/spreadsheetml/2009/9/main" objectType="CheckBox" fmlaLink="AE46" lockText="1" noThreeD="1"/>
</file>

<file path=xl/ctrlProps/ctrlProp99.xml><?xml version="1.0" encoding="utf-8"?>
<formControlPr xmlns="http://schemas.microsoft.com/office/spreadsheetml/2009/9/main" objectType="CheckBox" fmlaLink="D48" lockText="1" noThreeD="1"/>
</file>

<file path=xl/ctrlProps/ctrlProp100.xml><?xml version="1.0" encoding="utf-8"?>
<formControlPr xmlns="http://schemas.microsoft.com/office/spreadsheetml/2009/9/main" objectType="CheckBox" fmlaLink="D51" lockText="1" noThreeD="1"/>
</file>

<file path=xl/ctrlProps/ctrlProp101.xml><?xml version="1.0" encoding="utf-8"?>
<formControlPr xmlns="http://schemas.microsoft.com/office/spreadsheetml/2009/9/main" objectType="CheckBox" fmlaLink="D12" lockText="1" noThreeD="1"/>
</file>

<file path=xl/ctrlProps/ctrlProp102.xml><?xml version="1.0" encoding="utf-8"?>
<formControlPr xmlns="http://schemas.microsoft.com/office/spreadsheetml/2009/9/main" objectType="CheckBox" fmlaLink="D13" lockText="1" noThreeD="1"/>
</file>

<file path=xl/ctrlProps/ctrlProp103.xml><?xml version="1.0" encoding="utf-8"?>
<formControlPr xmlns="http://schemas.microsoft.com/office/spreadsheetml/2009/9/main" objectType="CheckBox" fmlaLink="D14" lockText="1" noThreeD="1"/>
</file>

<file path=xl/ctrlProps/ctrlProp104.xml><?xml version="1.0" encoding="utf-8"?>
<formControlPr xmlns="http://schemas.microsoft.com/office/spreadsheetml/2009/9/main" objectType="CheckBox" fmlaLink="D15" lockText="1" noThreeD="1"/>
</file>

<file path=xl/ctrlProps/ctrlProp105.xml><?xml version="1.0" encoding="utf-8"?>
<formControlPr xmlns="http://schemas.microsoft.com/office/spreadsheetml/2009/9/main" objectType="CheckBox" fmlaLink="D18" lockText="1" noThreeD="1"/>
</file>

<file path=xl/ctrlProps/ctrlProp106.xml><?xml version="1.0" encoding="utf-8"?>
<formControlPr xmlns="http://schemas.microsoft.com/office/spreadsheetml/2009/9/main" objectType="CheckBox" fmlaLink="D19" lockText="1" noThreeD="1"/>
</file>

<file path=xl/ctrlProps/ctrlProp107.xml><?xml version="1.0" encoding="utf-8"?>
<formControlPr xmlns="http://schemas.microsoft.com/office/spreadsheetml/2009/9/main" objectType="CheckBox" fmlaLink="D20" lockText="1" noThreeD="1"/>
</file>

<file path=xl/ctrlProps/ctrlProp108.xml><?xml version="1.0" encoding="utf-8"?>
<formControlPr xmlns="http://schemas.microsoft.com/office/spreadsheetml/2009/9/main" objectType="CheckBox" fmlaLink="D21" lockText="1" noThreeD="1"/>
</file>

<file path=xl/ctrlProps/ctrlProp109.xml><?xml version="1.0" encoding="utf-8"?>
<formControlPr xmlns="http://schemas.microsoft.com/office/spreadsheetml/2009/9/main" objectType="CheckBox" fmlaLink="J25" lockText="1" noThreeD="1"/>
</file>

<file path=xl/ctrlProps/ctrlProp110.xml><?xml version="1.0" encoding="utf-8"?>
<formControlPr xmlns="http://schemas.microsoft.com/office/spreadsheetml/2009/9/main" objectType="CheckBox" fmlaLink="J26" lockText="1" noThreeD="1"/>
</file>

<file path=xl/ctrlProps/ctrlProp111.xml><?xml version="1.0" encoding="utf-8"?>
<formControlPr xmlns="http://schemas.microsoft.com/office/spreadsheetml/2009/9/main" objectType="CheckBox" fmlaLink="M25" lockText="1" noThreeD="1"/>
</file>

<file path=xl/ctrlProps/ctrlProp112.xml><?xml version="1.0" encoding="utf-8"?>
<formControlPr xmlns="http://schemas.microsoft.com/office/spreadsheetml/2009/9/main" objectType="CheckBox" fmlaLink="Q26" lockText="1" noThreeD="1"/>
</file>

<file path=xl/ctrlProps/ctrlProp113.xml><?xml version="1.0" encoding="utf-8"?>
<formControlPr xmlns="http://schemas.microsoft.com/office/spreadsheetml/2009/9/main" objectType="CheckBox" fmlaLink="Q29" lockText="1" noThreeD="1"/>
</file>

<file path=xl/ctrlProps/ctrlProp114.xml><?xml version="1.0" encoding="utf-8"?>
<formControlPr xmlns="http://schemas.microsoft.com/office/spreadsheetml/2009/9/main" objectType="CheckBox" fmlaLink="L29" lockText="1" noThreeD="1"/>
</file>

<file path=xl/ctrlProps/ctrlProp115.xml><?xml version="1.0" encoding="utf-8"?>
<formControlPr xmlns="http://schemas.microsoft.com/office/spreadsheetml/2009/9/main" objectType="CheckBox" fmlaLink="D34" lockText="1" noThreeD="1"/>
</file>

<file path=xl/ctrlProps/ctrlProp116.xml><?xml version="1.0" encoding="utf-8"?>
<formControlPr xmlns="http://schemas.microsoft.com/office/spreadsheetml/2009/9/main" objectType="CheckBox" fmlaLink="D35" lockText="1" noThreeD="1"/>
</file>

<file path=xl/ctrlProps/ctrlProp117.xml><?xml version="1.0" encoding="utf-8"?>
<formControlPr xmlns="http://schemas.microsoft.com/office/spreadsheetml/2009/9/main" objectType="CheckBox" fmlaLink="C40" lockText="1" noThreeD="1"/>
</file>

<file path=xl/ctrlProps/ctrlProp118.xml><?xml version="1.0" encoding="utf-8"?>
<formControlPr xmlns="http://schemas.microsoft.com/office/spreadsheetml/2009/9/main" objectType="CheckBox" fmlaLink="C41" lockText="1" noThreeD="1"/>
</file>

<file path=xl/ctrlProps/ctrlProp119.xml><?xml version="1.0" encoding="utf-8"?>
<formControlPr xmlns="http://schemas.microsoft.com/office/spreadsheetml/2009/9/main" objectType="CheckBox" fmlaLink="C42" lockText="1" noThreeD="1"/>
</file>

<file path=xl/ctrlProps/ctrlProp120.xml><?xml version="1.0" encoding="utf-8"?>
<formControlPr xmlns="http://schemas.microsoft.com/office/spreadsheetml/2009/9/main" objectType="CheckBox" fmlaLink="J41" lockText="1" noThreeD="1"/>
</file>

<file path=xl/ctrlProps/ctrlProp121.xml><?xml version="1.0" encoding="utf-8"?>
<formControlPr xmlns="http://schemas.microsoft.com/office/spreadsheetml/2009/9/main" objectType="CheckBox" fmlaLink="C49" lockText="1" noThreeD="1"/>
</file>

<file path=xl/ctrlProps/ctrlProp122.xml><?xml version="1.0" encoding="utf-8"?>
<formControlPr xmlns="http://schemas.microsoft.com/office/spreadsheetml/2009/9/main" objectType="CheckBox" fmlaLink="J49" lockText="1" noThreeD="1"/>
</file>

<file path=xl/ctrlProps/ctrlProp123.xml><?xml version="1.0" encoding="utf-8"?>
<formControlPr xmlns="http://schemas.microsoft.com/office/spreadsheetml/2009/9/main" objectType="CheckBox" fmlaLink="C45" lockText="1" noThreeD="1"/>
</file>

<file path=xl/ctrlProps/ctrlProp124.xml><?xml version="1.0" encoding="utf-8"?>
<formControlPr xmlns="http://schemas.microsoft.com/office/spreadsheetml/2009/9/main" objectType="CheckBox" fmlaLink="J52" lockText="1" noThreeD="1"/>
</file>

<file path=xl/ctrlProps/ctrlProp125.xml><?xml version="1.0" encoding="utf-8"?>
<formControlPr xmlns="http://schemas.microsoft.com/office/spreadsheetml/2009/9/main" objectType="CheckBox" fmlaLink="O52" lockText="1" noThreeD="1"/>
</file>

<file path=xl/ctrlProps/ctrlProp126.xml><?xml version="1.0" encoding="utf-8"?>
<formControlPr xmlns="http://schemas.microsoft.com/office/spreadsheetml/2009/9/main" objectType="CheckBox" fmlaLink="J54" lockText="1" noThreeD="1"/>
</file>

<file path=xl/ctrlProps/ctrlProp127.xml><?xml version="1.0" encoding="utf-8"?>
<formControlPr xmlns="http://schemas.microsoft.com/office/spreadsheetml/2009/9/main" objectType="CheckBox" fmlaLink="P54" lockText="1" noThreeD="1"/>
</file>

<file path=xl/ctrlProps/ctrlProp128.xml><?xml version="1.0" encoding="utf-8"?>
<formControlPr xmlns="http://schemas.microsoft.com/office/spreadsheetml/2009/9/main" objectType="CheckBox" fmlaLink="J28" lockText="1" noThreeD="1"/>
</file>

<file path=xl/ctrlProps/ctrlProp129.xml><?xml version="1.0" encoding="utf-8"?>
<formControlPr xmlns="http://schemas.microsoft.com/office/spreadsheetml/2009/9/main" objectType="CheckBox" fmlaLink="J27" lockText="1" noThreeD="1"/>
</file>

<file path=xl/ctrlProps/ctrlProp130.xml><?xml version="1.0" encoding="utf-8"?>
<formControlPr xmlns="http://schemas.microsoft.com/office/spreadsheetml/2009/9/main" objectType="CheckBox" fmlaLink="AA4" lockText="1" noThreeD="1"/>
</file>

<file path=xl/ctrlProps/ctrlProp131.xml><?xml version="1.0" encoding="utf-8"?>
<formControlPr xmlns="http://schemas.microsoft.com/office/spreadsheetml/2009/9/main" objectType="CheckBox" fmlaLink="D15" lockText="1" noThreeD="1"/>
</file>

<file path=xl/ctrlProps/ctrlProp132.xml><?xml version="1.0" encoding="utf-8"?>
<formControlPr xmlns="http://schemas.microsoft.com/office/spreadsheetml/2009/9/main" objectType="CheckBox" fmlaLink="D16" lockText="1" noThreeD="1"/>
</file>

<file path=xl/ctrlProps/ctrlProp133.xml><?xml version="1.0" encoding="utf-8"?>
<formControlPr xmlns="http://schemas.microsoft.com/office/spreadsheetml/2009/9/main" objectType="CheckBox" fmlaLink="D17" lockText="1" noThreeD="1"/>
</file>

<file path=xl/ctrlProps/ctrlProp134.xml><?xml version="1.0" encoding="utf-8"?>
<formControlPr xmlns="http://schemas.microsoft.com/office/spreadsheetml/2009/9/main" objectType="CheckBox" fmlaLink="D18" lockText="1" noThreeD="1"/>
</file>

<file path=xl/ctrlProps/ctrlProp135.xml><?xml version="1.0" encoding="utf-8"?>
<formControlPr xmlns="http://schemas.microsoft.com/office/spreadsheetml/2009/9/main" objectType="CheckBox" fmlaLink="D21" lockText="1" noThreeD="1"/>
</file>

<file path=xl/ctrlProps/ctrlProp136.xml><?xml version="1.0" encoding="utf-8"?>
<formControlPr xmlns="http://schemas.microsoft.com/office/spreadsheetml/2009/9/main" objectType="CheckBox" fmlaLink="D22" lockText="1" noThreeD="1"/>
</file>

<file path=xl/ctrlProps/ctrlProp137.xml><?xml version="1.0" encoding="utf-8"?>
<formControlPr xmlns="http://schemas.microsoft.com/office/spreadsheetml/2009/9/main" objectType="CheckBox" fmlaLink="D23" lockText="1" noThreeD="1"/>
</file>

<file path=xl/ctrlProps/ctrlProp138.xml><?xml version="1.0" encoding="utf-8"?>
<formControlPr xmlns="http://schemas.microsoft.com/office/spreadsheetml/2009/9/main" objectType="CheckBox" fmlaLink="D24" lockText="1" noThreeD="1"/>
</file>

<file path=xl/ctrlProps/ctrlProp139.xml><?xml version="1.0" encoding="utf-8"?>
<formControlPr xmlns="http://schemas.microsoft.com/office/spreadsheetml/2009/9/main" objectType="CheckBox" fmlaLink="J28" lockText="1" noThreeD="1"/>
</file>

<file path=xl/ctrlProps/ctrlProp140.xml><?xml version="1.0" encoding="utf-8"?>
<formControlPr xmlns="http://schemas.microsoft.com/office/spreadsheetml/2009/9/main" objectType="CheckBox" fmlaLink="J29" lockText="1" noThreeD="1"/>
</file>

<file path=xl/ctrlProps/ctrlProp141.xml><?xml version="1.0" encoding="utf-8"?>
<formControlPr xmlns="http://schemas.microsoft.com/office/spreadsheetml/2009/9/main" objectType="CheckBox" fmlaLink="J30" lockText="1" noThreeD="1"/>
</file>

<file path=xl/ctrlProps/ctrlProp142.xml><?xml version="1.0" encoding="utf-8"?>
<formControlPr xmlns="http://schemas.microsoft.com/office/spreadsheetml/2009/9/main" objectType="CheckBox" fmlaLink="J31" lockText="1" noThreeD="1"/>
</file>

<file path=xl/ctrlProps/ctrlProp143.xml><?xml version="1.0" encoding="utf-8"?>
<formControlPr xmlns="http://schemas.microsoft.com/office/spreadsheetml/2009/9/main" objectType="CheckBox" fmlaLink="M28" lockText="1" noThreeD="1"/>
</file>

<file path=xl/ctrlProps/ctrlProp144.xml><?xml version="1.0" encoding="utf-8"?>
<formControlPr xmlns="http://schemas.microsoft.com/office/spreadsheetml/2009/9/main" objectType="CheckBox" fmlaLink="Q29" lockText="1" noThreeD="1"/>
</file>

<file path=xl/ctrlProps/ctrlProp145.xml><?xml version="1.0" encoding="utf-8"?>
<formControlPr xmlns="http://schemas.microsoft.com/office/spreadsheetml/2009/9/main" objectType="CheckBox" fmlaLink="L32" lockText="1" noThreeD="1"/>
</file>

<file path=xl/ctrlProps/ctrlProp146.xml><?xml version="1.0" encoding="utf-8"?>
<formControlPr xmlns="http://schemas.microsoft.com/office/spreadsheetml/2009/9/main" objectType="CheckBox" fmlaLink="P32" lockText="1" noThreeD="1"/>
</file>

<file path=xl/ctrlProps/ctrlProp147.xml><?xml version="1.0" encoding="utf-8"?>
<formControlPr xmlns="http://schemas.microsoft.com/office/spreadsheetml/2009/9/main" objectType="CheckBox" fmlaLink="D37" lockText="1" noThreeD="1"/>
</file>

<file path=xl/ctrlProps/ctrlProp148.xml><?xml version="1.0" encoding="utf-8"?>
<formControlPr xmlns="http://schemas.microsoft.com/office/spreadsheetml/2009/9/main" objectType="CheckBox" fmlaLink="D38" lockText="1" noThreeD="1"/>
</file>

<file path=xl/ctrlProps/ctrlProp149.xml><?xml version="1.0" encoding="utf-8"?>
<formControlPr xmlns="http://schemas.microsoft.com/office/spreadsheetml/2009/9/main" objectType="CheckBox" fmlaLink="C44" lockText="1" noThreeD="1"/>
</file>

<file path=xl/ctrlProps/ctrlProp150.xml><?xml version="1.0" encoding="utf-8"?>
<formControlPr xmlns="http://schemas.microsoft.com/office/spreadsheetml/2009/9/main" objectType="CheckBox" fmlaLink="C45" lockText="1" noThreeD="1"/>
</file>

<file path=xl/ctrlProps/ctrlProp151.xml><?xml version="1.0" encoding="utf-8"?>
<formControlPr xmlns="http://schemas.microsoft.com/office/spreadsheetml/2009/9/main" objectType="CheckBox" fmlaLink="C46" lockText="1" noThreeD="1"/>
</file>

<file path=xl/ctrlProps/ctrlProp152.xml><?xml version="1.0" encoding="utf-8"?>
<formControlPr xmlns="http://schemas.microsoft.com/office/spreadsheetml/2009/9/main" objectType="CheckBox" fmlaLink="J45" lockText="1" noThreeD="1"/>
</file>

<file path=xl/ctrlProps/ctrlProp153.xml><?xml version="1.0" encoding="utf-8"?>
<formControlPr xmlns="http://schemas.microsoft.com/office/spreadsheetml/2009/9/main" objectType="CheckBox" fmlaLink="J46" lockText="1" noThreeD="1"/>
</file>

<file path=xl/ctrlProps/ctrlProp154.xml><?xml version="1.0" encoding="utf-8"?>
<formControlPr xmlns="http://schemas.microsoft.com/office/spreadsheetml/2009/9/main" objectType="CheckBox" fmlaLink="C50" lockText="1" noThreeD="1"/>
</file>

<file path=xl/ctrlProps/ctrlProp155.xml><?xml version="1.0" encoding="utf-8"?>
<formControlPr xmlns="http://schemas.microsoft.com/office/spreadsheetml/2009/9/main" objectType="CheckBox" fmlaLink="J50" lockText="1" noThreeD="1"/>
</file>

<file path=xl/ctrlProps/ctrlProp156.xml><?xml version="1.0" encoding="utf-8"?>
<formControlPr xmlns="http://schemas.microsoft.com/office/spreadsheetml/2009/9/main" objectType="CheckBox" fmlaLink="L53" lockText="1" noThreeD="1"/>
</file>

<file path=xl/ctrlProps/ctrlProp157.xml><?xml version="1.0" encoding="utf-8"?>
<formControlPr xmlns="http://schemas.microsoft.com/office/spreadsheetml/2009/9/main" objectType="CheckBox" fmlaLink="Q53" lockText="1" noThreeD="1"/>
</file>

<file path=xl/ctrlProps/ctrlProp158.xml><?xml version="1.0" encoding="utf-8"?>
<formControlPr xmlns="http://schemas.microsoft.com/office/spreadsheetml/2009/9/main" objectType="CheckBox" fmlaLink="J55" lockText="1" noThreeD="1"/>
</file>

<file path=xl/ctrlProps/ctrlProp159.xml><?xml version="1.0" encoding="utf-8"?>
<formControlPr xmlns="http://schemas.microsoft.com/office/spreadsheetml/2009/9/main" objectType="CheckBox" fmlaLink="P55" lockText="1" noThreeD="1"/>
</file>

<file path=xl/ctrlProps/ctrlProp160.xml><?xml version="1.0" encoding="utf-8"?>
<formControlPr xmlns="http://schemas.microsoft.com/office/spreadsheetml/2009/9/main" objectType="CheckBox" fmlaLink="D15" lockText="1" noThreeD="1"/>
</file>

<file path=xl/ctrlProps/ctrlProp161.xml><?xml version="1.0" encoding="utf-8"?>
<formControlPr xmlns="http://schemas.microsoft.com/office/spreadsheetml/2009/9/main" objectType="CheckBox" fmlaLink="D16" lockText="1" noThreeD="1"/>
</file>

<file path=xl/ctrlProps/ctrlProp162.xml><?xml version="1.0" encoding="utf-8"?>
<formControlPr xmlns="http://schemas.microsoft.com/office/spreadsheetml/2009/9/main" objectType="CheckBox" fmlaLink="D17" lockText="1" noThreeD="1"/>
</file>

<file path=xl/ctrlProps/ctrlProp163.xml><?xml version="1.0" encoding="utf-8"?>
<formControlPr xmlns="http://schemas.microsoft.com/office/spreadsheetml/2009/9/main" objectType="CheckBox" fmlaLink="D18" lockText="1" noThreeD="1"/>
</file>

<file path=xl/ctrlProps/ctrlProp164.xml><?xml version="1.0" encoding="utf-8"?>
<formControlPr xmlns="http://schemas.microsoft.com/office/spreadsheetml/2009/9/main" objectType="CheckBox" fmlaLink="D21" lockText="1" noThreeD="1"/>
</file>

<file path=xl/ctrlProps/ctrlProp165.xml><?xml version="1.0" encoding="utf-8"?>
<formControlPr xmlns="http://schemas.microsoft.com/office/spreadsheetml/2009/9/main" objectType="CheckBox" fmlaLink="D22" lockText="1" noThreeD="1"/>
</file>

<file path=xl/ctrlProps/ctrlProp166.xml><?xml version="1.0" encoding="utf-8"?>
<formControlPr xmlns="http://schemas.microsoft.com/office/spreadsheetml/2009/9/main" objectType="CheckBox" fmlaLink="D23" lockText="1" noThreeD="1"/>
</file>

<file path=xl/ctrlProps/ctrlProp167.xml><?xml version="1.0" encoding="utf-8"?>
<formControlPr xmlns="http://schemas.microsoft.com/office/spreadsheetml/2009/9/main" objectType="CheckBox" fmlaLink="D24" lockText="1" noThreeD="1"/>
</file>

<file path=xl/ctrlProps/ctrlProp168.xml><?xml version="1.0" encoding="utf-8"?>
<formControlPr xmlns="http://schemas.microsoft.com/office/spreadsheetml/2009/9/main" objectType="CheckBox" fmlaLink="D27" lockText="1" noThreeD="1"/>
</file>

<file path=xl/ctrlProps/ctrlProp169.xml><?xml version="1.0" encoding="utf-8"?>
<formControlPr xmlns="http://schemas.microsoft.com/office/spreadsheetml/2009/9/main" objectType="CheckBox" fmlaLink="I27" lockText="1" noThreeD="1"/>
</file>

<file path=xl/ctrlProps/ctrlProp170.xml><?xml version="1.0" encoding="utf-8"?>
<formControlPr xmlns="http://schemas.microsoft.com/office/spreadsheetml/2009/9/main" objectType="CheckBox" fmlaLink="J33" lockText="1" noThreeD="1"/>
</file>

<file path=xl/ctrlProps/ctrlProp171.xml><?xml version="1.0" encoding="utf-8"?>
<formControlPr xmlns="http://schemas.microsoft.com/office/spreadsheetml/2009/9/main" objectType="CheckBox" fmlaLink="J34" lockText="1" noThreeD="1"/>
</file>

<file path=xl/ctrlProps/ctrlProp172.xml><?xml version="1.0" encoding="utf-8"?>
<formControlPr xmlns="http://schemas.microsoft.com/office/spreadsheetml/2009/9/main" objectType="CheckBox" fmlaLink="J35" lockText="1" noThreeD="1"/>
</file>

<file path=xl/ctrlProps/ctrlProp173.xml><?xml version="1.0" encoding="utf-8"?>
<formControlPr xmlns="http://schemas.microsoft.com/office/spreadsheetml/2009/9/main" objectType="CheckBox" fmlaLink="J36" lockText="1" noThreeD="1"/>
</file>

<file path=xl/ctrlProps/ctrlProp174.xml><?xml version="1.0" encoding="utf-8"?>
<formControlPr xmlns="http://schemas.microsoft.com/office/spreadsheetml/2009/9/main" objectType="CheckBox" fmlaLink="M33" lockText="1" noThreeD="1"/>
</file>

<file path=xl/ctrlProps/ctrlProp175.xml><?xml version="1.0" encoding="utf-8"?>
<formControlPr xmlns="http://schemas.microsoft.com/office/spreadsheetml/2009/9/main" objectType="CheckBox" fmlaLink="Q34" lockText="1" noThreeD="1"/>
</file>

<file path=xl/ctrlProps/ctrlProp176.xml><?xml version="1.0" encoding="utf-8"?>
<formControlPr xmlns="http://schemas.microsoft.com/office/spreadsheetml/2009/9/main" objectType="CheckBox" fmlaLink="L37" lockText="1" noThreeD="1"/>
</file>

<file path=xl/ctrlProps/ctrlProp177.xml><?xml version="1.0" encoding="utf-8"?>
<formControlPr xmlns="http://schemas.microsoft.com/office/spreadsheetml/2009/9/main" objectType="CheckBox" fmlaLink="Q37" lockText="1" noThreeD="1"/>
</file>

<file path=xl/ctrlProps/ctrlProp178.xml><?xml version="1.0" encoding="utf-8"?>
<formControlPr xmlns="http://schemas.microsoft.com/office/spreadsheetml/2009/9/main" objectType="CheckBox" fmlaLink="D42" lockText="1" noThreeD="1"/>
</file>

<file path=xl/ctrlProps/ctrlProp179.xml><?xml version="1.0" encoding="utf-8"?>
<formControlPr xmlns="http://schemas.microsoft.com/office/spreadsheetml/2009/9/main" objectType="CheckBox" fmlaLink="D43" lockText="1" noThreeD="1"/>
</file>

<file path=xl/ctrlProps/ctrlProp180.xml><?xml version="1.0" encoding="utf-8"?>
<formControlPr xmlns="http://schemas.microsoft.com/office/spreadsheetml/2009/9/main" objectType="CheckBox" fmlaLink="C49" lockText="1" noThreeD="1"/>
</file>

<file path=xl/ctrlProps/ctrlProp181.xml><?xml version="1.0" encoding="utf-8"?>
<formControlPr xmlns="http://schemas.microsoft.com/office/spreadsheetml/2009/9/main" objectType="CheckBox" fmlaLink="C50" lockText="1" noThreeD="1"/>
</file>

<file path=xl/ctrlProps/ctrlProp182.xml><?xml version="1.0" encoding="utf-8"?>
<formControlPr xmlns="http://schemas.microsoft.com/office/spreadsheetml/2009/9/main" objectType="CheckBox" fmlaLink="C51" lockText="1" noThreeD="1"/>
</file>

<file path=xl/ctrlProps/ctrlProp183.xml><?xml version="1.0" encoding="utf-8"?>
<formControlPr xmlns="http://schemas.microsoft.com/office/spreadsheetml/2009/9/main" objectType="CheckBox" fmlaLink="L50" lockText="1" noThreeD="1"/>
</file>

<file path=xl/ctrlProps/ctrlProp184.xml><?xml version="1.0" encoding="utf-8"?>
<formControlPr xmlns="http://schemas.microsoft.com/office/spreadsheetml/2009/9/main" objectType="CheckBox" fmlaLink="L51" lockText="1" noThreeD="1"/>
</file>

<file path=xl/ctrlProps/ctrlProp185.xml><?xml version="1.0" encoding="utf-8"?>
<formControlPr xmlns="http://schemas.microsoft.com/office/spreadsheetml/2009/9/main" objectType="CheckBox" fmlaLink="C55" lockText="1" noThreeD="1"/>
</file>

<file path=xl/ctrlProps/ctrlProp186.xml><?xml version="1.0" encoding="utf-8"?>
<formControlPr xmlns="http://schemas.microsoft.com/office/spreadsheetml/2009/9/main" objectType="CheckBox" fmlaLink="J55" lockText="1" noThreeD="1"/>
</file>

<file path=xl/ctrlProps/ctrlProp187.xml><?xml version="1.0" encoding="utf-8"?>
<formControlPr xmlns="http://schemas.microsoft.com/office/spreadsheetml/2009/9/main" objectType="CheckBox" fmlaLink="C15" lockText="1" noThreeD="1"/>
</file>

<file path=xl/ctrlProps/ctrlProp188.xml><?xml version="1.0" encoding="utf-8"?>
<formControlPr xmlns="http://schemas.microsoft.com/office/spreadsheetml/2009/9/main" objectType="CheckBox" fmlaLink="C16" lockText="1" noThreeD="1"/>
</file>

<file path=xl/ctrlProps/ctrlProp189.xml><?xml version="1.0" encoding="utf-8"?>
<formControlPr xmlns="http://schemas.microsoft.com/office/spreadsheetml/2009/9/main" objectType="CheckBox" fmlaLink="H15" lockText="1" noThreeD="1"/>
</file>

<file path=xl/ctrlProps/ctrlProp190.xml><?xml version="1.0" encoding="utf-8"?>
<formControlPr xmlns="http://schemas.microsoft.com/office/spreadsheetml/2009/9/main" objectType="CheckBox" fmlaLink="H16" lockText="1" noThreeD="1"/>
</file>

<file path=xl/ctrlProps/ctrlProp191.xml><?xml version="1.0" encoding="utf-8"?>
<formControlPr xmlns="http://schemas.microsoft.com/office/spreadsheetml/2009/9/main" objectType="CheckBox" fmlaLink="M15" lockText="1" noThreeD="1"/>
</file>

<file path=xl/ctrlProps/ctrlProp192.xml><?xml version="1.0" encoding="utf-8"?>
<formControlPr xmlns="http://schemas.microsoft.com/office/spreadsheetml/2009/9/main" objectType="CheckBox" fmlaLink="M16" lockText="1" noThreeD="1"/>
</file>

<file path=xl/ctrlProps/ctrlProp193.xml><?xml version="1.0" encoding="utf-8"?>
<formControlPr xmlns="http://schemas.microsoft.com/office/spreadsheetml/2009/9/main" objectType="CheckBox" fmlaLink="R15" lockText="1" noThreeD="1"/>
</file>

<file path=xl/ctrlProps/ctrlProp194.xml><?xml version="1.0" encoding="utf-8"?>
<formControlPr xmlns="http://schemas.microsoft.com/office/spreadsheetml/2009/9/main" objectType="CheckBox" fmlaLink="R16" lockText="1" noThreeD="1"/>
</file>

<file path=xl/ctrlProps/ctrlProp195.xml><?xml version="1.0" encoding="utf-8"?>
<formControlPr xmlns="http://schemas.microsoft.com/office/spreadsheetml/2009/9/main" objectType="CheckBox" fmlaLink="C19" lockText="1" noThreeD="1"/>
</file>

<file path=xl/ctrlProps/ctrlProp196.xml><?xml version="1.0" encoding="utf-8"?>
<formControlPr xmlns="http://schemas.microsoft.com/office/spreadsheetml/2009/9/main" objectType="CheckBox" fmlaLink="C20" lockText="1" noThreeD="1"/>
</file>

<file path=xl/ctrlProps/ctrlProp197.xml><?xml version="1.0" encoding="utf-8"?>
<formControlPr xmlns="http://schemas.microsoft.com/office/spreadsheetml/2009/9/main" objectType="CheckBox" fmlaLink="C21" lockText="1" noThreeD="1"/>
</file>

<file path=xl/ctrlProps/ctrlProp198.xml><?xml version="1.0" encoding="utf-8"?>
<formControlPr xmlns="http://schemas.microsoft.com/office/spreadsheetml/2009/9/main" objectType="CheckBox" fmlaLink="J25" lockText="1" noThreeD="1"/>
</file>

<file path=xl/ctrlProps/ctrlProp199.xml><?xml version="1.0" encoding="utf-8"?>
<formControlPr xmlns="http://schemas.microsoft.com/office/spreadsheetml/2009/9/main" objectType="CheckBox" fmlaLink="J26" lockText="1" noThreeD="1"/>
</file>

<file path=xl/ctrlProps/ctrlProp200.xml><?xml version="1.0" encoding="utf-8"?>
<formControlPr xmlns="http://schemas.microsoft.com/office/spreadsheetml/2009/9/main" objectType="CheckBox" fmlaLink="J28" lockText="1" noThreeD="1"/>
</file>

<file path=xl/ctrlProps/ctrlProp201.xml><?xml version="1.0" encoding="utf-8"?>
<formControlPr xmlns="http://schemas.microsoft.com/office/spreadsheetml/2009/9/main" objectType="CheckBox" fmlaLink="M25" lockText="1" noThreeD="1"/>
</file>

<file path=xl/ctrlProps/ctrlProp202.xml><?xml version="1.0" encoding="utf-8"?>
<formControlPr xmlns="http://schemas.microsoft.com/office/spreadsheetml/2009/9/main" objectType="CheckBox" fmlaLink="Q26" lockText="1" noThreeD="1"/>
</file>

<file path=xl/ctrlProps/ctrlProp203.xml><?xml version="1.0" encoding="utf-8"?>
<formControlPr xmlns="http://schemas.microsoft.com/office/spreadsheetml/2009/9/main" objectType="CheckBox" fmlaLink="L29" lockText="1" noThreeD="1"/>
</file>

<file path=xl/ctrlProps/ctrlProp204.xml><?xml version="1.0" encoding="utf-8"?>
<formControlPr xmlns="http://schemas.microsoft.com/office/spreadsheetml/2009/9/main" objectType="CheckBox" fmlaLink="P29" lockText="1" noThreeD="1"/>
</file>

<file path=xl/ctrlProps/ctrlProp205.xml><?xml version="1.0" encoding="utf-8"?>
<formControlPr xmlns="http://schemas.microsoft.com/office/spreadsheetml/2009/9/main" objectType="CheckBox" fmlaLink="M34" lockText="1" noThreeD="1"/>
</file>

<file path=xl/ctrlProps/ctrlProp206.xml><?xml version="1.0" encoding="utf-8"?>
<formControlPr xmlns="http://schemas.microsoft.com/office/spreadsheetml/2009/9/main" objectType="CheckBox" fmlaLink="R34" lockText="1" noThreeD="1"/>
</file>

<file path=xl/ctrlProps/ctrlProp207.xml><?xml version="1.0" encoding="utf-8"?>
<formControlPr xmlns="http://schemas.microsoft.com/office/spreadsheetml/2009/9/main" objectType="CheckBox" fmlaLink="C37" lockText="1" noThreeD="1"/>
</file>

<file path=xl/ctrlProps/ctrlProp208.xml><?xml version="1.0" encoding="utf-8"?>
<formControlPr xmlns="http://schemas.microsoft.com/office/spreadsheetml/2009/9/main" objectType="CheckBox" fmlaLink="C38" lockText="1" noThreeD="1"/>
</file>

<file path=xl/ctrlProps/ctrlProp209.xml><?xml version="1.0" encoding="utf-8"?>
<formControlPr xmlns="http://schemas.microsoft.com/office/spreadsheetml/2009/9/main" objectType="CheckBox" fmlaLink="I44" lockText="1" noThreeD="1"/>
</file>

<file path=xl/ctrlProps/ctrlProp210.xml><?xml version="1.0" encoding="utf-8"?>
<formControlPr xmlns="http://schemas.microsoft.com/office/spreadsheetml/2009/9/main" objectType="CheckBox" fmlaLink="N44" lockText="1" noThreeD="1"/>
</file>

<file path=xl/ctrlProps/ctrlProp211.xml><?xml version="1.0" encoding="utf-8"?>
<formControlPr xmlns="http://schemas.microsoft.com/office/spreadsheetml/2009/9/main" objectType="CheckBox" fmlaLink="C47" lockText="1" noThreeD="1"/>
</file>

<file path=xl/ctrlProps/ctrlProp212.xml><?xml version="1.0" encoding="utf-8"?>
<formControlPr xmlns="http://schemas.microsoft.com/office/spreadsheetml/2009/9/main" objectType="CheckBox" fmlaLink="C48" lockText="1" noThreeD="1"/>
</file>

<file path=xl/ctrlProps/ctrlProp213.xml><?xml version="1.0" encoding="utf-8"?>
<formControlPr xmlns="http://schemas.microsoft.com/office/spreadsheetml/2009/9/main" objectType="CheckBox" fmlaLink="C49" lockText="1" noThreeD="1"/>
</file>

<file path=xl/ctrlProps/ctrlProp214.xml><?xml version="1.0" encoding="utf-8"?>
<formControlPr xmlns="http://schemas.microsoft.com/office/spreadsheetml/2009/9/main" objectType="CheckBox" fmlaLink="J48" lockText="1" noThreeD="1"/>
</file>

<file path=xl/ctrlProps/ctrlProp215.xml><?xml version="1.0" encoding="utf-8"?>
<formControlPr xmlns="http://schemas.microsoft.com/office/spreadsheetml/2009/9/main" objectType="CheckBox" fmlaLink="J49" lockText="1" noThreeD="1"/>
</file>

<file path=xl/ctrlProps/ctrlProp216.xml><?xml version="1.0" encoding="utf-8"?>
<formControlPr xmlns="http://schemas.microsoft.com/office/spreadsheetml/2009/9/main" objectType="CheckBox" fmlaLink="C52" lockText="1" noThreeD="1"/>
</file>

<file path=xl/ctrlProps/ctrlProp217.xml><?xml version="1.0" encoding="utf-8"?>
<formControlPr xmlns="http://schemas.microsoft.com/office/spreadsheetml/2009/9/main" objectType="CheckBox" fmlaLink="C54" lockText="1" noThreeD="1"/>
</file>

<file path=xl/ctrlProps/ctrlProp218.xml><?xml version="1.0" encoding="utf-8"?>
<formControlPr xmlns="http://schemas.microsoft.com/office/spreadsheetml/2009/9/main" objectType="CheckBox" fmlaLink="C55" lockText="1" noThreeD="1"/>
</file>

<file path=xl/ctrlProps/ctrlProp219.xml><?xml version="1.0" encoding="utf-8"?>
<formControlPr xmlns="http://schemas.microsoft.com/office/spreadsheetml/2009/9/main" objectType="CheckBox" fmlaLink="C56" lockText="1" noThreeD="1"/>
</file>

<file path=xl/ctrlProps/ctrlProp220.xml><?xml version="1.0" encoding="utf-8"?>
<formControlPr xmlns="http://schemas.microsoft.com/office/spreadsheetml/2009/9/main" objectType="CheckBox" fmlaLink="S54" lockText="1" noThreeD="1"/>
</file>

<file path=xl/ctrlProps/ctrlProp221.xml><?xml version="1.0" encoding="utf-8"?>
<formControlPr xmlns="http://schemas.microsoft.com/office/spreadsheetml/2009/9/main" objectType="CheckBox" fmlaLink="C57" lockText="1" noThreeD="1"/>
</file>

<file path=xl/ctrlProps/ctrlProp222.xml><?xml version="1.0" encoding="utf-8"?>
<formControlPr xmlns="http://schemas.microsoft.com/office/spreadsheetml/2009/9/main" objectType="CheckBox" fmlaLink="C58" lockText="1" noThreeD="1"/>
</file>

<file path=xl/ctrlProps/ctrlProp223.xml><?xml version="1.0" encoding="utf-8"?>
<formControlPr xmlns="http://schemas.microsoft.com/office/spreadsheetml/2009/9/main" objectType="CheckBox" fmlaLink="C59" lockText="1" noThreeD="1"/>
</file>

<file path=xl/ctrlProps/ctrlProp224.xml><?xml version="1.0" encoding="utf-8"?>
<formControlPr xmlns="http://schemas.microsoft.com/office/spreadsheetml/2009/9/main" objectType="CheckBox" fmlaLink="S57" lockText="1" noThreeD="1"/>
</file>

<file path=xl/ctrlProps/ctrlProp225.xml><?xml version="1.0" encoding="utf-8"?>
<formControlPr xmlns="http://schemas.microsoft.com/office/spreadsheetml/2009/9/main" objectType="CheckBox" fmlaLink="S58" lockText="1" noThreeD="1"/>
</file>

<file path=xl/ctrlProps/ctrlProp226.xml><?xml version="1.0" encoding="utf-8"?>
<formControlPr xmlns="http://schemas.microsoft.com/office/spreadsheetml/2009/9/main" objectType="CheckBox" fmlaLink="S59" lockText="1" noThreeD="1"/>
</file>

<file path=xl/ctrlProps/ctrlProp227.xml><?xml version="1.0" encoding="utf-8"?>
<formControlPr xmlns="http://schemas.microsoft.com/office/spreadsheetml/2009/9/main" objectType="CheckBox" fmlaLink="C60" lockText="1" noThreeD="1"/>
</file>

<file path=xl/ctrlProps/ctrlProp228.xml><?xml version="1.0" encoding="utf-8"?>
<formControlPr xmlns="http://schemas.microsoft.com/office/spreadsheetml/2009/9/main" objectType="CheckBox" fmlaLink="C61" lockText="1" noThreeD="1"/>
</file>

<file path=xl/ctrlProps/ctrlProp229.xml><?xml version="1.0" encoding="utf-8"?>
<formControlPr xmlns="http://schemas.microsoft.com/office/spreadsheetml/2009/9/main" objectType="CheckBox" fmlaLink="C63" lockText="1" noThreeD="1"/>
</file>

<file path=xl/ctrlProps/ctrlProp230.xml><?xml version="1.0" encoding="utf-8"?>
<formControlPr xmlns="http://schemas.microsoft.com/office/spreadsheetml/2009/9/main" objectType="CheckBox" fmlaLink="C64" lockText="1" noThreeD="1"/>
</file>

<file path=xl/ctrlProps/ctrlProp231.xml><?xml version="1.0" encoding="utf-8"?>
<formControlPr xmlns="http://schemas.microsoft.com/office/spreadsheetml/2009/9/main" objectType="CheckBox" fmlaLink="C65" lockText="1" noThreeD="1"/>
</file>

<file path=xl/ctrlProps/ctrlProp232.xml><?xml version="1.0" encoding="utf-8"?>
<formControlPr xmlns="http://schemas.microsoft.com/office/spreadsheetml/2009/9/main" objectType="CheckBox" fmlaLink="C66" lockText="1" noThreeD="1"/>
</file>

<file path=xl/ctrlProps/ctrlProp233.xml><?xml version="1.0" encoding="utf-8"?>
<formControlPr xmlns="http://schemas.microsoft.com/office/spreadsheetml/2009/9/main" objectType="CheckBox" fmlaLink="C67" lockText="1" noThreeD="1"/>
</file>

<file path=xl/ctrlProps/ctrlProp234.xml><?xml version="1.0" encoding="utf-8"?>
<formControlPr xmlns="http://schemas.microsoft.com/office/spreadsheetml/2009/9/main" objectType="CheckBox" fmlaLink="C68" lockText="1" noThreeD="1"/>
</file>

<file path=xl/ctrlProps/ctrlProp235.xml><?xml version="1.0" encoding="utf-8"?>
<formControlPr xmlns="http://schemas.microsoft.com/office/spreadsheetml/2009/9/main" objectType="CheckBox" fmlaLink="S63" lockText="1" noThreeD="1"/>
</file>

<file path=xl/ctrlProps/ctrlProp236.xml><?xml version="1.0" encoding="utf-8"?>
<formControlPr xmlns="http://schemas.microsoft.com/office/spreadsheetml/2009/9/main" objectType="CheckBox" fmlaLink="S64" lockText="1" noThreeD="1"/>
</file>

<file path=xl/ctrlProps/ctrlProp237.xml><?xml version="1.0" encoding="utf-8"?>
<formControlPr xmlns="http://schemas.microsoft.com/office/spreadsheetml/2009/9/main" objectType="CheckBox" fmlaLink="S65" lockText="1" noThreeD="1"/>
</file>

<file path=xl/ctrlProps/ctrlProp238.xml><?xml version="1.0" encoding="utf-8"?>
<formControlPr xmlns="http://schemas.microsoft.com/office/spreadsheetml/2009/9/main" objectType="CheckBox" fmlaLink="S66" lockText="1" noThreeD="1"/>
</file>

<file path=xl/ctrlProps/ctrlProp239.xml><?xml version="1.0" encoding="utf-8"?>
<formControlPr xmlns="http://schemas.microsoft.com/office/spreadsheetml/2009/9/main" objectType="CheckBox" fmlaLink="S67" lockText="1" noThreeD="1"/>
</file>

<file path=xl/ctrlProps/ctrlProp240.xml><?xml version="1.0" encoding="utf-8"?>
<formControlPr xmlns="http://schemas.microsoft.com/office/spreadsheetml/2009/9/main" objectType="CheckBox" fmlaLink="C71" lockText="1" noThreeD="1"/>
</file>

<file path=xl/ctrlProps/ctrlProp241.xml><?xml version="1.0" encoding="utf-8"?>
<formControlPr xmlns="http://schemas.microsoft.com/office/spreadsheetml/2009/9/main" objectType="CheckBox" fmlaLink="J71" lockText="1" noThreeD="1"/>
</file>

<file path=xl/ctrlProps/ctrlProp242.xml><?xml version="1.0" encoding="utf-8"?>
<formControlPr xmlns="http://schemas.microsoft.com/office/spreadsheetml/2009/9/main" objectType="CheckBox" fmlaLink="J27" lockText="1" noThreeD="1"/>
</file>

<file path=xl/ctrlProps/ctrlProp243.xml><?xml version="1.0" encoding="utf-8"?>
<formControlPr xmlns="http://schemas.microsoft.com/office/spreadsheetml/2009/9/main" objectType="CheckBox" fmlaLink="C12" lockText="1" noThreeD="1"/>
</file>

<file path=xl/ctrlProps/ctrlProp244.xml><?xml version="1.0" encoding="utf-8"?>
<formControlPr xmlns="http://schemas.microsoft.com/office/spreadsheetml/2009/9/main" objectType="CheckBox" fmlaLink="C13" lockText="1" noThreeD="1"/>
</file>

<file path=xl/ctrlProps/ctrlProp245.xml><?xml version="1.0" encoding="utf-8"?>
<formControlPr xmlns="http://schemas.microsoft.com/office/spreadsheetml/2009/9/main" objectType="CheckBox" fmlaLink="H12" lockText="1" noThreeD="1"/>
</file>

<file path=xl/ctrlProps/ctrlProp246.xml><?xml version="1.0" encoding="utf-8"?>
<formControlPr xmlns="http://schemas.microsoft.com/office/spreadsheetml/2009/9/main" objectType="CheckBox" fmlaLink="H13" lockText="1" noThreeD="1"/>
</file>

<file path=xl/ctrlProps/ctrlProp247.xml><?xml version="1.0" encoding="utf-8"?>
<formControlPr xmlns="http://schemas.microsoft.com/office/spreadsheetml/2009/9/main" objectType="CheckBox" fmlaLink="M12" lockText="1" noThreeD="1"/>
</file>

<file path=xl/ctrlProps/ctrlProp248.xml><?xml version="1.0" encoding="utf-8"?>
<formControlPr xmlns="http://schemas.microsoft.com/office/spreadsheetml/2009/9/main" objectType="CheckBox" fmlaLink="M13" lockText="1" noThreeD="1"/>
</file>

<file path=xl/ctrlProps/ctrlProp249.xml><?xml version="1.0" encoding="utf-8"?>
<formControlPr xmlns="http://schemas.microsoft.com/office/spreadsheetml/2009/9/main" objectType="CheckBox" fmlaLink="R12" lockText="1" noThreeD="1"/>
</file>

<file path=xl/ctrlProps/ctrlProp250.xml><?xml version="1.0" encoding="utf-8"?>
<formControlPr xmlns="http://schemas.microsoft.com/office/spreadsheetml/2009/9/main" objectType="CheckBox" fmlaLink="R13" lockText="1" noThreeD="1"/>
</file>

<file path=xl/ctrlProps/ctrlProp251.xml><?xml version="1.0" encoding="utf-8"?>
<formControlPr xmlns="http://schemas.microsoft.com/office/spreadsheetml/2009/9/main" objectType="CheckBox" fmlaLink="G17" lockText="1" noThreeD="1"/>
</file>

<file path=xl/ctrlProps/ctrlProp252.xml><?xml version="1.0" encoding="utf-8"?>
<formControlPr xmlns="http://schemas.microsoft.com/office/spreadsheetml/2009/9/main" objectType="CheckBox" fmlaLink="G18" lockText="1" noThreeD="1"/>
</file>

<file path=xl/ctrlProps/ctrlProp253.xml><?xml version="1.0" encoding="utf-8"?>
<formControlPr xmlns="http://schemas.microsoft.com/office/spreadsheetml/2009/9/main" objectType="CheckBox" fmlaLink="G19" lockText="1" noThreeD="1"/>
</file>

<file path=xl/ctrlProps/ctrlProp254.xml><?xml version="1.0" encoding="utf-8"?>
<formControlPr xmlns="http://schemas.microsoft.com/office/spreadsheetml/2009/9/main" objectType="CheckBox" fmlaLink="G20" lockText="1" noThreeD="1"/>
</file>

<file path=xl/ctrlProps/ctrlProp255.xml><?xml version="1.0" encoding="utf-8"?>
<formControlPr xmlns="http://schemas.microsoft.com/office/spreadsheetml/2009/9/main" objectType="CheckBox" fmlaLink="G23" lockText="1" noThreeD="1"/>
</file>

<file path=xl/ctrlProps/ctrlProp256.xml><?xml version="1.0" encoding="utf-8"?>
<formControlPr xmlns="http://schemas.microsoft.com/office/spreadsheetml/2009/9/main" objectType="CheckBox" fmlaLink="G24" lockText="1" noThreeD="1"/>
</file>

<file path=xl/ctrlProps/ctrlProp257.xml><?xml version="1.0" encoding="utf-8"?>
<formControlPr xmlns="http://schemas.microsoft.com/office/spreadsheetml/2009/9/main" objectType="CheckBox" fmlaLink="G25" lockText="1" noThreeD="1"/>
</file>

<file path=xl/ctrlProps/ctrlProp258.xml><?xml version="1.0" encoding="utf-8"?>
<formControlPr xmlns="http://schemas.microsoft.com/office/spreadsheetml/2009/9/main" objectType="CheckBox" fmlaLink="G27" lockText="1" noThreeD="1"/>
</file>

<file path=xl/ctrlProps/ctrlProp259.xml><?xml version="1.0" encoding="utf-8"?>
<formControlPr xmlns="http://schemas.microsoft.com/office/spreadsheetml/2009/9/main" objectType="CheckBox" fmlaLink="G28" lockText="1" noThreeD="1"/>
</file>

<file path=xl/ctrlProps/ctrlProp260.xml><?xml version="1.0" encoding="utf-8"?>
<formControlPr xmlns="http://schemas.microsoft.com/office/spreadsheetml/2009/9/main" objectType="CheckBox" fmlaLink="G29" lockText="1" noThreeD="1"/>
</file>

<file path=xl/ctrlProps/ctrlProp261.xml><?xml version="1.0" encoding="utf-8"?>
<formControlPr xmlns="http://schemas.microsoft.com/office/spreadsheetml/2009/9/main" objectType="CheckBox" fmlaLink="G30" lockText="1" noThreeD="1"/>
</file>

<file path=xl/ctrlProps/ctrlProp262.xml><?xml version="1.0" encoding="utf-8"?>
<formControlPr xmlns="http://schemas.microsoft.com/office/spreadsheetml/2009/9/main" objectType="CheckBox" fmlaLink="G33" lockText="1" noThreeD="1"/>
</file>

<file path=xl/ctrlProps/ctrlProp263.xml><?xml version="1.0" encoding="utf-8"?>
<formControlPr xmlns="http://schemas.microsoft.com/office/spreadsheetml/2009/9/main" objectType="CheckBox" fmlaLink="C33" lockText="1" noThreeD="1"/>
</file>

<file path=xl/ctrlProps/ctrlProp264.xml><?xml version="1.0" encoding="utf-8"?>
<formControlPr xmlns="http://schemas.microsoft.com/office/spreadsheetml/2009/9/main" objectType="CheckBox" fmlaLink="J39" lockText="1" noThreeD="1"/>
</file>

<file path=xl/ctrlProps/ctrlProp265.xml><?xml version="1.0" encoding="utf-8"?>
<formControlPr xmlns="http://schemas.microsoft.com/office/spreadsheetml/2009/9/main" objectType="CheckBox" fmlaLink="M39" lockText="1" noThreeD="1"/>
</file>

<file path=xl/ctrlProps/ctrlProp266.xml><?xml version="1.0" encoding="utf-8"?>
<formControlPr xmlns="http://schemas.microsoft.com/office/spreadsheetml/2009/9/main" objectType="CheckBox" fmlaLink="J40" lockText="1" noThreeD="1"/>
</file>

<file path=xl/ctrlProps/ctrlProp267.xml><?xml version="1.0" encoding="utf-8"?>
<formControlPr xmlns="http://schemas.microsoft.com/office/spreadsheetml/2009/9/main" objectType="CheckBox" fmlaLink="J42" lockText="1" noThreeD="1"/>
</file>

<file path=xl/ctrlProps/ctrlProp268.xml><?xml version="1.0" encoding="utf-8"?>
<formControlPr xmlns="http://schemas.microsoft.com/office/spreadsheetml/2009/9/main" objectType="CheckBox" fmlaLink="Q40" lockText="1" noThreeD="1"/>
</file>

<file path=xl/ctrlProps/ctrlProp269.xml><?xml version="1.0" encoding="utf-8"?>
<formControlPr xmlns="http://schemas.microsoft.com/office/spreadsheetml/2009/9/main" objectType="CheckBox" fmlaLink="L43" lockText="1" noThreeD="1"/>
</file>

<file path=xl/ctrlProps/ctrlProp270.xml><?xml version="1.0" encoding="utf-8"?>
<formControlPr xmlns="http://schemas.microsoft.com/office/spreadsheetml/2009/9/main" objectType="CheckBox" fmlaLink="P43" lockText="1" noThreeD="1"/>
</file>

<file path=xl/ctrlProps/ctrlProp271.xml><?xml version="1.0" encoding="utf-8"?>
<formControlPr xmlns="http://schemas.microsoft.com/office/spreadsheetml/2009/9/main" objectType="CheckBox" fmlaLink="R48" lockText="1" noThreeD="1"/>
</file>

<file path=xl/ctrlProps/ctrlProp272.xml><?xml version="1.0" encoding="utf-8"?>
<formControlPr xmlns="http://schemas.microsoft.com/office/spreadsheetml/2009/9/main" objectType="CheckBox" fmlaLink="M48" lockText="1" noThreeD="1"/>
</file>

<file path=xl/ctrlProps/ctrlProp273.xml><?xml version="1.0" encoding="utf-8"?>
<formControlPr xmlns="http://schemas.microsoft.com/office/spreadsheetml/2009/9/main" objectType="CheckBox" fmlaLink="I58" lockText="1" noThreeD="1"/>
</file>

<file path=xl/ctrlProps/ctrlProp274.xml><?xml version="1.0" encoding="utf-8"?>
<formControlPr xmlns="http://schemas.microsoft.com/office/spreadsheetml/2009/9/main" objectType="CheckBox" fmlaLink="N58" lockText="1" noThreeD="1"/>
</file>

<file path=xl/ctrlProps/ctrlProp275.xml><?xml version="1.0" encoding="utf-8"?>
<formControlPr xmlns="http://schemas.microsoft.com/office/spreadsheetml/2009/9/main" objectType="CheckBox" fmlaLink="J62" lockText="1" noThreeD="1"/>
</file>

<file path=xl/ctrlProps/ctrlProp276.xml><?xml version="1.0" encoding="utf-8"?>
<formControlPr xmlns="http://schemas.microsoft.com/office/spreadsheetml/2009/9/main" objectType="CheckBox" fmlaLink="C62" lockText="1" noThreeD="1"/>
</file>

<file path=xl/ctrlProps/ctrlProp277.xml><?xml version="1.0" encoding="utf-8"?>
<formControlPr xmlns="http://schemas.microsoft.com/office/spreadsheetml/2009/9/main" objectType="CheckBox" fmlaLink="C51" lockText="1" noThreeD="1"/>
</file>

<file path=xl/ctrlProps/ctrlProp278.xml><?xml version="1.0" encoding="utf-8"?>
<formControlPr xmlns="http://schemas.microsoft.com/office/spreadsheetml/2009/9/main" objectType="CheckBox" fmlaLink="C52" lockText="1" noThreeD="1"/>
</file>

<file path=xl/ctrlProps/ctrlProp279.xml><?xml version="1.0" encoding="utf-8"?>
<formControlPr xmlns="http://schemas.microsoft.com/office/spreadsheetml/2009/9/main" objectType="CheckBox" fmlaLink="J41"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checked="Checked" lockText="1" noThreeD="1"/>
</file>

<file path=xl/ctrlProps/ctrlProp282.xml><?xml version="1.0" encoding="utf-8"?>
<formControlPr xmlns="http://schemas.microsoft.com/office/spreadsheetml/2009/9/main" objectType="CheckBox" checked="Checked"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checked="Checked"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checked="Checked"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checked="Checked"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checked="Checked"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checked="Checked" lockText="1" noThreeD="1"/>
</file>

<file path=xl/ctrlProps/ctrlProp299.xml><?xml version="1.0" encoding="utf-8"?>
<formControlPr xmlns="http://schemas.microsoft.com/office/spreadsheetml/2009/9/main" objectType="CheckBox" checked="Checked"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checked="Checked"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checked="Checked" lockText="1" noThreeD="1"/>
</file>

<file path=xl/ctrlProps/ctrlProp309.xml><?xml version="1.0" encoding="utf-8"?>
<formControlPr xmlns="http://schemas.microsoft.com/office/spreadsheetml/2009/9/main" objectType="CheckBox" checked="Checked"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checked="Checked" lockText="1" noThreeD="1"/>
</file>

<file path=xl/ctrlProps/ctrlProp313.xml><?xml version="1.0" encoding="utf-8"?>
<formControlPr xmlns="http://schemas.microsoft.com/office/spreadsheetml/2009/9/main" objectType="CheckBox" checked="Checked"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checked="Checked"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checked="Checked" lockText="1" noThreeD="1"/>
</file>

<file path=xl/ctrlProps/ctrlProp319.xml><?xml version="1.0" encoding="utf-8"?>
<formControlPr xmlns="http://schemas.microsoft.com/office/spreadsheetml/2009/9/main" objectType="CheckBox" checked="Checked" lockText="1" noThreeD="1"/>
</file>

<file path=xl/ctrlProps/ctrlProp320.xml><?xml version="1.0" encoding="utf-8"?>
<formControlPr xmlns="http://schemas.microsoft.com/office/spreadsheetml/2009/9/main" objectType="CheckBox" checked="Checked"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checked="Checked" lockText="1" noThreeD="1"/>
</file>

<file path=xl/ctrlProps/ctrlProp323.xml><?xml version="1.0" encoding="utf-8"?>
<formControlPr xmlns="http://schemas.microsoft.com/office/spreadsheetml/2009/9/main" objectType="CheckBox" checked="Checked" lockText="1" noThreeD="1"/>
</file>

<file path=xl/ctrlProps/ctrlProp324.xml><?xml version="1.0" encoding="utf-8"?>
<formControlPr xmlns="http://schemas.microsoft.com/office/spreadsheetml/2009/9/main" objectType="CheckBox" checked="Checked"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checked="Checked" lockText="1" noThreeD="1"/>
</file>

<file path=xl/ctrlProps/ctrlProp328.xml><?xml version="1.0" encoding="utf-8"?>
<formControlPr xmlns="http://schemas.microsoft.com/office/spreadsheetml/2009/9/main" objectType="CheckBox" checked="Checked"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checked="Checked" lockText="1" noThreeD="1"/>
</file>

<file path=xl/ctrlProps/ctrlProp332.xml><?xml version="1.0" encoding="utf-8"?>
<formControlPr xmlns="http://schemas.microsoft.com/office/spreadsheetml/2009/9/main" objectType="CheckBox" checked="Checked" lockText="1" noThreeD="1"/>
</file>

<file path=xl/ctrlProps/ctrlProp333.xml><?xml version="1.0" encoding="utf-8"?>
<formControlPr xmlns="http://schemas.microsoft.com/office/spreadsheetml/2009/9/main" objectType="CheckBox" checked="Checked" lockText="1" noThreeD="1"/>
</file>

<file path=xl/ctrlProps/ctrlProp334.xml><?xml version="1.0" encoding="utf-8"?>
<formControlPr xmlns="http://schemas.microsoft.com/office/spreadsheetml/2009/9/main" objectType="CheckBox" checked="Checked" lockText="1" noThreeD="1"/>
</file>

<file path=xl/ctrlProps/ctrlProp335.xml><?xml version="1.0" encoding="utf-8"?>
<formControlPr xmlns="http://schemas.microsoft.com/office/spreadsheetml/2009/9/main" objectType="CheckBox" checked="Checked" lockText="1" noThreeD="1"/>
</file>

<file path=xl/ctrlProps/ctrlProp336.xml><?xml version="1.0" encoding="utf-8"?>
<formControlPr xmlns="http://schemas.microsoft.com/office/spreadsheetml/2009/9/main" objectType="CheckBox" checked="Checked"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checked="Checked" lockText="1" noThreeD="1"/>
</file>

<file path=xl/ctrlProps/ctrlProp340.xml><?xml version="1.0" encoding="utf-8"?>
<formControlPr xmlns="http://schemas.microsoft.com/office/spreadsheetml/2009/9/main" objectType="CheckBox" checked="Checked"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checked="Checked" lockText="1" noThreeD="1"/>
</file>

<file path=xl/ctrlProps/ctrlProp344.xml><?xml version="1.0" encoding="utf-8"?>
<formControlPr xmlns="http://schemas.microsoft.com/office/spreadsheetml/2009/9/main" objectType="CheckBox" checked="Checked"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checked="Checked" lockText="1" noThreeD="1"/>
</file>

<file path=xl/ctrlProps/ctrlProp348.xml><?xml version="1.0" encoding="utf-8"?>
<formControlPr xmlns="http://schemas.microsoft.com/office/spreadsheetml/2009/9/main" objectType="CheckBox" checked="Checked" lockText="1" noThreeD="1"/>
</file>

<file path=xl/ctrlProps/ctrlProp349.xml><?xml version="1.0" encoding="utf-8"?>
<formControlPr xmlns="http://schemas.microsoft.com/office/spreadsheetml/2009/9/main" objectType="CheckBox" checked="Checked" lockText="1" noThreeD="1"/>
</file>

<file path=xl/ctrlProps/ctrlProp350.xml><?xml version="1.0" encoding="utf-8"?>
<formControlPr xmlns="http://schemas.microsoft.com/office/spreadsheetml/2009/9/main" objectType="CheckBox" checked="Checked"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checked="Checked"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checked="Checked" lockText="1" noThreeD="1"/>
</file>

<file path=xl/ctrlProps/ctrlProp355.xml><?xml version="1.0" encoding="utf-8"?>
<formControlPr xmlns="http://schemas.microsoft.com/office/spreadsheetml/2009/9/main" objectType="CheckBox" checked="Checked" lockText="1" noThreeD="1"/>
</file>

<file path=xl/ctrlProps/ctrlProp356.xml><?xml version="1.0" encoding="utf-8"?>
<formControlPr xmlns="http://schemas.microsoft.com/office/spreadsheetml/2009/9/main" objectType="CheckBox" checked="Checked" lockText="1" noThreeD="1"/>
</file>

<file path=xl/ctrlProps/ctrlProp357.xml><?xml version="1.0" encoding="utf-8"?>
<formControlPr xmlns="http://schemas.microsoft.com/office/spreadsheetml/2009/9/main" objectType="CheckBox" checked="Checked" lockText="1" noThreeD="1"/>
</file>

<file path=xl/ctrlProps/ctrlProp358.xml><?xml version="1.0" encoding="utf-8"?>
<formControlPr xmlns="http://schemas.microsoft.com/office/spreadsheetml/2009/9/main" objectType="CheckBox" checked="Checked" lockText="1" noThreeD="1"/>
</file>

<file path=xl/ctrlProps/ctrlProp359.xml><?xml version="1.0" encoding="utf-8"?>
<formControlPr xmlns="http://schemas.microsoft.com/office/spreadsheetml/2009/9/main" objectType="CheckBox" checked="Checked"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checked="Checked" lockText="1" noThreeD="1"/>
</file>

<file path=xl/ctrlProps/ctrlProp363.xml><?xml version="1.0" encoding="utf-8"?>
<formControlPr xmlns="http://schemas.microsoft.com/office/spreadsheetml/2009/9/main" objectType="CheckBox" checked="Checked"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checked="Checked" lockText="1" noThreeD="1"/>
</file>

<file path=xl/ctrlProps/ctrlProp366.xml><?xml version="1.0" encoding="utf-8"?>
<formControlPr xmlns="http://schemas.microsoft.com/office/spreadsheetml/2009/9/main" objectType="CheckBox" checked="Checked"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checked="Checked" lockText="1" noThreeD="1"/>
</file>

<file path=xl/ctrlProps/ctrlProp370.xml><?xml version="1.0" encoding="utf-8"?>
<formControlPr xmlns="http://schemas.microsoft.com/office/spreadsheetml/2009/9/main" objectType="CheckBox" checked="Checked"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checked="Checked"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checked="Checked"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checked="Checked" lockText="1" noThreeD="1"/>
</file>

<file path=xl/ctrlProps/ctrlProp379.xml><?xml version="1.0" encoding="utf-8"?>
<formControlPr xmlns="http://schemas.microsoft.com/office/spreadsheetml/2009/9/main" objectType="CheckBox" checked="Checked"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checked="Checked" lockText="1" noThreeD="1"/>
</file>

<file path=xl/ctrlProps/ctrlProp383.xml><?xml version="1.0" encoding="utf-8"?>
<formControlPr xmlns="http://schemas.microsoft.com/office/spreadsheetml/2009/9/main" objectType="CheckBox" checked="Checked"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checked="Checked"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checked="Checked" lockText="1" noThreeD="1"/>
</file>

<file path=xl/ctrlProps/ctrlProp389.xml><?xml version="1.0" encoding="utf-8"?>
<formControlPr xmlns="http://schemas.microsoft.com/office/spreadsheetml/2009/9/main" objectType="CheckBox" checked="Checked"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checked="Checked" lockText="1" noThreeD="1"/>
</file>

<file path=xl/ctrlProps/ctrlProp393.xml><?xml version="1.0" encoding="utf-8"?>
<formControlPr xmlns="http://schemas.microsoft.com/office/spreadsheetml/2009/9/main" objectType="CheckBox" checked="Checked"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checked="Checked" lockText="1" noThreeD="1"/>
</file>

<file path=xl/ctrlProps/ctrlProp397.xml><?xml version="1.0" encoding="utf-8"?>
<formControlPr xmlns="http://schemas.microsoft.com/office/spreadsheetml/2009/9/main" objectType="CheckBox" checked="Checked"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checked="Checked"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checked="Checked" lockText="1" noThreeD="1"/>
</file>

<file path=xl/ctrlProps/ctrlProp403.xml><?xml version="1.0" encoding="utf-8"?>
<formControlPr xmlns="http://schemas.microsoft.com/office/spreadsheetml/2009/9/main" objectType="CheckBox" checked="Checked" lockText="1" noThreeD="1"/>
</file>

<file path=xl/ctrlProps/ctrlProp404.xml><?xml version="1.0" encoding="utf-8"?>
<formControlPr xmlns="http://schemas.microsoft.com/office/spreadsheetml/2009/9/main" objectType="CheckBox" checked="Checked"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checked="Checked" lockText="1" noThreeD="1"/>
</file>

<file path=xl/ctrlProps/ctrlProp407.xml><?xml version="1.0" encoding="utf-8"?>
<formControlPr xmlns="http://schemas.microsoft.com/office/spreadsheetml/2009/9/main" objectType="CheckBox" checked="Checked" lockText="1" noThreeD="1"/>
</file>

<file path=xl/ctrlProps/ctrlProp408.xml><?xml version="1.0" encoding="utf-8"?>
<formControlPr xmlns="http://schemas.microsoft.com/office/spreadsheetml/2009/9/main" objectType="CheckBox" checked="Checked"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checked="Checked" lockText="1" noThreeD="1"/>
</file>

<file path=xl/ctrlProps/ctrlProp412.xml><?xml version="1.0" encoding="utf-8"?>
<formControlPr xmlns="http://schemas.microsoft.com/office/spreadsheetml/2009/9/main" objectType="CheckBox" checked="Checked"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checked="Checked" lockText="1" noThreeD="1"/>
</file>

<file path=xl/ctrlProps/ctrlProp416.xml><?xml version="1.0" encoding="utf-8"?>
<formControlPr xmlns="http://schemas.microsoft.com/office/spreadsheetml/2009/9/main" objectType="CheckBox" checked="Checked" lockText="1" noThreeD="1"/>
</file>

<file path=xl/ctrlProps/ctrlProp417.xml><?xml version="1.0" encoding="utf-8"?>
<formControlPr xmlns="http://schemas.microsoft.com/office/spreadsheetml/2009/9/main" objectType="CheckBox" checked="Checked" lockText="1" noThreeD="1"/>
</file>

<file path=xl/ctrlProps/ctrlProp418.xml><?xml version="1.0" encoding="utf-8"?>
<formControlPr xmlns="http://schemas.microsoft.com/office/spreadsheetml/2009/9/main" objectType="CheckBox" checked="Checked" lockText="1" noThreeD="1"/>
</file>

<file path=xl/ctrlProps/ctrlProp419.xml><?xml version="1.0" encoding="utf-8"?>
<formControlPr xmlns="http://schemas.microsoft.com/office/spreadsheetml/2009/9/main" objectType="CheckBox" checked="Checked" lockText="1" noThreeD="1"/>
</file>

<file path=xl/ctrlProps/ctrlProp420.xml><?xml version="1.0" encoding="utf-8"?>
<formControlPr xmlns="http://schemas.microsoft.com/office/spreadsheetml/2009/9/main" objectType="CheckBox" checked="Checked"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checked="Checked" lockText="1" noThreeD="1"/>
</file>

<file path=xl/ctrlProps/ctrlProp424.xml><?xml version="1.0" encoding="utf-8"?>
<formControlPr xmlns="http://schemas.microsoft.com/office/spreadsheetml/2009/9/main" objectType="CheckBox" checked="Checked"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checked="Checked" lockText="1" noThreeD="1"/>
</file>

<file path=xl/ctrlProps/ctrlProp428.xml><?xml version="1.0" encoding="utf-8"?>
<formControlPr xmlns="http://schemas.microsoft.com/office/spreadsheetml/2009/9/main" objectType="CheckBox" checked="Checked"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checked="Checked" lockText="1" noThreeD="1"/>
</file>

<file path=xl/ctrlProps/ctrlProp432.xml><?xml version="1.0" encoding="utf-8"?>
<formControlPr xmlns="http://schemas.microsoft.com/office/spreadsheetml/2009/9/main" objectType="CheckBox" checked="Checked" lockText="1" noThreeD="1"/>
</file>

<file path=xl/ctrlProps/ctrlProp433.xml><?xml version="1.0" encoding="utf-8"?>
<formControlPr xmlns="http://schemas.microsoft.com/office/spreadsheetml/2009/9/main" objectType="CheckBox" checked="Checked" lockText="1" noThreeD="1"/>
</file>

<file path=xl/ctrlProps/ctrlProp434.xml><?xml version="1.0" encoding="utf-8"?>
<formControlPr xmlns="http://schemas.microsoft.com/office/spreadsheetml/2009/9/main" objectType="CheckBox" checked="Checked"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checked="Checked"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checked="Checked" lockText="1" noThreeD="1"/>
</file>

<file path=xl/ctrlProps/ctrlProp439.xml><?xml version="1.0" encoding="utf-8"?>
<formControlPr xmlns="http://schemas.microsoft.com/office/spreadsheetml/2009/9/main" objectType="CheckBox" checked="Checked" lockText="1" noThreeD="1"/>
</file>

<file path=xl/ctrlProps/ctrlProp440.xml><?xml version="1.0" encoding="utf-8"?>
<formControlPr xmlns="http://schemas.microsoft.com/office/spreadsheetml/2009/9/main" objectType="CheckBox" checked="Checked" lockText="1" noThreeD="1"/>
</file>

<file path=xl/ctrlProps/ctrlProp441.xml><?xml version="1.0" encoding="utf-8"?>
<formControlPr xmlns="http://schemas.microsoft.com/office/spreadsheetml/2009/9/main" objectType="CheckBox" checked="Checked" lockText="1" noThreeD="1"/>
</file>

<file path=xl/ctrlProps/ctrlProp442.xml><?xml version="1.0" encoding="utf-8"?>
<formControlPr xmlns="http://schemas.microsoft.com/office/spreadsheetml/2009/9/main" objectType="CheckBox" checked="Checked" lockText="1" noThreeD="1"/>
</file>

<file path=xl/ctrlProps/ctrlProp443.xml><?xml version="1.0" encoding="utf-8"?>
<formControlPr xmlns="http://schemas.microsoft.com/office/spreadsheetml/2009/9/main" objectType="CheckBox" checked="Checked"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checked="Checked" lockText="1" noThreeD="1"/>
</file>

<file path=xl/ctrlProps/ctrlProp447.xml><?xml version="1.0" encoding="utf-8"?>
<formControlPr xmlns="http://schemas.microsoft.com/office/spreadsheetml/2009/9/main" objectType="CheckBox" checked="Checked" lockText="1" noThreeD="1"/>
</file>

<file path=xl/ctrlProps/ctrlProp448.xml><?xml version="1.0" encoding="utf-8"?>
<formControlPr xmlns="http://schemas.microsoft.com/office/spreadsheetml/2009/9/main" objectType="CheckBox" fmlaLink="K13" lockText="1" noThreeD="1"/>
</file>

<file path=xl/ctrlProps/ctrlProp449.xml><?xml version="1.0" encoding="utf-8"?>
<formControlPr xmlns="http://schemas.microsoft.com/office/spreadsheetml/2009/9/main" objectType="CheckBox" fmlaLink="R13" lockText="1" noThreeD="1"/>
</file>

<file path=xl/ctrlProps/ctrlProp450.xml><?xml version="1.0" encoding="utf-8"?>
<formControlPr xmlns="http://schemas.microsoft.com/office/spreadsheetml/2009/9/main" objectType="CheckBox" fmlaLink="W13"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checked="Checked" lockText="1" noThreeD="1"/>
</file>

<file path=xl/ctrlProps/ctrlProp485.xml><?xml version="1.0" encoding="utf-8"?>
<formControlPr xmlns="http://schemas.microsoft.com/office/spreadsheetml/2009/9/main" objectType="CheckBox" checked="Checked" lockText="1" noThreeD="1"/>
</file>

<file path=xl/ctrlProps/ctrlProp486.xml><?xml version="1.0" encoding="utf-8"?>
<formControlPr xmlns="http://schemas.microsoft.com/office/spreadsheetml/2009/9/main" objectType="CheckBox" checked="Checked" lockText="1" noThreeD="1"/>
</file>

<file path=xl/ctrlProps/ctrlProp487.xml><?xml version="1.0" encoding="utf-8"?>
<formControlPr xmlns="http://schemas.microsoft.com/office/spreadsheetml/2009/9/main" objectType="CheckBox" checked="Checked" lockText="1" noThreeD="1"/>
</file>

<file path=xl/ctrlProps/ctrlProp488.xml><?xml version="1.0" encoding="utf-8"?>
<formControlPr xmlns="http://schemas.microsoft.com/office/spreadsheetml/2009/9/main" objectType="CheckBox" checked="Checked"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checked="Checked" lockText="1" noThreeD="1"/>
</file>

<file path=xl/ctrlProps/ctrlProp492.xml><?xml version="1.0" encoding="utf-8"?>
<formControlPr xmlns="http://schemas.microsoft.com/office/spreadsheetml/2009/9/main" objectType="CheckBox" checked="Checked" lockText="1" noThreeD="1"/>
</file>

<file path=xl/ctrlProps/ctrlProp493.xml><?xml version="1.0" encoding="utf-8"?>
<formControlPr xmlns="http://schemas.microsoft.com/office/spreadsheetml/2009/9/main" objectType="CheckBox" checked="Checked" lockText="1" noThreeD="1"/>
</file>

<file path=xl/ctrlProps/ctrlProp494.xml><?xml version="1.0" encoding="utf-8"?>
<formControlPr xmlns="http://schemas.microsoft.com/office/spreadsheetml/2009/9/main" objectType="CheckBox" checked="Checked" lockText="1" noThreeD="1"/>
</file>

<file path=xl/ctrlProps/ctrlProp495.xml><?xml version="1.0" encoding="utf-8"?>
<formControlPr xmlns="http://schemas.microsoft.com/office/spreadsheetml/2009/9/main" objectType="CheckBox" checked="Checked" lockText="1" noThreeD="1"/>
</file>

<file path=xl/ctrlProps/ctrlProp496.xml><?xml version="1.0" encoding="utf-8"?>
<formControlPr xmlns="http://schemas.microsoft.com/office/spreadsheetml/2009/9/main" objectType="CheckBox" checked="Checked" lockText="1" noThreeD="1"/>
</file>

<file path=xl/ctrlProps/ctrlProp497.xml><?xml version="1.0" encoding="utf-8"?>
<formControlPr xmlns="http://schemas.microsoft.com/office/spreadsheetml/2009/9/main" objectType="CheckBox" checked="Checked"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checked="Checked" lockText="1" noThreeD="1"/>
</file>

<file path=xl/ctrlProps/ctrlProp500.xml><?xml version="1.0" encoding="utf-8"?>
<formControlPr xmlns="http://schemas.microsoft.com/office/spreadsheetml/2009/9/main" objectType="CheckBox" checked="Checked" lockText="1" noThreeD="1"/>
</file>

<file path=xl/ctrlProps/ctrlProp501.xml><?xml version="1.0" encoding="utf-8"?>
<formControlPr xmlns="http://schemas.microsoft.com/office/spreadsheetml/2009/9/main" objectType="CheckBox" checked="Checked"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checked="Checked" lockText="1" noThreeD="1"/>
</file>

<file path=xl/ctrlProps/ctrlProp505.xml><?xml version="1.0" encoding="utf-8"?>
<formControlPr xmlns="http://schemas.microsoft.com/office/spreadsheetml/2009/9/main" objectType="CheckBox" checked="Checked"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checked="Checked" lockText="1" noThreeD="1"/>
</file>

<file path=xl/ctrlProps/ctrlProp509.xml><?xml version="1.0" encoding="utf-8"?>
<formControlPr xmlns="http://schemas.microsoft.com/office/spreadsheetml/2009/9/main" objectType="CheckBox" checked="Checked" lockText="1" noThreeD="1"/>
</file>

<file path=xl/ctrlProps/ctrlProp510.xml><?xml version="1.0" encoding="utf-8"?>
<formControlPr xmlns="http://schemas.microsoft.com/office/spreadsheetml/2009/9/main" objectType="CheckBox" checked="Checked" lockText="1" noThreeD="1"/>
</file>

<file path=xl/ctrlProps/ctrlProp511.xml><?xml version="1.0" encoding="utf-8"?>
<formControlPr xmlns="http://schemas.microsoft.com/office/spreadsheetml/2009/9/main" objectType="CheckBox" checked="Checked"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checked="Checked" lockText="1" noThreeD="1"/>
</file>

<file path=xl/ctrlProps/ctrlProp515.xml><?xml version="1.0" encoding="utf-8"?>
<formControlPr xmlns="http://schemas.microsoft.com/office/spreadsheetml/2009/9/main" objectType="CheckBox" checked="Checked" lockText="1" noThreeD="1"/>
</file>

<file path=xl/ctrlProps/ctrlProp516.xml><?xml version="1.0" encoding="utf-8"?>
<formControlPr xmlns="http://schemas.microsoft.com/office/spreadsheetml/2009/9/main" objectType="CheckBox" checked="Checked" lockText="1" noThreeD="1"/>
</file>

<file path=xl/ctrlProps/ctrlProp517.xml><?xml version="1.0" encoding="utf-8"?>
<formControlPr xmlns="http://schemas.microsoft.com/office/spreadsheetml/2009/9/main" objectType="CheckBox" checked="Checked" lockText="1" noThreeD="1"/>
</file>

<file path=xl/ctrlProps/ctrlProp518.xml><?xml version="1.0" encoding="utf-8"?>
<formControlPr xmlns="http://schemas.microsoft.com/office/spreadsheetml/2009/9/main" objectType="CheckBox" checked="Checked"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checked="Checked" lockText="1" noThreeD="1"/>
</file>

<file path=xl/ctrlProps/ctrlProp522.xml><?xml version="1.0" encoding="utf-8"?>
<formControlPr xmlns="http://schemas.microsoft.com/office/spreadsheetml/2009/9/main" objectType="CheckBox" checked="Checked" lockText="1" noThreeD="1"/>
</file>

<file path=xl/ctrlProps/ctrlProp523.xml><?xml version="1.0" encoding="utf-8"?>
<formControlPr xmlns="http://schemas.microsoft.com/office/spreadsheetml/2009/9/main" objectType="CheckBox" checked="Checked" lockText="1" noThreeD="1"/>
</file>

<file path=xl/ctrlProps/ctrlProp524.xml><?xml version="1.0" encoding="utf-8"?>
<formControlPr xmlns="http://schemas.microsoft.com/office/spreadsheetml/2009/9/main" objectType="CheckBox" checked="Checked" lockText="1" noThreeD="1"/>
</file>

<file path=xl/ctrlProps/ctrlProp525.xml><?xml version="1.0" encoding="utf-8"?>
<formControlPr xmlns="http://schemas.microsoft.com/office/spreadsheetml/2009/9/main" objectType="CheckBox" checked="Checked" lockText="1" noThreeD="1"/>
</file>

<file path=xl/ctrlProps/ctrlProp526.xml><?xml version="1.0" encoding="utf-8"?>
<formControlPr xmlns="http://schemas.microsoft.com/office/spreadsheetml/2009/9/main" objectType="CheckBox" checked="Checked" lockText="1" noThreeD="1"/>
</file>

<file path=xl/ctrlProps/ctrlProp527.xml><?xml version="1.0" encoding="utf-8"?>
<formControlPr xmlns="http://schemas.microsoft.com/office/spreadsheetml/2009/9/main" objectType="CheckBox" checked="Checked"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checked="Checked" lockText="1" noThreeD="1"/>
</file>

<file path=xl/ctrlProps/ctrlProp530.xml><?xml version="1.0" encoding="utf-8"?>
<formControlPr xmlns="http://schemas.microsoft.com/office/spreadsheetml/2009/9/main" objectType="CheckBox" checked="Checked" lockText="1" noThreeD="1"/>
</file>

<file path=xl/ctrlProps/ctrlProp531.xml><?xml version="1.0" encoding="utf-8"?>
<formControlPr xmlns="http://schemas.microsoft.com/office/spreadsheetml/2009/9/main" objectType="CheckBox" checked="Checked"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ctrlProps/ctrlProp671.xml><?xml version="1.0" encoding="utf-8"?>
<formControlPr xmlns="http://schemas.microsoft.com/office/spreadsheetml/2009/9/main" objectType="CheckBox" lockText="1" noThreeD="1"/>
</file>

<file path=xl/ctrlProps/ctrlProp672.xml><?xml version="1.0" encoding="utf-8"?>
<formControlPr xmlns="http://schemas.microsoft.com/office/spreadsheetml/2009/9/main" objectType="CheckBox" lockText="1" noThreeD="1"/>
</file>

<file path=xl/ctrlProps/ctrlProp673.xml><?xml version="1.0" encoding="utf-8"?>
<formControlPr xmlns="http://schemas.microsoft.com/office/spreadsheetml/2009/9/main" objectType="CheckBox" lockText="1" noThreeD="1"/>
</file>

<file path=xl/ctrlProps/ctrlProp674.xml><?xml version="1.0" encoding="utf-8"?>
<formControlPr xmlns="http://schemas.microsoft.com/office/spreadsheetml/2009/9/main" objectType="CheckBox" lockText="1" noThreeD="1"/>
</file>

<file path=xl/ctrlProps/ctrlProp675.xml><?xml version="1.0" encoding="utf-8"?>
<formControlPr xmlns="http://schemas.microsoft.com/office/spreadsheetml/2009/9/main" objectType="CheckBox" lockText="1" noThreeD="1"/>
</file>

<file path=xl/ctrlProps/ctrlProp676.xml><?xml version="1.0" encoding="utf-8"?>
<formControlPr xmlns="http://schemas.microsoft.com/office/spreadsheetml/2009/9/main" objectType="CheckBox" lockText="1" noThreeD="1"/>
</file>

<file path=xl/ctrlProps/ctrlProp677.xml><?xml version="1.0" encoding="utf-8"?>
<formControlPr xmlns="http://schemas.microsoft.com/office/spreadsheetml/2009/9/main" objectType="CheckBox" lockText="1" noThreeD="1"/>
</file>

<file path=xl/ctrlProps/ctrlProp678.xml><?xml version="1.0" encoding="utf-8"?>
<formControlPr xmlns="http://schemas.microsoft.com/office/spreadsheetml/2009/9/main" objectType="CheckBox"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CheckBox" lockText="1" noThreeD="1"/>
</file>

<file path=xl/ctrlProps/ctrlProp687.xml><?xml version="1.0" encoding="utf-8"?>
<formControlPr xmlns="http://schemas.microsoft.com/office/spreadsheetml/2009/9/main" objectType="CheckBox" lockText="1" noThreeD="1"/>
</file>

<file path=xl/ctrlProps/ctrlProp688.xml><?xml version="1.0" encoding="utf-8"?>
<formControlPr xmlns="http://schemas.microsoft.com/office/spreadsheetml/2009/9/main" objectType="CheckBox" lockText="1" noThreeD="1"/>
</file>

<file path=xl/ctrlProps/ctrlProp689.xml><?xml version="1.0" encoding="utf-8"?>
<formControlPr xmlns="http://schemas.microsoft.com/office/spreadsheetml/2009/9/main" objectType="CheckBox" lockText="1" noThreeD="1"/>
</file>

<file path=xl/ctrlProps/ctrlProp690.xml><?xml version="1.0" encoding="utf-8"?>
<formControlPr xmlns="http://schemas.microsoft.com/office/spreadsheetml/2009/9/main" objectType="CheckBox" lockText="1" noThreeD="1"/>
</file>

<file path=xl/ctrlProps/ctrlProp691.xml><?xml version="1.0" encoding="utf-8"?>
<formControlPr xmlns="http://schemas.microsoft.com/office/spreadsheetml/2009/9/main" objectType="CheckBox" lockText="1" noThreeD="1"/>
</file>

<file path=xl/ctrlProps/ctrlProp692.xml><?xml version="1.0" encoding="utf-8"?>
<formControlPr xmlns="http://schemas.microsoft.com/office/spreadsheetml/2009/9/main" objectType="CheckBox" lockText="1" noThreeD="1"/>
</file>

<file path=xl/ctrlProps/ctrlProp693.xml><?xml version="1.0" encoding="utf-8"?>
<formControlPr xmlns="http://schemas.microsoft.com/office/spreadsheetml/2009/9/main" objectType="CheckBox" lockText="1" noThreeD="1"/>
</file>

<file path=xl/ctrlProps/ctrlProp694.xml><?xml version="1.0" encoding="utf-8"?>
<formControlPr xmlns="http://schemas.microsoft.com/office/spreadsheetml/2009/9/main" objectType="CheckBox" lockText="1" noThreeD="1"/>
</file>

<file path=xl/ctrlProps/ctrlProp695.xml><?xml version="1.0" encoding="utf-8"?>
<formControlPr xmlns="http://schemas.microsoft.com/office/spreadsheetml/2009/9/main" objectType="CheckBox" lockText="1" noThreeD="1"/>
</file>

<file path=xl/ctrlProps/ctrlProp696.xml><?xml version="1.0" encoding="utf-8"?>
<formControlPr xmlns="http://schemas.microsoft.com/office/spreadsheetml/2009/9/main" objectType="CheckBox" lockText="1" noThreeD="1"/>
</file>

<file path=xl/ctrlProps/ctrlProp697.xml><?xml version="1.0" encoding="utf-8"?>
<formControlPr xmlns="http://schemas.microsoft.com/office/spreadsheetml/2009/9/main" objectType="CheckBox"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lockText="1" noThreeD="1"/>
</file>

<file path=xl/ctrlProps/ctrlProp702.xml><?xml version="1.0" encoding="utf-8"?>
<formControlPr xmlns="http://schemas.microsoft.com/office/spreadsheetml/2009/9/main" objectType="CheckBox" lockText="1" noThreeD="1"/>
</file>

<file path=xl/ctrlProps/ctrlProp703.xml><?xml version="1.0" encoding="utf-8"?>
<formControlPr xmlns="http://schemas.microsoft.com/office/spreadsheetml/2009/9/main" objectType="CheckBox" lockText="1" noThreeD="1"/>
</file>

<file path=xl/ctrlProps/ctrlProp704.xml><?xml version="1.0" encoding="utf-8"?>
<formControlPr xmlns="http://schemas.microsoft.com/office/spreadsheetml/2009/9/main" objectType="CheckBox" lockText="1" noThreeD="1"/>
</file>

<file path=xl/ctrlProps/ctrlProp705.xml><?xml version="1.0" encoding="utf-8"?>
<formControlPr xmlns="http://schemas.microsoft.com/office/spreadsheetml/2009/9/main" objectType="CheckBox" lockText="1" noThreeD="1"/>
</file>

<file path=xl/ctrlProps/ctrlProp706.xml><?xml version="1.0" encoding="utf-8"?>
<formControlPr xmlns="http://schemas.microsoft.com/office/spreadsheetml/2009/9/main" objectType="CheckBox" lockText="1" noThreeD="1"/>
</file>

<file path=xl/ctrlProps/ctrlProp707.xml><?xml version="1.0" encoding="utf-8"?>
<formControlPr xmlns="http://schemas.microsoft.com/office/spreadsheetml/2009/9/main" objectType="CheckBox" lockText="1" noThreeD="1"/>
</file>

<file path=xl/ctrlProps/ctrlProp708.xml><?xml version="1.0" encoding="utf-8"?>
<formControlPr xmlns="http://schemas.microsoft.com/office/spreadsheetml/2009/9/main" objectType="CheckBox" lockText="1" noThreeD="1"/>
</file>

<file path=xl/ctrlProps/ctrlProp709.xml><?xml version="1.0" encoding="utf-8"?>
<formControlPr xmlns="http://schemas.microsoft.com/office/spreadsheetml/2009/9/main" objectType="CheckBox" lockText="1" noThreeD="1"/>
</file>

<file path=xl/ctrlProps/ctrlProp710.xml><?xml version="1.0" encoding="utf-8"?>
<formControlPr xmlns="http://schemas.microsoft.com/office/spreadsheetml/2009/9/main" objectType="CheckBox" lockText="1" noThreeD="1"/>
</file>

<file path=xl/ctrlProps/ctrlProp711.xml><?xml version="1.0" encoding="utf-8"?>
<formControlPr xmlns="http://schemas.microsoft.com/office/spreadsheetml/2009/9/main" objectType="CheckBox" lockText="1" noThreeD="1"/>
</file>

<file path=xl/ctrlProps/ctrlProp712.xml><?xml version="1.0" encoding="utf-8"?>
<formControlPr xmlns="http://schemas.microsoft.com/office/spreadsheetml/2009/9/main" objectType="CheckBox" lockText="1" noThreeD="1"/>
</file>

<file path=xl/ctrlProps/ctrlProp713.xml><?xml version="1.0" encoding="utf-8"?>
<formControlPr xmlns="http://schemas.microsoft.com/office/spreadsheetml/2009/9/main" objectType="CheckBox" lockText="1" noThreeD="1"/>
</file>

<file path=xl/ctrlProps/ctrlProp714.xml><?xml version="1.0" encoding="utf-8"?>
<formControlPr xmlns="http://schemas.microsoft.com/office/spreadsheetml/2009/9/main" objectType="CheckBox" lockText="1" noThreeD="1"/>
</file>

<file path=xl/ctrlProps/ctrlProp715.xml><?xml version="1.0" encoding="utf-8"?>
<formControlPr xmlns="http://schemas.microsoft.com/office/spreadsheetml/2009/9/main" objectType="CheckBox" lockText="1" noThreeD="1"/>
</file>

<file path=xl/ctrlProps/ctrlProp716.xml><?xml version="1.0" encoding="utf-8"?>
<formControlPr xmlns="http://schemas.microsoft.com/office/spreadsheetml/2009/9/main" objectType="CheckBox" lockText="1" noThreeD="1"/>
</file>

<file path=xl/ctrlProps/ctrlProp717.xml><?xml version="1.0" encoding="utf-8"?>
<formControlPr xmlns="http://schemas.microsoft.com/office/spreadsheetml/2009/9/main" objectType="CheckBox" lockText="1" noThreeD="1"/>
</file>

<file path=xl/ctrlProps/ctrlProp718.xml><?xml version="1.0" encoding="utf-8"?>
<formControlPr xmlns="http://schemas.microsoft.com/office/spreadsheetml/2009/9/main" objectType="CheckBox" lockText="1" noThreeD="1"/>
</file>

<file path=xl/ctrlProps/ctrlProp719.xml><?xml version="1.0" encoding="utf-8"?>
<formControlPr xmlns="http://schemas.microsoft.com/office/spreadsheetml/2009/9/main" objectType="CheckBox" lockText="1" noThreeD="1"/>
</file>

<file path=xl/ctrlProps/ctrlProp720.xml><?xml version="1.0" encoding="utf-8"?>
<formControlPr xmlns="http://schemas.microsoft.com/office/spreadsheetml/2009/9/main" objectType="CheckBox" lockText="1" noThreeD="1"/>
</file>

<file path=xl/ctrlProps/ctrlProp721.xml><?xml version="1.0" encoding="utf-8"?>
<formControlPr xmlns="http://schemas.microsoft.com/office/spreadsheetml/2009/9/main" objectType="CheckBox" lockText="1" noThreeD="1"/>
</file>

<file path=xl/ctrlProps/ctrlProp722.xml><?xml version="1.0" encoding="utf-8"?>
<formControlPr xmlns="http://schemas.microsoft.com/office/spreadsheetml/2009/9/main" objectType="CheckBox" lockText="1" noThreeD="1"/>
</file>

<file path=xl/ctrlProps/ctrlProp723.xml><?xml version="1.0" encoding="utf-8"?>
<formControlPr xmlns="http://schemas.microsoft.com/office/spreadsheetml/2009/9/main" objectType="CheckBox" lockText="1" noThreeD="1"/>
</file>

<file path=xl/ctrlProps/ctrlProp724.xml><?xml version="1.0" encoding="utf-8"?>
<formControlPr xmlns="http://schemas.microsoft.com/office/spreadsheetml/2009/9/main" objectType="CheckBox" lockText="1" noThreeD="1"/>
</file>

<file path=xl/ctrlProps/ctrlProp725.xml><?xml version="1.0" encoding="utf-8"?>
<formControlPr xmlns="http://schemas.microsoft.com/office/spreadsheetml/2009/9/main" objectType="CheckBox" lockText="1" noThreeD="1"/>
</file>

<file path=xl/ctrlProps/ctrlProp726.xml><?xml version="1.0" encoding="utf-8"?>
<formControlPr xmlns="http://schemas.microsoft.com/office/spreadsheetml/2009/9/main" objectType="CheckBox" lockText="1" noThreeD="1"/>
</file>

<file path=xl/ctrlProps/ctrlProp727.xml><?xml version="1.0" encoding="utf-8"?>
<formControlPr xmlns="http://schemas.microsoft.com/office/spreadsheetml/2009/9/main" objectType="CheckBox" lockText="1" noThreeD="1"/>
</file>

<file path=xl/ctrlProps/ctrlProp728.xml><?xml version="1.0" encoding="utf-8"?>
<formControlPr xmlns="http://schemas.microsoft.com/office/spreadsheetml/2009/9/main" objectType="CheckBox" lockText="1" noThreeD="1"/>
</file>

<file path=xl/ctrlProps/ctrlProp729.xml><?xml version="1.0" encoding="utf-8"?>
<formControlPr xmlns="http://schemas.microsoft.com/office/spreadsheetml/2009/9/main" objectType="CheckBox" lockText="1" noThreeD="1"/>
</file>

<file path=xl/ctrlProps/ctrlProp730.xml><?xml version="1.0" encoding="utf-8"?>
<formControlPr xmlns="http://schemas.microsoft.com/office/spreadsheetml/2009/9/main" objectType="CheckBox" lockText="1" noThreeD="1"/>
</file>

<file path=xl/ctrlProps/ctrlProp731.xml><?xml version="1.0" encoding="utf-8"?>
<formControlPr xmlns="http://schemas.microsoft.com/office/spreadsheetml/2009/9/main" objectType="CheckBox" lockText="1" noThreeD="1"/>
</file>

<file path=xl/ctrlProps/ctrlProp732.xml><?xml version="1.0" encoding="utf-8"?>
<formControlPr xmlns="http://schemas.microsoft.com/office/spreadsheetml/2009/9/main" objectType="CheckBox"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lockText="1" noThreeD="1"/>
</file>

<file path=xl/ctrlProps/ctrlProp742.xml><?xml version="1.0" encoding="utf-8"?>
<formControlPr xmlns="http://schemas.microsoft.com/office/spreadsheetml/2009/9/main" objectType="CheckBox" lockText="1" noThreeD="1"/>
</file>

<file path=xl/ctrlProps/ctrlProp743.xml><?xml version="1.0" encoding="utf-8"?>
<formControlPr xmlns="http://schemas.microsoft.com/office/spreadsheetml/2009/9/main" objectType="CheckBox" lockText="1" noThreeD="1"/>
</file>

<file path=xl/ctrlProps/ctrlProp744.xml><?xml version="1.0" encoding="utf-8"?>
<formControlPr xmlns="http://schemas.microsoft.com/office/spreadsheetml/2009/9/main" objectType="CheckBox" lockText="1" noThreeD="1"/>
</file>

<file path=xl/ctrlProps/ctrlProp745.xml><?xml version="1.0" encoding="utf-8"?>
<formControlPr xmlns="http://schemas.microsoft.com/office/spreadsheetml/2009/9/main" objectType="CheckBox"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lockText="1" noThreeD="1"/>
</file>

<file path=xl/ctrlProps/ctrlProp748.xml><?xml version="1.0" encoding="utf-8"?>
<formControlPr xmlns="http://schemas.microsoft.com/office/spreadsheetml/2009/9/main" objectType="CheckBox" lockText="1" noThreeD="1"/>
</file>

<file path=xl/ctrlProps/ctrlProp749.xml><?xml version="1.0" encoding="utf-8"?>
<formControlPr xmlns="http://schemas.microsoft.com/office/spreadsheetml/2009/9/main" objectType="CheckBox"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lockText="1" noThreeD="1"/>
</file>

<file path=xl/ctrlProps/ctrlProp757.xml><?xml version="1.0" encoding="utf-8"?>
<formControlPr xmlns="http://schemas.microsoft.com/office/spreadsheetml/2009/9/main" objectType="CheckBox" lockText="1" noThreeD="1"/>
</file>

<file path=xl/ctrlProps/ctrlProp758.xml><?xml version="1.0" encoding="utf-8"?>
<formControlPr xmlns="http://schemas.microsoft.com/office/spreadsheetml/2009/9/main" objectType="CheckBox" lockText="1" noThreeD="1"/>
</file>

<file path=xl/ctrlProps/ctrlProp759.xml><?xml version="1.0" encoding="utf-8"?>
<formControlPr xmlns="http://schemas.microsoft.com/office/spreadsheetml/2009/9/main" objectType="CheckBox" lockText="1" noThreeD="1"/>
</file>

<file path=xl/ctrlProps/ctrlProp760.xml><?xml version="1.0" encoding="utf-8"?>
<formControlPr xmlns="http://schemas.microsoft.com/office/spreadsheetml/2009/9/main" objectType="CheckBox" fmlaLink="D47" lockText="1" noThreeD="1"/>
</file>

<file path=xl/ctrlProps/ctrlProp761.xml><?xml version="1.0" encoding="utf-8"?>
<formControlPr xmlns="http://schemas.microsoft.com/office/spreadsheetml/2009/9/main" objectType="CheckBox" fmlaLink="H47" lockText="1" noThreeD="1"/>
</file>

<file path=xl/ctrlProps/ctrlProp762.xml><?xml version="1.0" encoding="utf-8"?>
<formControlPr xmlns="http://schemas.microsoft.com/office/spreadsheetml/2009/9/main" objectType="CheckBox" fmlaLink="D48" lockText="1" noThreeD="1"/>
</file>

<file path=xl/ctrlProps/ctrlProp763.xml><?xml version="1.0" encoding="utf-8"?>
<formControlPr xmlns="http://schemas.microsoft.com/office/spreadsheetml/2009/9/main" objectType="CheckBox" fmlaLink="D50" lockText="1" noThreeD="1"/>
</file>

<file path=xl/ctrlProps/ctrlProp764.xml><?xml version="1.0" encoding="utf-8"?>
<formControlPr xmlns="http://schemas.microsoft.com/office/spreadsheetml/2009/9/main" objectType="CheckBox" fmlaLink="D52" lockText="1" noThreeD="1"/>
</file>

<file path=xl/ctrlProps/ctrlProp765.xml><?xml version="1.0" encoding="utf-8"?>
<formControlPr xmlns="http://schemas.microsoft.com/office/spreadsheetml/2009/9/main" objectType="CheckBox" fmlaLink="D55" lockText="1" noThreeD="1"/>
</file>

<file path=xl/ctrlProps/ctrlProp766.xml><?xml version="1.0" encoding="utf-8"?>
<formControlPr xmlns="http://schemas.microsoft.com/office/spreadsheetml/2009/9/main" objectType="CheckBox" fmlaLink="D56" lockText="1" noThreeD="1"/>
</file>

<file path=xl/ctrlProps/ctrlProp767.xml><?xml version="1.0" encoding="utf-8"?>
<formControlPr xmlns="http://schemas.microsoft.com/office/spreadsheetml/2009/9/main" objectType="CheckBox" fmlaLink="D58" lockText="1" noThreeD="1"/>
</file>

<file path=xl/ctrlProps/ctrlProp768.xml><?xml version="1.0" encoding="utf-8"?>
<formControlPr xmlns="http://schemas.microsoft.com/office/spreadsheetml/2009/9/main" objectType="CheckBox" fmlaLink="D60" lockText="1" noThreeD="1"/>
</file>

<file path=xl/ctrlProps/ctrlProp769.xml><?xml version="1.0" encoding="utf-8"?>
<formControlPr xmlns="http://schemas.microsoft.com/office/spreadsheetml/2009/9/main" objectType="CheckBox" fmlaLink="D63" lockText="1" noThreeD="1"/>
</file>

<file path=xl/ctrlProps/ctrlProp770.xml><?xml version="1.0" encoding="utf-8"?>
<formControlPr xmlns="http://schemas.microsoft.com/office/spreadsheetml/2009/9/main" objectType="CheckBox" fmlaLink="D64" lockText="1" noThreeD="1"/>
</file>

<file path=xl/ctrlProps/ctrlProp771.xml><?xml version="1.0" encoding="utf-8"?>
<formControlPr xmlns="http://schemas.microsoft.com/office/spreadsheetml/2009/9/main" objectType="CheckBox" lockText="1" noThreeD="1"/>
</file>

<file path=xl/ctrlProps/ctrlProp772.xml><?xml version="1.0" encoding="utf-8"?>
<formControlPr xmlns="http://schemas.microsoft.com/office/spreadsheetml/2009/9/main" objectType="CheckBox" lockText="1" noThreeD="1"/>
</file>

<file path=xl/ctrlProps/ctrlProp773.xml><?xml version="1.0" encoding="utf-8"?>
<formControlPr xmlns="http://schemas.microsoft.com/office/spreadsheetml/2009/9/main" objectType="CheckBox" lockText="1" noThreeD="1"/>
</file>

<file path=xl/ctrlProps/ctrlProp774.xml><?xml version="1.0" encoding="utf-8"?>
<formControlPr xmlns="http://schemas.microsoft.com/office/spreadsheetml/2009/9/main" objectType="CheckBox" lockText="1" noThreeD="1"/>
</file>

<file path=xl/ctrlProps/ctrlProp775.xml><?xml version="1.0" encoding="utf-8"?>
<formControlPr xmlns="http://schemas.microsoft.com/office/spreadsheetml/2009/9/main" objectType="CheckBox" lockText="1" noThreeD="1"/>
</file>

<file path=xl/ctrlProps/ctrlProp776.xml><?xml version="1.0" encoding="utf-8"?>
<formControlPr xmlns="http://schemas.microsoft.com/office/spreadsheetml/2009/9/main" objectType="CheckBox" lockText="1" noThreeD="1"/>
</file>

<file path=xl/ctrlProps/ctrlProp777.xml><?xml version="1.0" encoding="utf-8"?>
<formControlPr xmlns="http://schemas.microsoft.com/office/spreadsheetml/2009/9/main" objectType="CheckBox" lockText="1" noThreeD="1"/>
</file>

<file path=xl/ctrlProps/ctrlProp778.xml><?xml version="1.0" encoding="utf-8"?>
<formControlPr xmlns="http://schemas.microsoft.com/office/spreadsheetml/2009/9/main" objectType="CheckBox" lockText="1" noThreeD="1"/>
</file>

<file path=xl/ctrlProps/ctrlProp779.xml><?xml version="1.0" encoding="utf-8"?>
<formControlPr xmlns="http://schemas.microsoft.com/office/spreadsheetml/2009/9/main" objectType="CheckBox" lockText="1" noThreeD="1"/>
</file>

<file path=xl/ctrlProps/ctrlProp780.xml><?xml version="1.0" encoding="utf-8"?>
<formControlPr xmlns="http://schemas.microsoft.com/office/spreadsheetml/2009/9/main" objectType="CheckBox" lockText="1" noThreeD="1"/>
</file>

<file path=xl/ctrlProps/ctrlProp781.xml><?xml version="1.0" encoding="utf-8"?>
<formControlPr xmlns="http://schemas.microsoft.com/office/spreadsheetml/2009/9/main" objectType="CheckBox" lockText="1" noThreeD="1"/>
</file>

<file path=xl/ctrlProps/ctrlProp782.xml><?xml version="1.0" encoding="utf-8"?>
<formControlPr xmlns="http://schemas.microsoft.com/office/spreadsheetml/2009/9/main" objectType="CheckBox" lockText="1" noThreeD="1"/>
</file>

<file path=xl/ctrlProps/ctrlProp783.xml><?xml version="1.0" encoding="utf-8"?>
<formControlPr xmlns="http://schemas.microsoft.com/office/spreadsheetml/2009/9/main" objectType="Radio" firstButton="1" lockText="1" noThreeD="1"/>
</file>

<file path=xl/ctrlProps/ctrlProp784.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632732</xdr:colOff>
      <xdr:row>35</xdr:row>
      <xdr:rowOff>111579</xdr:rowOff>
    </xdr:from>
    <xdr:to>
      <xdr:col>5</xdr:col>
      <xdr:colOff>232682</xdr:colOff>
      <xdr:row>51</xdr:row>
      <xdr:rowOff>27215</xdr:rowOff>
    </xdr:to>
    <xdr:pic>
      <xdr:nvPicPr>
        <xdr:cNvPr id="13" name="図 12">
          <a:extLst>
            <a:ext uri="{FF2B5EF4-FFF2-40B4-BE49-F238E27FC236}">
              <a16:creationId xmlns:a16="http://schemas.microsoft.com/office/drawing/2014/main" id="{54CFE020-CF24-C88B-B555-519216FD3C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18532" y="6302829"/>
          <a:ext cx="2343150" cy="2811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173934</xdr:colOff>
      <xdr:row>13</xdr:row>
      <xdr:rowOff>16566</xdr:rowOff>
    </xdr:from>
    <xdr:to>
      <xdr:col>1</xdr:col>
      <xdr:colOff>629478</xdr:colOff>
      <xdr:row>14</xdr:row>
      <xdr:rowOff>8282</xdr:rowOff>
    </xdr:to>
    <xdr:sp macro="" textlink="">
      <xdr:nvSpPr>
        <xdr:cNvPr id="2" name="正方形/長方形 1">
          <a:extLst>
            <a:ext uri="{FF2B5EF4-FFF2-40B4-BE49-F238E27FC236}">
              <a16:creationId xmlns:a16="http://schemas.microsoft.com/office/drawing/2014/main" id="{4A295220-AF1A-49EF-A4CB-A926A2444CDC}"/>
            </a:ext>
          </a:extLst>
        </xdr:cNvPr>
        <xdr:cNvSpPr/>
      </xdr:nvSpPr>
      <xdr:spPr>
        <a:xfrm>
          <a:off x="859734" y="2426391"/>
          <a:ext cx="455544" cy="182216"/>
        </a:xfrm>
        <a:prstGeom prst="rect">
          <a:avLst/>
        </a:prstGeom>
        <a:solidFill>
          <a:srgbClr val="FFFFCC"/>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173934</xdr:colOff>
      <xdr:row>15</xdr:row>
      <xdr:rowOff>24848</xdr:rowOff>
    </xdr:from>
    <xdr:to>
      <xdr:col>1</xdr:col>
      <xdr:colOff>629478</xdr:colOff>
      <xdr:row>16</xdr:row>
      <xdr:rowOff>16564</xdr:rowOff>
    </xdr:to>
    <xdr:sp macro="" textlink="">
      <xdr:nvSpPr>
        <xdr:cNvPr id="3" name="正方形/長方形 2">
          <a:extLst>
            <a:ext uri="{FF2B5EF4-FFF2-40B4-BE49-F238E27FC236}">
              <a16:creationId xmlns:a16="http://schemas.microsoft.com/office/drawing/2014/main" id="{7F3DB35A-4DFB-4158-BB10-C9AF204431C6}"/>
            </a:ext>
          </a:extLst>
        </xdr:cNvPr>
        <xdr:cNvSpPr/>
      </xdr:nvSpPr>
      <xdr:spPr>
        <a:xfrm>
          <a:off x="859734" y="2815673"/>
          <a:ext cx="455544" cy="182216"/>
        </a:xfrm>
        <a:prstGeom prst="rect">
          <a:avLst/>
        </a:prstGeom>
        <a:solidFill>
          <a:schemeClr val="tx2">
            <a:lumMod val="20000"/>
            <a:lumOff val="80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104774</xdr:colOff>
      <xdr:row>7</xdr:row>
      <xdr:rowOff>47625</xdr:rowOff>
    </xdr:from>
    <xdr:to>
      <xdr:col>25</xdr:col>
      <xdr:colOff>228599</xdr:colOff>
      <xdr:row>9</xdr:row>
      <xdr:rowOff>104775</xdr:rowOff>
    </xdr:to>
    <xdr:sp macro="" textlink="">
      <xdr:nvSpPr>
        <xdr:cNvPr id="4" name="テキスト ボックス 3">
          <a:extLst>
            <a:ext uri="{FF2B5EF4-FFF2-40B4-BE49-F238E27FC236}">
              <a16:creationId xmlns:a16="http://schemas.microsoft.com/office/drawing/2014/main" id="{B404BC2B-8FFF-4466-9246-DC56D672FF3A}"/>
            </a:ext>
          </a:extLst>
        </xdr:cNvPr>
        <xdr:cNvSpPr txBox="1"/>
      </xdr:nvSpPr>
      <xdr:spPr>
        <a:xfrm>
          <a:off x="8334374" y="1352550"/>
          <a:ext cx="4924425" cy="419100"/>
        </a:xfrm>
        <a:prstGeom prst="rect">
          <a:avLst/>
        </a:prstGeom>
        <a:solidFill>
          <a:schemeClr val="bg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a:solidFill>
                <a:srgbClr val="0066FF"/>
              </a:solidFill>
            </a:rPr>
            <a:t>←</a:t>
          </a:r>
          <a:r>
            <a:rPr kumimoji="1" lang="ja-JP" altLang="en-US" sz="1000" b="1">
              <a:solidFill>
                <a:srgbClr val="0066FF"/>
              </a:solidFill>
            </a:rPr>
            <a:t>店舗等併用住宅</a:t>
          </a:r>
          <a:r>
            <a:rPr kumimoji="1" lang="ja-JP" altLang="en-US" sz="1000">
              <a:solidFill>
                <a:srgbClr val="0066FF"/>
              </a:solidFill>
            </a:rPr>
            <a:t>の場合、建物用途は「</a:t>
          </a:r>
          <a:r>
            <a:rPr kumimoji="1" lang="ja-JP" altLang="en-US" sz="1000" b="1">
              <a:solidFill>
                <a:srgbClr val="0066FF"/>
              </a:solidFill>
            </a:rPr>
            <a:t>住宅・非住宅複合建築物</a:t>
          </a:r>
          <a:r>
            <a:rPr kumimoji="1" lang="ja-JP" altLang="en-US" sz="1000">
              <a:solidFill>
                <a:srgbClr val="0066FF"/>
              </a:solidFill>
            </a:rPr>
            <a:t>」を選択してください。</a:t>
          </a:r>
          <a:endParaRPr kumimoji="1" lang="ja-JP" altLang="en-US" sz="1000">
            <a:solidFill>
              <a:srgbClr val="FF0000"/>
            </a:solidFill>
          </a:endParaRPr>
        </a:p>
      </xdr:txBody>
    </xdr:sp>
    <xdr:clientData/>
  </xdr:twoCellAnchor>
  <xdr:twoCellAnchor>
    <xdr:from>
      <xdr:col>3</xdr:col>
      <xdr:colOff>162582</xdr:colOff>
      <xdr:row>50</xdr:row>
      <xdr:rowOff>15109</xdr:rowOff>
    </xdr:from>
    <xdr:to>
      <xdr:col>3</xdr:col>
      <xdr:colOff>648685</xdr:colOff>
      <xdr:row>51</xdr:row>
      <xdr:rowOff>8540</xdr:rowOff>
    </xdr:to>
    <xdr:sp macro="" textlink="">
      <xdr:nvSpPr>
        <xdr:cNvPr id="7" name="正方形/長方形 6">
          <a:extLst>
            <a:ext uri="{FF2B5EF4-FFF2-40B4-BE49-F238E27FC236}">
              <a16:creationId xmlns:a16="http://schemas.microsoft.com/office/drawing/2014/main" id="{37142599-FCC0-684D-ECAD-C855C6A7723C}"/>
            </a:ext>
          </a:extLst>
        </xdr:cNvPr>
        <xdr:cNvSpPr/>
      </xdr:nvSpPr>
      <xdr:spPr>
        <a:xfrm>
          <a:off x="2219982" y="8920984"/>
          <a:ext cx="486103" cy="174406"/>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491964</xdr:colOff>
      <xdr:row>42</xdr:row>
      <xdr:rowOff>13931</xdr:rowOff>
    </xdr:from>
    <xdr:to>
      <xdr:col>6</xdr:col>
      <xdr:colOff>352425</xdr:colOff>
      <xdr:row>43</xdr:row>
      <xdr:rowOff>88429</xdr:rowOff>
    </xdr:to>
    <xdr:sp macro="" textlink="">
      <xdr:nvSpPr>
        <xdr:cNvPr id="9" name="吹き出し: 折線 8">
          <a:extLst>
            <a:ext uri="{FF2B5EF4-FFF2-40B4-BE49-F238E27FC236}">
              <a16:creationId xmlns:a16="http://schemas.microsoft.com/office/drawing/2014/main" id="{79C89863-6E21-EF1F-E111-F89AC6B4425F}"/>
            </a:ext>
          </a:extLst>
        </xdr:cNvPr>
        <xdr:cNvSpPr/>
      </xdr:nvSpPr>
      <xdr:spPr>
        <a:xfrm>
          <a:off x="3230402" y="7556540"/>
          <a:ext cx="1229679" cy="253092"/>
        </a:xfrm>
        <a:prstGeom prst="borderCallout2">
          <a:avLst>
            <a:gd name="adj1" fmla="val 18750"/>
            <a:gd name="adj2" fmla="val -926"/>
            <a:gd name="adj3" fmla="val 18750"/>
            <a:gd name="adj4" fmla="val -7105"/>
            <a:gd name="adj5" fmla="val 414240"/>
            <a:gd name="adj6" fmla="val -31268"/>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チェックする</a:t>
          </a:r>
        </a:p>
      </xdr:txBody>
    </xdr:sp>
    <xdr:clientData/>
  </xdr:twoCellAnchor>
  <xdr:twoCellAnchor>
    <xdr:from>
      <xdr:col>1</xdr:col>
      <xdr:colOff>470297</xdr:colOff>
      <xdr:row>52</xdr:row>
      <xdr:rowOff>47207</xdr:rowOff>
    </xdr:from>
    <xdr:to>
      <xdr:col>3</xdr:col>
      <xdr:colOff>59027</xdr:colOff>
      <xdr:row>53</xdr:row>
      <xdr:rowOff>124086</xdr:rowOff>
    </xdr:to>
    <xdr:sp macro="" textlink="">
      <xdr:nvSpPr>
        <xdr:cNvPr id="10" name="吹き出し: 折線 9">
          <a:extLst>
            <a:ext uri="{FF2B5EF4-FFF2-40B4-BE49-F238E27FC236}">
              <a16:creationId xmlns:a16="http://schemas.microsoft.com/office/drawing/2014/main" id="{10859183-2471-4FBC-968E-4EC40453F438}"/>
            </a:ext>
          </a:extLst>
        </xdr:cNvPr>
        <xdr:cNvSpPr/>
      </xdr:nvSpPr>
      <xdr:spPr>
        <a:xfrm>
          <a:off x="1154906" y="9375754"/>
          <a:ext cx="957949" cy="255473"/>
        </a:xfrm>
        <a:prstGeom prst="borderCallout2">
          <a:avLst>
            <a:gd name="adj1" fmla="val 17061"/>
            <a:gd name="adj2" fmla="val 99720"/>
            <a:gd name="adj3" fmla="val 17061"/>
            <a:gd name="adj4" fmla="val 116011"/>
            <a:gd name="adj5" fmla="val -79308"/>
            <a:gd name="adj6" fmla="val 123488"/>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クリック</a:t>
          </a:r>
        </a:p>
      </xdr:txBody>
    </xdr:sp>
    <xdr:clientData/>
  </xdr:twoCellAnchor>
  <xdr:twoCellAnchor>
    <xdr:from>
      <xdr:col>1</xdr:col>
      <xdr:colOff>140805</xdr:colOff>
      <xdr:row>35</xdr:row>
      <xdr:rowOff>57977</xdr:rowOff>
    </xdr:from>
    <xdr:to>
      <xdr:col>2</xdr:col>
      <xdr:colOff>24849</xdr:colOff>
      <xdr:row>37</xdr:row>
      <xdr:rowOff>82825</xdr:rowOff>
    </xdr:to>
    <xdr:sp macro="" textlink="">
      <xdr:nvSpPr>
        <xdr:cNvPr id="14" name="テキスト ボックス 13">
          <a:extLst>
            <a:ext uri="{FF2B5EF4-FFF2-40B4-BE49-F238E27FC236}">
              <a16:creationId xmlns:a16="http://schemas.microsoft.com/office/drawing/2014/main" id="{8E70FF05-7793-7986-068C-3591D8F37947}"/>
            </a:ext>
          </a:extLst>
        </xdr:cNvPr>
        <xdr:cNvSpPr txBox="1"/>
      </xdr:nvSpPr>
      <xdr:spPr>
        <a:xfrm>
          <a:off x="828262" y="6286499"/>
          <a:ext cx="571500" cy="389283"/>
        </a:xfrm>
        <a:prstGeom prst="rect">
          <a:avLst/>
        </a:prstGeom>
        <a:noFill/>
        <a:ln w="222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solidFill>
                <a:srgbClr val="FF0000"/>
              </a:solidFill>
              <a:latin typeface="HG丸ｺﾞｼｯｸM-PRO" panose="020F0600000000000000" pitchFamily="50" charset="-128"/>
              <a:ea typeface="HG丸ｺﾞｼｯｸM-PRO" panose="020F0600000000000000" pitchFamily="50" charset="-128"/>
            </a:rPr>
            <a:t>②</a:t>
          </a:r>
        </a:p>
      </xdr:txBody>
    </xdr:sp>
    <xdr:clientData/>
  </xdr:twoCellAnchor>
  <xdr:twoCellAnchor>
    <xdr:from>
      <xdr:col>5</xdr:col>
      <xdr:colOff>644802</xdr:colOff>
      <xdr:row>35</xdr:row>
      <xdr:rowOff>57977</xdr:rowOff>
    </xdr:from>
    <xdr:to>
      <xdr:col>6</xdr:col>
      <xdr:colOff>528845</xdr:colOff>
      <xdr:row>37</xdr:row>
      <xdr:rowOff>82825</xdr:rowOff>
    </xdr:to>
    <xdr:sp macro="" textlink="">
      <xdr:nvSpPr>
        <xdr:cNvPr id="15" name="テキスト ボックス 14">
          <a:extLst>
            <a:ext uri="{FF2B5EF4-FFF2-40B4-BE49-F238E27FC236}">
              <a16:creationId xmlns:a16="http://schemas.microsoft.com/office/drawing/2014/main" id="{0D31B788-5A2E-83BA-B21E-CE30C6700EAC}"/>
            </a:ext>
          </a:extLst>
        </xdr:cNvPr>
        <xdr:cNvSpPr txBox="1"/>
      </xdr:nvSpPr>
      <xdr:spPr>
        <a:xfrm>
          <a:off x="4073802" y="6430202"/>
          <a:ext cx="569843" cy="386798"/>
        </a:xfrm>
        <a:prstGeom prst="rect">
          <a:avLst/>
        </a:prstGeom>
        <a:noFill/>
        <a:ln w="222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b="1">
              <a:solidFill>
                <a:srgbClr val="FF0000"/>
              </a:solidFill>
              <a:latin typeface="HG丸ｺﾞｼｯｸM-PRO" panose="020F0600000000000000" pitchFamily="50" charset="-128"/>
              <a:ea typeface="HG丸ｺﾞｼｯｸM-PRO" panose="020F0600000000000000" pitchFamily="50" charset="-128"/>
            </a:rPr>
            <a:t>③</a:t>
          </a:r>
        </a:p>
      </xdr:txBody>
    </xdr:sp>
    <xdr:clientData/>
  </xdr:twoCellAnchor>
  <xdr:twoCellAnchor editAs="oneCell">
    <xdr:from>
      <xdr:col>6</xdr:col>
      <xdr:colOff>476251</xdr:colOff>
      <xdr:row>35</xdr:row>
      <xdr:rowOff>104775</xdr:rowOff>
    </xdr:from>
    <xdr:to>
      <xdr:col>11</xdr:col>
      <xdr:colOff>435429</xdr:colOff>
      <xdr:row>46</xdr:row>
      <xdr:rowOff>114299</xdr:rowOff>
    </xdr:to>
    <xdr:pic>
      <xdr:nvPicPr>
        <xdr:cNvPr id="5" name="図 4">
          <a:extLst>
            <a:ext uri="{FF2B5EF4-FFF2-40B4-BE49-F238E27FC236}">
              <a16:creationId xmlns:a16="http://schemas.microsoft.com/office/drawing/2014/main" id="{27FED0DB-4EE7-F385-E754-6A5C9ECBC6E8}"/>
            </a:ext>
          </a:extLst>
        </xdr:cNvPr>
        <xdr:cNvPicPr>
          <a:picLocks noChangeAspect="1"/>
        </xdr:cNvPicPr>
      </xdr:nvPicPr>
      <xdr:blipFill rotWithShape="1">
        <a:blip xmlns:r="http://schemas.openxmlformats.org/officeDocument/2006/relationships" r:embed="rId2"/>
        <a:srcRect r="51804" b="64493"/>
        <a:stretch>
          <a:fillRect/>
        </a:stretch>
      </xdr:blipFill>
      <xdr:spPr>
        <a:xfrm>
          <a:off x="4591051" y="6477000"/>
          <a:ext cx="3388178" cy="2000249"/>
        </a:xfrm>
        <a:prstGeom prst="rect">
          <a:avLst/>
        </a:prstGeom>
      </xdr:spPr>
    </xdr:pic>
    <xdr:clientData/>
  </xdr:twoCellAnchor>
  <xdr:twoCellAnchor>
    <xdr:from>
      <xdr:col>9</xdr:col>
      <xdr:colOff>572157</xdr:colOff>
      <xdr:row>43</xdr:row>
      <xdr:rowOff>81783</xdr:rowOff>
    </xdr:from>
    <xdr:to>
      <xdr:col>11</xdr:col>
      <xdr:colOff>95250</xdr:colOff>
      <xdr:row>44</xdr:row>
      <xdr:rowOff>95249</xdr:rowOff>
    </xdr:to>
    <xdr:sp macro="" textlink="">
      <xdr:nvSpPr>
        <xdr:cNvPr id="6" name="正方形/長方形 5">
          <a:extLst>
            <a:ext uri="{FF2B5EF4-FFF2-40B4-BE49-F238E27FC236}">
              <a16:creationId xmlns:a16="http://schemas.microsoft.com/office/drawing/2014/main" id="{C9F10A05-23F1-EC14-662C-541F494E42A8}"/>
            </a:ext>
          </a:extLst>
        </xdr:cNvPr>
        <xdr:cNvSpPr/>
      </xdr:nvSpPr>
      <xdr:spPr>
        <a:xfrm>
          <a:off x="6744357" y="7901808"/>
          <a:ext cx="894693" cy="194441"/>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171451</xdr:colOff>
      <xdr:row>48</xdr:row>
      <xdr:rowOff>161925</xdr:rowOff>
    </xdr:from>
    <xdr:to>
      <xdr:col>9</xdr:col>
      <xdr:colOff>375733</xdr:colOff>
      <xdr:row>50</xdr:row>
      <xdr:rowOff>57829</xdr:rowOff>
    </xdr:to>
    <xdr:sp macro="" textlink="">
      <xdr:nvSpPr>
        <xdr:cNvPr id="8" name="吹き出し: 折線 7">
          <a:extLst>
            <a:ext uri="{FF2B5EF4-FFF2-40B4-BE49-F238E27FC236}">
              <a16:creationId xmlns:a16="http://schemas.microsoft.com/office/drawing/2014/main" id="{11FD257D-2326-4121-B7D4-41E893D24ECB}"/>
            </a:ext>
          </a:extLst>
        </xdr:cNvPr>
        <xdr:cNvSpPr/>
      </xdr:nvSpPr>
      <xdr:spPr>
        <a:xfrm>
          <a:off x="5657851" y="8886825"/>
          <a:ext cx="890082" cy="257854"/>
        </a:xfrm>
        <a:prstGeom prst="borderCallout2">
          <a:avLst>
            <a:gd name="adj1" fmla="val 17061"/>
            <a:gd name="adj2" fmla="val 99720"/>
            <a:gd name="adj3" fmla="val 17061"/>
            <a:gd name="adj4" fmla="val 116011"/>
            <a:gd name="adj5" fmla="val -304639"/>
            <a:gd name="adj6" fmla="val 141996"/>
          </a:avLst>
        </a:prstGeom>
        <a:solidFill>
          <a:schemeClr val="bg1"/>
        </a:solidFill>
        <a:ln>
          <a:solidFill>
            <a:srgbClr val="FF0000"/>
          </a:solidFill>
          <a:tailEnd type="arrow"/>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latin typeface="HG丸ｺﾞｼｯｸM-PRO" panose="020F0600000000000000" pitchFamily="50" charset="-128"/>
              <a:ea typeface="HG丸ｺﾞｼｯｸM-PRO" panose="020F0600000000000000" pitchFamily="50" charset="-128"/>
            </a:rPr>
            <a:t>クリック</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504825</xdr:colOff>
          <xdr:row>8</xdr:row>
          <xdr:rowOff>152400</xdr:rowOff>
        </xdr:from>
        <xdr:to>
          <xdr:col>2</xdr:col>
          <xdr:colOff>409575</xdr:colOff>
          <xdr:row>12</xdr:row>
          <xdr:rowOff>38100</xdr:rowOff>
        </xdr:to>
        <xdr:sp macro="" textlink="">
          <xdr:nvSpPr>
            <xdr:cNvPr id="205825" name="Button 1" hidden="1">
              <a:extLst>
                <a:ext uri="{63B3BB69-23CF-44E3-9099-C40C66FF867C}">
                  <a14:compatExt spid="_x0000_s205825"/>
                </a:ext>
                <a:ext uri="{FF2B5EF4-FFF2-40B4-BE49-F238E27FC236}">
                  <a16:creationId xmlns:a16="http://schemas.microsoft.com/office/drawing/2014/main" id="{00000000-0008-0000-0100-0000012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FM用書き出し</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31</xdr:col>
      <xdr:colOff>57150</xdr:colOff>
      <xdr:row>49</xdr:row>
      <xdr:rowOff>257175</xdr:rowOff>
    </xdr:from>
    <xdr:to>
      <xdr:col>32</xdr:col>
      <xdr:colOff>9525</xdr:colOff>
      <xdr:row>49</xdr:row>
      <xdr:rowOff>257175</xdr:rowOff>
    </xdr:to>
    <xdr:cxnSp macro="">
      <xdr:nvCxnSpPr>
        <xdr:cNvPr id="5" name="直線矢印コネクタ 4">
          <a:extLst>
            <a:ext uri="{FF2B5EF4-FFF2-40B4-BE49-F238E27FC236}">
              <a16:creationId xmlns:a16="http://schemas.microsoft.com/office/drawing/2014/main" id="{00000000-0008-0000-0200-000005000000}"/>
            </a:ext>
          </a:extLst>
        </xdr:cNvPr>
        <xdr:cNvCxnSpPr/>
      </xdr:nvCxnSpPr>
      <xdr:spPr>
        <a:xfrm flipH="1">
          <a:off x="6848475" y="9620250"/>
          <a:ext cx="17145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0</xdr:colOff>
      <xdr:row>49</xdr:row>
      <xdr:rowOff>137582</xdr:rowOff>
    </xdr:from>
    <xdr:to>
      <xdr:col>39</xdr:col>
      <xdr:colOff>539750</xdr:colOff>
      <xdr:row>56</xdr:row>
      <xdr:rowOff>137584</xdr:rowOff>
    </xdr:to>
    <xdr:sp macro="" textlink="">
      <xdr:nvSpPr>
        <xdr:cNvPr id="25" name="テキスト ボックス 24">
          <a:extLst>
            <a:ext uri="{FF2B5EF4-FFF2-40B4-BE49-F238E27FC236}">
              <a16:creationId xmlns:a16="http://schemas.microsoft.com/office/drawing/2014/main" id="{00000000-0008-0000-0200-000019000000}"/>
            </a:ext>
          </a:extLst>
        </xdr:cNvPr>
        <xdr:cNvSpPr txBox="1"/>
      </xdr:nvSpPr>
      <xdr:spPr>
        <a:xfrm>
          <a:off x="7112000" y="9757832"/>
          <a:ext cx="5355167" cy="14710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ご要望、連絡事項などございましたら、ご記入ください。</a:t>
          </a:r>
        </a:p>
        <a:p>
          <a:r>
            <a:rPr kumimoji="1" lang="ja-JP" altLang="en-US" sz="1100"/>
            <a:t>　＜入力例＞</a:t>
          </a:r>
          <a:endParaRPr kumimoji="1" lang="en-US" altLang="ja-JP" sz="1100"/>
        </a:p>
        <a:p>
          <a:r>
            <a:rPr kumimoji="1" lang="ja-JP" altLang="en-US" sz="1100"/>
            <a:t>　　　・</a:t>
          </a:r>
          <a:r>
            <a:rPr kumimoji="1" lang="ja-JP" altLang="ja-JP" sz="1100" b="1">
              <a:solidFill>
                <a:srgbClr val="0066FF"/>
              </a:solidFill>
              <a:effectLst/>
              <a:latin typeface="+mn-lt"/>
              <a:ea typeface="+mn-ea"/>
              <a:cs typeface="+mn-cs"/>
            </a:rPr>
            <a:t>みらいエコ住宅</a:t>
          </a:r>
          <a:r>
            <a:rPr kumimoji="1" lang="en-US" altLang="ja-JP" sz="1300" b="1">
              <a:solidFill>
                <a:srgbClr val="0066FF"/>
              </a:solidFill>
              <a:effectLst/>
              <a:latin typeface="+mn-lt"/>
              <a:ea typeface="+mn-ea"/>
              <a:cs typeface="+mn-cs"/>
            </a:rPr>
            <a:t>2026</a:t>
          </a:r>
          <a:r>
            <a:rPr kumimoji="1" lang="ja-JP" altLang="ja-JP" sz="1100" b="1">
              <a:solidFill>
                <a:srgbClr val="0066FF"/>
              </a:solidFill>
              <a:effectLst/>
              <a:latin typeface="+mn-lt"/>
              <a:ea typeface="+mn-ea"/>
              <a:cs typeface="+mn-cs"/>
            </a:rPr>
            <a:t>事業　</a:t>
          </a:r>
          <a:r>
            <a:rPr kumimoji="1" lang="ja-JP" altLang="en-US" sz="1100" b="1">
              <a:solidFill>
                <a:srgbClr val="0066FF"/>
              </a:solidFill>
            </a:rPr>
            <a:t>　</a:t>
          </a:r>
          <a:r>
            <a:rPr kumimoji="1" lang="ja-JP" altLang="en-US" sz="1100" b="1"/>
            <a:t>発行受付書希望</a:t>
          </a:r>
          <a:endParaRPr kumimoji="1" lang="en-US" altLang="ja-JP" sz="1100" b="1"/>
        </a:p>
        <a:p>
          <a:r>
            <a:rPr kumimoji="1" lang="ja-JP" altLang="en-US" sz="1100" b="1"/>
            <a:t>　　　　</a:t>
          </a:r>
          <a:r>
            <a:rPr kumimoji="1" lang="en-US" altLang="ja-JP" sz="1100" b="1"/>
            <a:t>※</a:t>
          </a:r>
          <a:r>
            <a:rPr kumimoji="1" lang="ja-JP" altLang="en-US" sz="1200" b="1">
              <a:solidFill>
                <a:srgbClr val="FF0000"/>
              </a:solidFill>
            </a:rPr>
            <a:t>建築事業者</a:t>
          </a:r>
          <a:r>
            <a:rPr kumimoji="1" lang="en-US" altLang="ja-JP" sz="1200" b="1">
              <a:solidFill>
                <a:srgbClr val="FF0000"/>
              </a:solidFill>
            </a:rPr>
            <a:t>(</a:t>
          </a:r>
          <a:r>
            <a:rPr kumimoji="1" lang="ja-JP" altLang="en-US" sz="1200" b="1">
              <a:solidFill>
                <a:srgbClr val="FF0000"/>
              </a:solidFill>
            </a:rPr>
            <a:t>補助事業者</a:t>
          </a:r>
          <a:r>
            <a:rPr kumimoji="1" lang="en-US" altLang="ja-JP" sz="1200" b="1">
              <a:solidFill>
                <a:srgbClr val="FF0000"/>
              </a:solidFill>
            </a:rPr>
            <a:t>)</a:t>
          </a:r>
          <a:r>
            <a:rPr kumimoji="1" lang="ja-JP" altLang="en-US" sz="1200" b="1">
              <a:solidFill>
                <a:srgbClr val="FF0000"/>
              </a:solidFill>
            </a:rPr>
            <a:t>の事業者名</a:t>
          </a:r>
          <a:r>
            <a:rPr kumimoji="1" lang="ja-JP" altLang="en-US" sz="1200" b="1">
              <a:solidFill>
                <a:schemeClr val="tx1"/>
              </a:solidFill>
            </a:rPr>
            <a:t>を</a:t>
          </a:r>
          <a:r>
            <a:rPr kumimoji="1" lang="ja-JP" altLang="en-US" sz="1200" b="1">
              <a:solidFill>
                <a:srgbClr val="FF0000"/>
              </a:solidFill>
            </a:rPr>
            <a:t>必ず</a:t>
          </a:r>
          <a:r>
            <a:rPr kumimoji="1" lang="ja-JP" altLang="en-US" sz="1200" b="1">
              <a:solidFill>
                <a:schemeClr val="tx1"/>
              </a:solidFill>
            </a:rPr>
            <a:t>記載</a:t>
          </a:r>
          <a:r>
            <a:rPr kumimoji="1" lang="ja-JP" altLang="en-US" sz="1100" b="1"/>
            <a:t>してください。</a:t>
          </a:r>
          <a:endParaRPr kumimoji="1" lang="en-US" altLang="ja-JP" sz="1100" b="1"/>
        </a:p>
        <a:p>
          <a:r>
            <a:rPr kumimoji="1" lang="ja-JP" altLang="en-US" sz="1100" b="1"/>
            <a:t>　　　　　記載がない場合、発行受付書の発行が行えませんので予めご了承ください。</a:t>
          </a:r>
          <a:endParaRPr kumimoji="1" lang="en-US" altLang="ja-JP" sz="1100" b="1"/>
        </a:p>
        <a:p>
          <a:r>
            <a:rPr kumimoji="1" lang="ja-JP" altLang="en-US" sz="1100"/>
            <a:t>　　　・外皮基準に誘導仕様基準を利用　他</a:t>
          </a:r>
          <a:endParaRPr kumimoji="1" lang="en-US" altLang="ja-JP" sz="1100"/>
        </a:p>
      </xdr:txBody>
    </xdr:sp>
    <xdr:clientData/>
  </xdr:twoCellAnchor>
  <xdr:twoCellAnchor>
    <xdr:from>
      <xdr:col>31</xdr:col>
      <xdr:colOff>43391</xdr:colOff>
      <xdr:row>48</xdr:row>
      <xdr:rowOff>130177</xdr:rowOff>
    </xdr:from>
    <xdr:to>
      <xdr:col>31</xdr:col>
      <xdr:colOff>218016</xdr:colOff>
      <xdr:row>48</xdr:row>
      <xdr:rowOff>130177</xdr:rowOff>
    </xdr:to>
    <xdr:cxnSp macro="">
      <xdr:nvCxnSpPr>
        <xdr:cNvPr id="3" name="直線矢印コネクタ 2">
          <a:extLst>
            <a:ext uri="{FF2B5EF4-FFF2-40B4-BE49-F238E27FC236}">
              <a16:creationId xmlns:a16="http://schemas.microsoft.com/office/drawing/2014/main" id="{D953E1C4-326A-4625-B30A-C81CE34B5D5B}"/>
            </a:ext>
          </a:extLst>
        </xdr:cNvPr>
        <xdr:cNvCxnSpPr/>
      </xdr:nvCxnSpPr>
      <xdr:spPr>
        <a:xfrm flipH="1">
          <a:off x="6933141" y="9507010"/>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219074</xdr:colOff>
      <xdr:row>47</xdr:row>
      <xdr:rowOff>52917</xdr:rowOff>
    </xdr:from>
    <xdr:to>
      <xdr:col>39</xdr:col>
      <xdr:colOff>536574</xdr:colOff>
      <xdr:row>49</xdr:row>
      <xdr:rowOff>10583</xdr:rowOff>
    </xdr:to>
    <xdr:sp macro="" textlink="">
      <xdr:nvSpPr>
        <xdr:cNvPr id="4" name="テキスト ボックス 3">
          <a:extLst>
            <a:ext uri="{FF2B5EF4-FFF2-40B4-BE49-F238E27FC236}">
              <a16:creationId xmlns:a16="http://schemas.microsoft.com/office/drawing/2014/main" id="{284D7C60-0FE7-4690-84F8-2825F8DFD425}"/>
            </a:ext>
          </a:extLst>
        </xdr:cNvPr>
        <xdr:cNvSpPr txBox="1"/>
      </xdr:nvSpPr>
      <xdr:spPr>
        <a:xfrm>
          <a:off x="7108824" y="9345084"/>
          <a:ext cx="5355167" cy="28574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6</xdr:row>
          <xdr:rowOff>323850</xdr:rowOff>
        </xdr:from>
        <xdr:to>
          <xdr:col>7</xdr:col>
          <xdr:colOff>85725</xdr:colOff>
          <xdr:row>8</xdr:row>
          <xdr:rowOff>19050</xdr:rowOff>
        </xdr:to>
        <xdr:sp macro="" textlink="">
          <xdr:nvSpPr>
            <xdr:cNvPr id="206849" name="Check Box 1" hidden="1">
              <a:extLst>
                <a:ext uri="{63B3BB69-23CF-44E3-9099-C40C66FF867C}">
                  <a14:compatExt spid="_x0000_s206849"/>
                </a:ext>
                <a:ext uri="{FF2B5EF4-FFF2-40B4-BE49-F238E27FC236}">
                  <a16:creationId xmlns:a16="http://schemas.microsoft.com/office/drawing/2014/main" id="{00000000-0008-0000-0500-000001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xdr:row>
          <xdr:rowOff>200025</xdr:rowOff>
        </xdr:from>
        <xdr:to>
          <xdr:col>7</xdr:col>
          <xdr:colOff>85725</xdr:colOff>
          <xdr:row>9</xdr:row>
          <xdr:rowOff>19050</xdr:rowOff>
        </xdr:to>
        <xdr:sp macro="" textlink="">
          <xdr:nvSpPr>
            <xdr:cNvPr id="206850" name="Check Box 2" hidden="1">
              <a:extLst>
                <a:ext uri="{63B3BB69-23CF-44E3-9099-C40C66FF867C}">
                  <a14:compatExt spid="_x0000_s206850"/>
                </a:ext>
                <a:ext uri="{FF2B5EF4-FFF2-40B4-BE49-F238E27FC236}">
                  <a16:creationId xmlns:a16="http://schemas.microsoft.com/office/drawing/2014/main" id="{00000000-0008-0000-0500-000002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7</xdr:row>
          <xdr:rowOff>200025</xdr:rowOff>
        </xdr:from>
        <xdr:to>
          <xdr:col>2</xdr:col>
          <xdr:colOff>85725</xdr:colOff>
          <xdr:row>9</xdr:row>
          <xdr:rowOff>19050</xdr:rowOff>
        </xdr:to>
        <xdr:sp macro="" textlink="">
          <xdr:nvSpPr>
            <xdr:cNvPr id="206851" name="Check Box 3" hidden="1">
              <a:extLst>
                <a:ext uri="{63B3BB69-23CF-44E3-9099-C40C66FF867C}">
                  <a14:compatExt spid="_x0000_s206851"/>
                </a:ext>
                <a:ext uri="{FF2B5EF4-FFF2-40B4-BE49-F238E27FC236}">
                  <a16:creationId xmlns:a16="http://schemas.microsoft.com/office/drawing/2014/main" id="{00000000-0008-0000-0500-000003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xdr:row>
          <xdr:rowOff>323850</xdr:rowOff>
        </xdr:from>
        <xdr:to>
          <xdr:col>15</xdr:col>
          <xdr:colOff>85725</xdr:colOff>
          <xdr:row>8</xdr:row>
          <xdr:rowOff>19050</xdr:rowOff>
        </xdr:to>
        <xdr:sp macro="" textlink="">
          <xdr:nvSpPr>
            <xdr:cNvPr id="206852" name="Check Box 4" hidden="1">
              <a:extLst>
                <a:ext uri="{63B3BB69-23CF-44E3-9099-C40C66FF867C}">
                  <a14:compatExt spid="_x0000_s206852"/>
                </a:ext>
                <a:ext uri="{FF2B5EF4-FFF2-40B4-BE49-F238E27FC236}">
                  <a16:creationId xmlns:a16="http://schemas.microsoft.com/office/drawing/2014/main" id="{00000000-0008-0000-0500-000004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7</xdr:row>
          <xdr:rowOff>200025</xdr:rowOff>
        </xdr:from>
        <xdr:to>
          <xdr:col>15</xdr:col>
          <xdr:colOff>85725</xdr:colOff>
          <xdr:row>9</xdr:row>
          <xdr:rowOff>19050</xdr:rowOff>
        </xdr:to>
        <xdr:sp macro="" textlink="">
          <xdr:nvSpPr>
            <xdr:cNvPr id="206853" name="Check Box 5" hidden="1">
              <a:extLst>
                <a:ext uri="{63B3BB69-23CF-44E3-9099-C40C66FF867C}">
                  <a14:compatExt spid="_x0000_s206853"/>
                </a:ext>
                <a:ext uri="{FF2B5EF4-FFF2-40B4-BE49-F238E27FC236}">
                  <a16:creationId xmlns:a16="http://schemas.microsoft.com/office/drawing/2014/main" id="{00000000-0008-0000-0500-000005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6</xdr:row>
          <xdr:rowOff>323850</xdr:rowOff>
        </xdr:from>
        <xdr:to>
          <xdr:col>23</xdr:col>
          <xdr:colOff>95250</xdr:colOff>
          <xdr:row>8</xdr:row>
          <xdr:rowOff>19050</xdr:rowOff>
        </xdr:to>
        <xdr:sp macro="" textlink="">
          <xdr:nvSpPr>
            <xdr:cNvPr id="206854" name="Check Box 6" hidden="1">
              <a:extLst>
                <a:ext uri="{63B3BB69-23CF-44E3-9099-C40C66FF867C}">
                  <a14:compatExt spid="_x0000_s206854"/>
                </a:ext>
                <a:ext uri="{FF2B5EF4-FFF2-40B4-BE49-F238E27FC236}">
                  <a16:creationId xmlns:a16="http://schemas.microsoft.com/office/drawing/2014/main" id="{00000000-0008-0000-0500-000006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7</xdr:row>
          <xdr:rowOff>200025</xdr:rowOff>
        </xdr:from>
        <xdr:to>
          <xdr:col>20</xdr:col>
          <xdr:colOff>85725</xdr:colOff>
          <xdr:row>9</xdr:row>
          <xdr:rowOff>19050</xdr:rowOff>
        </xdr:to>
        <xdr:sp macro="" textlink="">
          <xdr:nvSpPr>
            <xdr:cNvPr id="206855" name="Check Box 7" hidden="1">
              <a:extLst>
                <a:ext uri="{63B3BB69-23CF-44E3-9099-C40C66FF867C}">
                  <a14:compatExt spid="_x0000_s206855"/>
                </a:ext>
                <a:ext uri="{FF2B5EF4-FFF2-40B4-BE49-F238E27FC236}">
                  <a16:creationId xmlns:a16="http://schemas.microsoft.com/office/drawing/2014/main" id="{00000000-0008-0000-0500-000007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7</xdr:col>
          <xdr:colOff>85725</xdr:colOff>
          <xdr:row>16</xdr:row>
          <xdr:rowOff>0</xdr:rowOff>
        </xdr:to>
        <xdr:sp macro="" textlink="">
          <xdr:nvSpPr>
            <xdr:cNvPr id="206856" name="Check Box 8" hidden="1">
              <a:extLst>
                <a:ext uri="{63B3BB69-23CF-44E3-9099-C40C66FF867C}">
                  <a14:compatExt spid="_x0000_s206856"/>
                </a:ext>
                <a:ext uri="{FF2B5EF4-FFF2-40B4-BE49-F238E27FC236}">
                  <a16:creationId xmlns:a16="http://schemas.microsoft.com/office/drawing/2014/main" id="{00000000-0008-0000-0500-000008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15</xdr:row>
          <xdr:rowOff>0</xdr:rowOff>
        </xdr:from>
        <xdr:to>
          <xdr:col>17</xdr:col>
          <xdr:colOff>85725</xdr:colOff>
          <xdr:row>16</xdr:row>
          <xdr:rowOff>0</xdr:rowOff>
        </xdr:to>
        <xdr:sp macro="" textlink="">
          <xdr:nvSpPr>
            <xdr:cNvPr id="206857" name="Check Box 9" hidden="1">
              <a:extLst>
                <a:ext uri="{63B3BB69-23CF-44E3-9099-C40C66FF867C}">
                  <a14:compatExt spid="_x0000_s206857"/>
                </a:ext>
                <a:ext uri="{FF2B5EF4-FFF2-40B4-BE49-F238E27FC236}">
                  <a16:creationId xmlns:a16="http://schemas.microsoft.com/office/drawing/2014/main" id="{00000000-0008-0000-0500-000009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xdr:row>
          <xdr:rowOff>9525</xdr:rowOff>
        </xdr:from>
        <xdr:to>
          <xdr:col>7</xdr:col>
          <xdr:colOff>85725</xdr:colOff>
          <xdr:row>18</xdr:row>
          <xdr:rowOff>9525</xdr:rowOff>
        </xdr:to>
        <xdr:sp macro="" textlink="">
          <xdr:nvSpPr>
            <xdr:cNvPr id="206858" name="Check Box 10" hidden="1">
              <a:extLst>
                <a:ext uri="{63B3BB69-23CF-44E3-9099-C40C66FF867C}">
                  <a14:compatExt spid="_x0000_s206858"/>
                </a:ext>
                <a:ext uri="{FF2B5EF4-FFF2-40B4-BE49-F238E27FC236}">
                  <a16:creationId xmlns:a16="http://schemas.microsoft.com/office/drawing/2014/main" id="{00000000-0008-0000-0500-00000A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17</xdr:row>
          <xdr:rowOff>9525</xdr:rowOff>
        </xdr:from>
        <xdr:to>
          <xdr:col>17</xdr:col>
          <xdr:colOff>85725</xdr:colOff>
          <xdr:row>18</xdr:row>
          <xdr:rowOff>9525</xdr:rowOff>
        </xdr:to>
        <xdr:sp macro="" textlink="">
          <xdr:nvSpPr>
            <xdr:cNvPr id="206859" name="Check Box 11" hidden="1">
              <a:extLst>
                <a:ext uri="{63B3BB69-23CF-44E3-9099-C40C66FF867C}">
                  <a14:compatExt spid="_x0000_s206859"/>
                </a:ext>
                <a:ext uri="{FF2B5EF4-FFF2-40B4-BE49-F238E27FC236}">
                  <a16:creationId xmlns:a16="http://schemas.microsoft.com/office/drawing/2014/main" id="{00000000-0008-0000-0500-00000B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26</xdr:row>
          <xdr:rowOff>161925</xdr:rowOff>
        </xdr:from>
        <xdr:to>
          <xdr:col>3</xdr:col>
          <xdr:colOff>85725</xdr:colOff>
          <xdr:row>27</xdr:row>
          <xdr:rowOff>247650</xdr:rowOff>
        </xdr:to>
        <xdr:sp macro="" textlink="">
          <xdr:nvSpPr>
            <xdr:cNvPr id="206860" name="Check Box 12" hidden="1">
              <a:extLst>
                <a:ext uri="{63B3BB69-23CF-44E3-9099-C40C66FF867C}">
                  <a14:compatExt spid="_x0000_s206860"/>
                </a:ext>
                <a:ext uri="{FF2B5EF4-FFF2-40B4-BE49-F238E27FC236}">
                  <a16:creationId xmlns:a16="http://schemas.microsoft.com/office/drawing/2014/main" id="{00000000-0008-0000-0500-00000C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26</xdr:row>
          <xdr:rowOff>161925</xdr:rowOff>
        </xdr:from>
        <xdr:to>
          <xdr:col>19</xdr:col>
          <xdr:colOff>95250</xdr:colOff>
          <xdr:row>27</xdr:row>
          <xdr:rowOff>247650</xdr:rowOff>
        </xdr:to>
        <xdr:sp macro="" textlink="">
          <xdr:nvSpPr>
            <xdr:cNvPr id="206861" name="Check Box 13" hidden="1">
              <a:extLst>
                <a:ext uri="{63B3BB69-23CF-44E3-9099-C40C66FF867C}">
                  <a14:compatExt spid="_x0000_s206861"/>
                </a:ext>
                <a:ext uri="{FF2B5EF4-FFF2-40B4-BE49-F238E27FC236}">
                  <a16:creationId xmlns:a16="http://schemas.microsoft.com/office/drawing/2014/main" id="{00000000-0008-0000-0500-00000D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200025</xdr:rowOff>
        </xdr:from>
        <xdr:to>
          <xdr:col>2</xdr:col>
          <xdr:colOff>85725</xdr:colOff>
          <xdr:row>39</xdr:row>
          <xdr:rowOff>19050</xdr:rowOff>
        </xdr:to>
        <xdr:sp macro="" textlink="">
          <xdr:nvSpPr>
            <xdr:cNvPr id="206862" name="Check Box 14" hidden="1">
              <a:extLst>
                <a:ext uri="{63B3BB69-23CF-44E3-9099-C40C66FF867C}">
                  <a14:compatExt spid="_x0000_s206862"/>
                </a:ext>
                <a:ext uri="{FF2B5EF4-FFF2-40B4-BE49-F238E27FC236}">
                  <a16:creationId xmlns:a16="http://schemas.microsoft.com/office/drawing/2014/main" id="{00000000-0008-0000-0500-00000E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38</xdr:row>
          <xdr:rowOff>209550</xdr:rowOff>
        </xdr:from>
        <xdr:to>
          <xdr:col>2</xdr:col>
          <xdr:colOff>85725</xdr:colOff>
          <xdr:row>40</xdr:row>
          <xdr:rowOff>19050</xdr:rowOff>
        </xdr:to>
        <xdr:sp macro="" textlink="">
          <xdr:nvSpPr>
            <xdr:cNvPr id="206863" name="Check Box 15" hidden="1">
              <a:extLst>
                <a:ext uri="{63B3BB69-23CF-44E3-9099-C40C66FF867C}">
                  <a14:compatExt spid="_x0000_s206863"/>
                </a:ext>
                <a:ext uri="{FF2B5EF4-FFF2-40B4-BE49-F238E27FC236}">
                  <a16:creationId xmlns:a16="http://schemas.microsoft.com/office/drawing/2014/main" id="{00000000-0008-0000-0500-00000F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219075</xdr:colOff>
          <xdr:row>37</xdr:row>
          <xdr:rowOff>200025</xdr:rowOff>
        </xdr:from>
        <xdr:to>
          <xdr:col>18</xdr:col>
          <xdr:colOff>85725</xdr:colOff>
          <xdr:row>39</xdr:row>
          <xdr:rowOff>19050</xdr:rowOff>
        </xdr:to>
        <xdr:sp macro="" textlink="">
          <xdr:nvSpPr>
            <xdr:cNvPr id="206864" name="Check Box 16" hidden="1">
              <a:extLst>
                <a:ext uri="{63B3BB69-23CF-44E3-9099-C40C66FF867C}">
                  <a14:compatExt spid="_x0000_s206864"/>
                </a:ext>
                <a:ext uri="{FF2B5EF4-FFF2-40B4-BE49-F238E27FC236}">
                  <a16:creationId xmlns:a16="http://schemas.microsoft.com/office/drawing/2014/main" id="{00000000-0008-0000-0500-000010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219075</xdr:rowOff>
        </xdr:from>
        <xdr:to>
          <xdr:col>12</xdr:col>
          <xdr:colOff>95250</xdr:colOff>
          <xdr:row>45</xdr:row>
          <xdr:rowOff>9525</xdr:rowOff>
        </xdr:to>
        <xdr:sp macro="" textlink="">
          <xdr:nvSpPr>
            <xdr:cNvPr id="206865" name="Check Box 17" hidden="1">
              <a:extLst>
                <a:ext uri="{63B3BB69-23CF-44E3-9099-C40C66FF867C}">
                  <a14:compatExt spid="_x0000_s206865"/>
                </a:ext>
                <a:ext uri="{FF2B5EF4-FFF2-40B4-BE49-F238E27FC236}">
                  <a16:creationId xmlns:a16="http://schemas.microsoft.com/office/drawing/2014/main" id="{00000000-0008-0000-0500-000011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44</xdr:row>
          <xdr:rowOff>219075</xdr:rowOff>
        </xdr:from>
        <xdr:to>
          <xdr:col>9</xdr:col>
          <xdr:colOff>95250</xdr:colOff>
          <xdr:row>46</xdr:row>
          <xdr:rowOff>9525</xdr:rowOff>
        </xdr:to>
        <xdr:sp macro="" textlink="">
          <xdr:nvSpPr>
            <xdr:cNvPr id="206866" name="Check Box 18" hidden="1">
              <a:extLst>
                <a:ext uri="{63B3BB69-23CF-44E3-9099-C40C66FF867C}">
                  <a14:compatExt spid="_x0000_s206866"/>
                </a:ext>
                <a:ext uri="{FF2B5EF4-FFF2-40B4-BE49-F238E27FC236}">
                  <a16:creationId xmlns:a16="http://schemas.microsoft.com/office/drawing/2014/main" id="{00000000-0008-0000-0500-000012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44</xdr:row>
          <xdr:rowOff>219075</xdr:rowOff>
        </xdr:from>
        <xdr:to>
          <xdr:col>15</xdr:col>
          <xdr:colOff>95250</xdr:colOff>
          <xdr:row>46</xdr:row>
          <xdr:rowOff>9525</xdr:rowOff>
        </xdr:to>
        <xdr:sp macro="" textlink="">
          <xdr:nvSpPr>
            <xdr:cNvPr id="206867" name="Check Box 19" hidden="1">
              <a:extLst>
                <a:ext uri="{63B3BB69-23CF-44E3-9099-C40C66FF867C}">
                  <a14:compatExt spid="_x0000_s206867"/>
                </a:ext>
                <a:ext uri="{FF2B5EF4-FFF2-40B4-BE49-F238E27FC236}">
                  <a16:creationId xmlns:a16="http://schemas.microsoft.com/office/drawing/2014/main" id="{00000000-0008-0000-0500-000013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44</xdr:row>
          <xdr:rowOff>219075</xdr:rowOff>
        </xdr:from>
        <xdr:to>
          <xdr:col>23</xdr:col>
          <xdr:colOff>85725</xdr:colOff>
          <xdr:row>46</xdr:row>
          <xdr:rowOff>9525</xdr:rowOff>
        </xdr:to>
        <xdr:sp macro="" textlink="">
          <xdr:nvSpPr>
            <xdr:cNvPr id="206868" name="Check Box 20" hidden="1">
              <a:extLst>
                <a:ext uri="{63B3BB69-23CF-44E3-9099-C40C66FF867C}">
                  <a14:compatExt spid="_x0000_s206868"/>
                </a:ext>
                <a:ext uri="{FF2B5EF4-FFF2-40B4-BE49-F238E27FC236}">
                  <a16:creationId xmlns:a16="http://schemas.microsoft.com/office/drawing/2014/main" id="{00000000-0008-0000-0500-000014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9525</xdr:rowOff>
        </xdr:from>
        <xdr:to>
          <xdr:col>5</xdr:col>
          <xdr:colOff>95250</xdr:colOff>
          <xdr:row>20</xdr:row>
          <xdr:rowOff>38100</xdr:rowOff>
        </xdr:to>
        <xdr:sp macro="" textlink="">
          <xdr:nvSpPr>
            <xdr:cNvPr id="206869" name="Check Box 21" hidden="1">
              <a:extLst>
                <a:ext uri="{63B3BB69-23CF-44E3-9099-C40C66FF867C}">
                  <a14:compatExt spid="_x0000_s206869"/>
                </a:ext>
                <a:ext uri="{FF2B5EF4-FFF2-40B4-BE49-F238E27FC236}">
                  <a16:creationId xmlns:a16="http://schemas.microsoft.com/office/drawing/2014/main" id="{00000000-0008-0000-0500-0000152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31</xdr:col>
      <xdr:colOff>57150</xdr:colOff>
      <xdr:row>49</xdr:row>
      <xdr:rowOff>257175</xdr:rowOff>
    </xdr:from>
    <xdr:to>
      <xdr:col>32</xdr:col>
      <xdr:colOff>9525</xdr:colOff>
      <xdr:row>49</xdr:row>
      <xdr:rowOff>257175</xdr:rowOff>
    </xdr:to>
    <xdr:cxnSp macro="">
      <xdr:nvCxnSpPr>
        <xdr:cNvPr id="2" name="直線矢印コネクタ 1">
          <a:extLst>
            <a:ext uri="{FF2B5EF4-FFF2-40B4-BE49-F238E27FC236}">
              <a16:creationId xmlns:a16="http://schemas.microsoft.com/office/drawing/2014/main" id="{F8A0229C-90A9-4E18-9AB7-2403BB16027C}"/>
            </a:ext>
          </a:extLst>
        </xdr:cNvPr>
        <xdr:cNvCxnSpPr/>
      </xdr:nvCxnSpPr>
      <xdr:spPr>
        <a:xfrm flipH="1">
          <a:off x="6848475" y="9705975"/>
          <a:ext cx="171450"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32</xdr:col>
      <xdr:colOff>0</xdr:colOff>
      <xdr:row>49</xdr:row>
      <xdr:rowOff>137582</xdr:rowOff>
    </xdr:from>
    <xdr:to>
      <xdr:col>39</xdr:col>
      <xdr:colOff>539750</xdr:colOff>
      <xdr:row>56</xdr:row>
      <xdr:rowOff>137584</xdr:rowOff>
    </xdr:to>
    <xdr:sp macro="" textlink="">
      <xdr:nvSpPr>
        <xdr:cNvPr id="3" name="テキスト ボックス 2">
          <a:extLst>
            <a:ext uri="{FF2B5EF4-FFF2-40B4-BE49-F238E27FC236}">
              <a16:creationId xmlns:a16="http://schemas.microsoft.com/office/drawing/2014/main" id="{633928F9-1764-49F8-BC20-530236436F4F}"/>
            </a:ext>
          </a:extLst>
        </xdr:cNvPr>
        <xdr:cNvSpPr txBox="1"/>
      </xdr:nvSpPr>
      <xdr:spPr>
        <a:xfrm>
          <a:off x="7010400" y="9586382"/>
          <a:ext cx="5340350" cy="14382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ご要望、連絡事項などございましたら、ご記入ください。</a:t>
          </a:r>
        </a:p>
        <a:p>
          <a:r>
            <a:rPr kumimoji="1" lang="ja-JP" altLang="en-US" sz="1100"/>
            <a:t>　＜入力例＞</a:t>
          </a:r>
          <a:endParaRPr kumimoji="1" lang="en-US" altLang="ja-JP" sz="1100"/>
        </a:p>
        <a:p>
          <a:r>
            <a:rPr kumimoji="1" lang="ja-JP" altLang="en-US" sz="1100"/>
            <a:t>　　　・</a:t>
          </a:r>
          <a:r>
            <a:rPr kumimoji="1" lang="ja-JP" altLang="ja-JP" sz="1100" b="1">
              <a:solidFill>
                <a:srgbClr val="0066FF"/>
              </a:solidFill>
              <a:effectLst/>
              <a:latin typeface="+mn-lt"/>
              <a:ea typeface="+mn-ea"/>
              <a:cs typeface="+mn-cs"/>
            </a:rPr>
            <a:t>みらいエコ住宅</a:t>
          </a:r>
          <a:r>
            <a:rPr kumimoji="1" lang="en-US" altLang="ja-JP" sz="1300" b="1">
              <a:solidFill>
                <a:srgbClr val="0066FF"/>
              </a:solidFill>
              <a:effectLst/>
              <a:latin typeface="+mn-lt"/>
              <a:ea typeface="+mn-ea"/>
              <a:cs typeface="+mn-cs"/>
            </a:rPr>
            <a:t>2026</a:t>
          </a:r>
          <a:r>
            <a:rPr kumimoji="1" lang="ja-JP" altLang="ja-JP" sz="1100" b="1">
              <a:solidFill>
                <a:srgbClr val="0066FF"/>
              </a:solidFill>
              <a:effectLst/>
              <a:latin typeface="+mn-lt"/>
              <a:ea typeface="+mn-ea"/>
              <a:cs typeface="+mn-cs"/>
            </a:rPr>
            <a:t>事業　</a:t>
          </a:r>
          <a:r>
            <a:rPr kumimoji="1" lang="ja-JP" altLang="en-US" sz="1100" b="1">
              <a:solidFill>
                <a:srgbClr val="0066FF"/>
              </a:solidFill>
            </a:rPr>
            <a:t>　</a:t>
          </a:r>
          <a:r>
            <a:rPr kumimoji="1" lang="ja-JP" altLang="en-US" sz="1100" b="1"/>
            <a:t>発行受付書希望</a:t>
          </a:r>
          <a:endParaRPr kumimoji="1" lang="en-US" altLang="ja-JP" sz="1100" b="1"/>
        </a:p>
        <a:p>
          <a:r>
            <a:rPr kumimoji="1" lang="ja-JP" altLang="en-US" sz="1100" b="1"/>
            <a:t>　　　　</a:t>
          </a:r>
          <a:r>
            <a:rPr kumimoji="1" lang="en-US" altLang="ja-JP" sz="1100" b="1"/>
            <a:t>※</a:t>
          </a:r>
          <a:r>
            <a:rPr kumimoji="1" lang="ja-JP" altLang="en-US" sz="1200" b="1">
              <a:solidFill>
                <a:srgbClr val="FF0000"/>
              </a:solidFill>
            </a:rPr>
            <a:t>建築事業者</a:t>
          </a:r>
          <a:r>
            <a:rPr kumimoji="1" lang="en-US" altLang="ja-JP" sz="1200" b="1">
              <a:solidFill>
                <a:srgbClr val="FF0000"/>
              </a:solidFill>
            </a:rPr>
            <a:t>(</a:t>
          </a:r>
          <a:r>
            <a:rPr kumimoji="1" lang="ja-JP" altLang="en-US" sz="1200" b="1">
              <a:solidFill>
                <a:srgbClr val="FF0000"/>
              </a:solidFill>
            </a:rPr>
            <a:t>補助事業者</a:t>
          </a:r>
          <a:r>
            <a:rPr kumimoji="1" lang="en-US" altLang="ja-JP" sz="1200" b="1">
              <a:solidFill>
                <a:srgbClr val="FF0000"/>
              </a:solidFill>
            </a:rPr>
            <a:t>)</a:t>
          </a:r>
          <a:r>
            <a:rPr kumimoji="1" lang="ja-JP" altLang="en-US" sz="1200" b="1">
              <a:solidFill>
                <a:srgbClr val="FF0000"/>
              </a:solidFill>
            </a:rPr>
            <a:t>の事業者名</a:t>
          </a:r>
          <a:r>
            <a:rPr kumimoji="1" lang="ja-JP" altLang="en-US" sz="1200" b="1">
              <a:solidFill>
                <a:schemeClr val="tx1"/>
              </a:solidFill>
            </a:rPr>
            <a:t>を</a:t>
          </a:r>
          <a:r>
            <a:rPr kumimoji="1" lang="ja-JP" altLang="en-US" sz="1200" b="1">
              <a:solidFill>
                <a:srgbClr val="FF0000"/>
              </a:solidFill>
            </a:rPr>
            <a:t>必ず</a:t>
          </a:r>
          <a:r>
            <a:rPr kumimoji="1" lang="ja-JP" altLang="en-US" sz="1200" b="1">
              <a:solidFill>
                <a:schemeClr val="tx1"/>
              </a:solidFill>
            </a:rPr>
            <a:t>記載</a:t>
          </a:r>
          <a:r>
            <a:rPr kumimoji="1" lang="ja-JP" altLang="en-US" sz="1100" b="1"/>
            <a:t>してください。</a:t>
          </a:r>
          <a:endParaRPr kumimoji="1" lang="en-US" altLang="ja-JP" sz="1100" b="1"/>
        </a:p>
        <a:p>
          <a:r>
            <a:rPr kumimoji="1" lang="ja-JP" altLang="en-US" sz="1100" b="1"/>
            <a:t>　　　　　記載がない場合、発行受付書の発行が行えませんので予めご了承ください。</a:t>
          </a:r>
          <a:endParaRPr kumimoji="1" lang="en-US" altLang="ja-JP" sz="1100" b="1"/>
        </a:p>
        <a:p>
          <a:r>
            <a:rPr kumimoji="1" lang="ja-JP" altLang="en-US" sz="1100"/>
            <a:t>　　　・外皮基準に誘導仕様基準を利用　他</a:t>
          </a:r>
          <a:endParaRPr kumimoji="1" lang="en-US" altLang="ja-JP" sz="1100"/>
        </a:p>
      </xdr:txBody>
    </xdr:sp>
    <xdr:clientData/>
  </xdr:twoCellAnchor>
  <xdr:twoCellAnchor>
    <xdr:from>
      <xdr:col>31</xdr:col>
      <xdr:colOff>43391</xdr:colOff>
      <xdr:row>48</xdr:row>
      <xdr:rowOff>130177</xdr:rowOff>
    </xdr:from>
    <xdr:to>
      <xdr:col>31</xdr:col>
      <xdr:colOff>218016</xdr:colOff>
      <xdr:row>48</xdr:row>
      <xdr:rowOff>130177</xdr:rowOff>
    </xdr:to>
    <xdr:cxnSp macro="">
      <xdr:nvCxnSpPr>
        <xdr:cNvPr id="4" name="直線矢印コネクタ 3">
          <a:extLst>
            <a:ext uri="{FF2B5EF4-FFF2-40B4-BE49-F238E27FC236}">
              <a16:creationId xmlns:a16="http://schemas.microsoft.com/office/drawing/2014/main" id="{26E437B6-AC7C-4191-8F01-8600AF9A75D3}"/>
            </a:ext>
          </a:extLst>
        </xdr:cNvPr>
        <xdr:cNvCxnSpPr/>
      </xdr:nvCxnSpPr>
      <xdr:spPr>
        <a:xfrm flipH="1">
          <a:off x="6834716" y="9340852"/>
          <a:ext cx="17462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31</xdr:col>
      <xdr:colOff>219074</xdr:colOff>
      <xdr:row>47</xdr:row>
      <xdr:rowOff>52917</xdr:rowOff>
    </xdr:from>
    <xdr:to>
      <xdr:col>39</xdr:col>
      <xdr:colOff>536574</xdr:colOff>
      <xdr:row>49</xdr:row>
      <xdr:rowOff>10583</xdr:rowOff>
    </xdr:to>
    <xdr:sp macro="" textlink="">
      <xdr:nvSpPr>
        <xdr:cNvPr id="5" name="テキスト ボックス 4">
          <a:extLst>
            <a:ext uri="{FF2B5EF4-FFF2-40B4-BE49-F238E27FC236}">
              <a16:creationId xmlns:a16="http://schemas.microsoft.com/office/drawing/2014/main" id="{95659A76-A5CC-4EAB-B988-B8B075803B49}"/>
            </a:ext>
          </a:extLst>
        </xdr:cNvPr>
        <xdr:cNvSpPr txBox="1"/>
      </xdr:nvSpPr>
      <xdr:spPr>
        <a:xfrm>
          <a:off x="7010399" y="9177867"/>
          <a:ext cx="5337175" cy="281516"/>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rgbClr val="FF0000"/>
              </a:solidFill>
            </a:rPr>
            <a:t>見積済の場合は、こちらに見積書右上の</a:t>
          </a:r>
          <a:r>
            <a:rPr kumimoji="1" lang="en-US" altLang="ja-JP" sz="1100" b="1">
              <a:solidFill>
                <a:srgbClr val="FF0000"/>
              </a:solidFill>
            </a:rPr>
            <a:t>No</a:t>
          </a:r>
          <a:r>
            <a:rPr kumimoji="1" lang="ja-JP" altLang="en-US" sz="1100" b="1">
              <a:solidFill>
                <a:srgbClr val="FF0000"/>
              </a:solidFill>
            </a:rPr>
            <a:t>（</a:t>
          </a:r>
          <a:r>
            <a:rPr kumimoji="1" lang="en-US" altLang="ja-JP" sz="1100" b="1">
              <a:solidFill>
                <a:srgbClr val="FF0000"/>
              </a:solidFill>
            </a:rPr>
            <a:t>JKH</a:t>
          </a:r>
          <a:r>
            <a:rPr kumimoji="1" lang="ja-JP" altLang="en-US" sz="1100" b="1">
              <a:solidFill>
                <a:srgbClr val="FF0000"/>
              </a:solidFill>
            </a:rPr>
            <a:t>〇〇〇）をご記載ください</a:t>
          </a:r>
          <a:endParaRPr kumimoji="1" lang="en-US" altLang="ja-JP" sz="1100" b="1">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5</xdr:col>
          <xdr:colOff>219075</xdr:colOff>
          <xdr:row>6</xdr:row>
          <xdr:rowOff>333375</xdr:rowOff>
        </xdr:from>
        <xdr:to>
          <xdr:col>7</xdr:col>
          <xdr:colOff>76200</xdr:colOff>
          <xdr:row>8</xdr:row>
          <xdr:rowOff>28575</xdr:rowOff>
        </xdr:to>
        <xdr:sp macro="" textlink="">
          <xdr:nvSpPr>
            <xdr:cNvPr id="229377" name="Check Box 1" hidden="1">
              <a:extLst>
                <a:ext uri="{63B3BB69-23CF-44E3-9099-C40C66FF867C}">
                  <a14:compatExt spid="_x0000_s229377"/>
                </a:ext>
                <a:ext uri="{FF2B5EF4-FFF2-40B4-BE49-F238E27FC236}">
                  <a16:creationId xmlns:a16="http://schemas.microsoft.com/office/drawing/2014/main" id="{00000000-0008-0000-0600-000001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7</xdr:row>
          <xdr:rowOff>200025</xdr:rowOff>
        </xdr:from>
        <xdr:to>
          <xdr:col>7</xdr:col>
          <xdr:colOff>76200</xdr:colOff>
          <xdr:row>9</xdr:row>
          <xdr:rowOff>19050</xdr:rowOff>
        </xdr:to>
        <xdr:sp macro="" textlink="">
          <xdr:nvSpPr>
            <xdr:cNvPr id="229378" name="Check Box 2" hidden="1">
              <a:extLst>
                <a:ext uri="{63B3BB69-23CF-44E3-9099-C40C66FF867C}">
                  <a14:compatExt spid="_x0000_s229378"/>
                </a:ext>
                <a:ext uri="{FF2B5EF4-FFF2-40B4-BE49-F238E27FC236}">
                  <a16:creationId xmlns:a16="http://schemas.microsoft.com/office/drawing/2014/main" id="{00000000-0008-0000-0600-000002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7</xdr:row>
          <xdr:rowOff>200025</xdr:rowOff>
        </xdr:from>
        <xdr:to>
          <xdr:col>2</xdr:col>
          <xdr:colOff>76200</xdr:colOff>
          <xdr:row>9</xdr:row>
          <xdr:rowOff>19050</xdr:rowOff>
        </xdr:to>
        <xdr:sp macro="" textlink="">
          <xdr:nvSpPr>
            <xdr:cNvPr id="229379" name="Check Box 3" hidden="1">
              <a:extLst>
                <a:ext uri="{63B3BB69-23CF-44E3-9099-C40C66FF867C}">
                  <a14:compatExt spid="_x0000_s229379"/>
                </a:ext>
                <a:ext uri="{FF2B5EF4-FFF2-40B4-BE49-F238E27FC236}">
                  <a16:creationId xmlns:a16="http://schemas.microsoft.com/office/drawing/2014/main" id="{00000000-0008-0000-0600-000003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219075</xdr:colOff>
          <xdr:row>6</xdr:row>
          <xdr:rowOff>333375</xdr:rowOff>
        </xdr:from>
        <xdr:to>
          <xdr:col>15</xdr:col>
          <xdr:colOff>76200</xdr:colOff>
          <xdr:row>8</xdr:row>
          <xdr:rowOff>28575</xdr:rowOff>
        </xdr:to>
        <xdr:sp macro="" textlink="">
          <xdr:nvSpPr>
            <xdr:cNvPr id="229380" name="Check Box 4" hidden="1">
              <a:extLst>
                <a:ext uri="{63B3BB69-23CF-44E3-9099-C40C66FF867C}">
                  <a14:compatExt spid="_x0000_s229380"/>
                </a:ext>
                <a:ext uri="{FF2B5EF4-FFF2-40B4-BE49-F238E27FC236}">
                  <a16:creationId xmlns:a16="http://schemas.microsoft.com/office/drawing/2014/main" id="{00000000-0008-0000-0600-000004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219075</xdr:colOff>
          <xdr:row>7</xdr:row>
          <xdr:rowOff>200025</xdr:rowOff>
        </xdr:from>
        <xdr:to>
          <xdr:col>15</xdr:col>
          <xdr:colOff>76200</xdr:colOff>
          <xdr:row>9</xdr:row>
          <xdr:rowOff>19050</xdr:rowOff>
        </xdr:to>
        <xdr:sp macro="" textlink="">
          <xdr:nvSpPr>
            <xdr:cNvPr id="229381" name="Check Box 5" hidden="1">
              <a:extLst>
                <a:ext uri="{63B3BB69-23CF-44E3-9099-C40C66FF867C}">
                  <a14:compatExt spid="_x0000_s229381"/>
                </a:ext>
                <a:ext uri="{FF2B5EF4-FFF2-40B4-BE49-F238E27FC236}">
                  <a16:creationId xmlns:a16="http://schemas.microsoft.com/office/drawing/2014/main" id="{00000000-0008-0000-0600-000005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xdr:row>
          <xdr:rowOff>333375</xdr:rowOff>
        </xdr:from>
        <xdr:to>
          <xdr:col>23</xdr:col>
          <xdr:colOff>85725</xdr:colOff>
          <xdr:row>8</xdr:row>
          <xdr:rowOff>28575</xdr:rowOff>
        </xdr:to>
        <xdr:sp macro="" textlink="">
          <xdr:nvSpPr>
            <xdr:cNvPr id="229382" name="Check Box 6" hidden="1">
              <a:extLst>
                <a:ext uri="{63B3BB69-23CF-44E3-9099-C40C66FF867C}">
                  <a14:compatExt spid="_x0000_s229382"/>
                </a:ext>
                <a:ext uri="{FF2B5EF4-FFF2-40B4-BE49-F238E27FC236}">
                  <a16:creationId xmlns:a16="http://schemas.microsoft.com/office/drawing/2014/main" id="{00000000-0008-0000-0600-000006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7</xdr:row>
          <xdr:rowOff>200025</xdr:rowOff>
        </xdr:from>
        <xdr:to>
          <xdr:col>20</xdr:col>
          <xdr:colOff>85725</xdr:colOff>
          <xdr:row>9</xdr:row>
          <xdr:rowOff>19050</xdr:rowOff>
        </xdr:to>
        <xdr:sp macro="" textlink="">
          <xdr:nvSpPr>
            <xdr:cNvPr id="229383" name="Check Box 7" hidden="1">
              <a:extLst>
                <a:ext uri="{63B3BB69-23CF-44E3-9099-C40C66FF867C}">
                  <a14:compatExt spid="_x0000_s229383"/>
                </a:ext>
                <a:ext uri="{FF2B5EF4-FFF2-40B4-BE49-F238E27FC236}">
                  <a16:creationId xmlns:a16="http://schemas.microsoft.com/office/drawing/2014/main" id="{00000000-0008-0000-0600-000007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14</xdr:row>
          <xdr:rowOff>228600</xdr:rowOff>
        </xdr:from>
        <xdr:to>
          <xdr:col>7</xdr:col>
          <xdr:colOff>76200</xdr:colOff>
          <xdr:row>16</xdr:row>
          <xdr:rowOff>0</xdr:rowOff>
        </xdr:to>
        <xdr:sp macro="" textlink="">
          <xdr:nvSpPr>
            <xdr:cNvPr id="229384" name="Check Box 8" hidden="1">
              <a:extLst>
                <a:ext uri="{63B3BB69-23CF-44E3-9099-C40C66FF867C}">
                  <a14:compatExt spid="_x0000_s229384"/>
                </a:ext>
                <a:ext uri="{FF2B5EF4-FFF2-40B4-BE49-F238E27FC236}">
                  <a16:creationId xmlns:a16="http://schemas.microsoft.com/office/drawing/2014/main" id="{00000000-0008-0000-0600-000008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14</xdr:row>
          <xdr:rowOff>228600</xdr:rowOff>
        </xdr:from>
        <xdr:to>
          <xdr:col>17</xdr:col>
          <xdr:colOff>76200</xdr:colOff>
          <xdr:row>16</xdr:row>
          <xdr:rowOff>0</xdr:rowOff>
        </xdr:to>
        <xdr:sp macro="" textlink="">
          <xdr:nvSpPr>
            <xdr:cNvPr id="229385" name="Check Box 9" hidden="1">
              <a:extLst>
                <a:ext uri="{63B3BB69-23CF-44E3-9099-C40C66FF867C}">
                  <a14:compatExt spid="_x0000_s229385"/>
                </a:ext>
                <a:ext uri="{FF2B5EF4-FFF2-40B4-BE49-F238E27FC236}">
                  <a16:creationId xmlns:a16="http://schemas.microsoft.com/office/drawing/2014/main" id="{00000000-0008-0000-0600-000009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16</xdr:row>
          <xdr:rowOff>228600</xdr:rowOff>
        </xdr:from>
        <xdr:to>
          <xdr:col>7</xdr:col>
          <xdr:colOff>76200</xdr:colOff>
          <xdr:row>18</xdr:row>
          <xdr:rowOff>0</xdr:rowOff>
        </xdr:to>
        <xdr:sp macro="" textlink="">
          <xdr:nvSpPr>
            <xdr:cNvPr id="229386" name="Check Box 10" hidden="1">
              <a:extLst>
                <a:ext uri="{63B3BB69-23CF-44E3-9099-C40C66FF867C}">
                  <a14:compatExt spid="_x0000_s229386"/>
                </a:ext>
                <a:ext uri="{FF2B5EF4-FFF2-40B4-BE49-F238E27FC236}">
                  <a16:creationId xmlns:a16="http://schemas.microsoft.com/office/drawing/2014/main" id="{00000000-0008-0000-0600-00000A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219075</xdr:colOff>
          <xdr:row>16</xdr:row>
          <xdr:rowOff>228600</xdr:rowOff>
        </xdr:from>
        <xdr:to>
          <xdr:col>17</xdr:col>
          <xdr:colOff>76200</xdr:colOff>
          <xdr:row>18</xdr:row>
          <xdr:rowOff>0</xdr:rowOff>
        </xdr:to>
        <xdr:sp macro="" textlink="">
          <xdr:nvSpPr>
            <xdr:cNvPr id="229387" name="Check Box 11" hidden="1">
              <a:extLst>
                <a:ext uri="{63B3BB69-23CF-44E3-9099-C40C66FF867C}">
                  <a14:compatExt spid="_x0000_s229387"/>
                </a:ext>
                <a:ext uri="{FF2B5EF4-FFF2-40B4-BE49-F238E27FC236}">
                  <a16:creationId xmlns:a16="http://schemas.microsoft.com/office/drawing/2014/main" id="{00000000-0008-0000-0600-00000B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18</xdr:row>
          <xdr:rowOff>9525</xdr:rowOff>
        </xdr:from>
        <xdr:to>
          <xdr:col>5</xdr:col>
          <xdr:colOff>76200</xdr:colOff>
          <xdr:row>20</xdr:row>
          <xdr:rowOff>38100</xdr:rowOff>
        </xdr:to>
        <xdr:sp macro="" textlink="">
          <xdr:nvSpPr>
            <xdr:cNvPr id="229388" name="Check Box 12" hidden="1">
              <a:extLst>
                <a:ext uri="{63B3BB69-23CF-44E3-9099-C40C66FF867C}">
                  <a14:compatExt spid="_x0000_s229388"/>
                </a:ext>
                <a:ext uri="{FF2B5EF4-FFF2-40B4-BE49-F238E27FC236}">
                  <a16:creationId xmlns:a16="http://schemas.microsoft.com/office/drawing/2014/main" id="{00000000-0008-0000-0600-00000C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26</xdr:row>
          <xdr:rowOff>161925</xdr:rowOff>
        </xdr:from>
        <xdr:to>
          <xdr:col>3</xdr:col>
          <xdr:colOff>95250</xdr:colOff>
          <xdr:row>28</xdr:row>
          <xdr:rowOff>0</xdr:rowOff>
        </xdr:to>
        <xdr:sp macro="" textlink="">
          <xdr:nvSpPr>
            <xdr:cNvPr id="229389" name="Check Box 13" hidden="1">
              <a:extLst>
                <a:ext uri="{63B3BB69-23CF-44E3-9099-C40C66FF867C}">
                  <a14:compatExt spid="_x0000_s229389"/>
                </a:ext>
                <a:ext uri="{FF2B5EF4-FFF2-40B4-BE49-F238E27FC236}">
                  <a16:creationId xmlns:a16="http://schemas.microsoft.com/office/drawing/2014/main" id="{00000000-0008-0000-0600-00000D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26</xdr:row>
          <xdr:rowOff>161925</xdr:rowOff>
        </xdr:from>
        <xdr:to>
          <xdr:col>19</xdr:col>
          <xdr:colOff>85725</xdr:colOff>
          <xdr:row>28</xdr:row>
          <xdr:rowOff>0</xdr:rowOff>
        </xdr:to>
        <xdr:sp macro="" textlink="">
          <xdr:nvSpPr>
            <xdr:cNvPr id="229390" name="Check Box 14" hidden="1">
              <a:extLst>
                <a:ext uri="{63B3BB69-23CF-44E3-9099-C40C66FF867C}">
                  <a14:compatExt spid="_x0000_s229390"/>
                </a:ext>
                <a:ext uri="{FF2B5EF4-FFF2-40B4-BE49-F238E27FC236}">
                  <a16:creationId xmlns:a16="http://schemas.microsoft.com/office/drawing/2014/main" id="{00000000-0008-0000-0600-00000E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200025</xdr:rowOff>
        </xdr:from>
        <xdr:to>
          <xdr:col>2</xdr:col>
          <xdr:colOff>85725</xdr:colOff>
          <xdr:row>39</xdr:row>
          <xdr:rowOff>19050</xdr:rowOff>
        </xdr:to>
        <xdr:sp macro="" textlink="">
          <xdr:nvSpPr>
            <xdr:cNvPr id="229391" name="Check Box 15" hidden="1">
              <a:extLst>
                <a:ext uri="{63B3BB69-23CF-44E3-9099-C40C66FF867C}">
                  <a14:compatExt spid="_x0000_s229391"/>
                </a:ext>
                <a:ext uri="{FF2B5EF4-FFF2-40B4-BE49-F238E27FC236}">
                  <a16:creationId xmlns:a16="http://schemas.microsoft.com/office/drawing/2014/main" id="{00000000-0008-0000-0600-00000F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38</xdr:row>
          <xdr:rowOff>209550</xdr:rowOff>
        </xdr:from>
        <xdr:to>
          <xdr:col>2</xdr:col>
          <xdr:colOff>85725</xdr:colOff>
          <xdr:row>40</xdr:row>
          <xdr:rowOff>19050</xdr:rowOff>
        </xdr:to>
        <xdr:sp macro="" textlink="">
          <xdr:nvSpPr>
            <xdr:cNvPr id="229392" name="Check Box 16" hidden="1">
              <a:extLst>
                <a:ext uri="{63B3BB69-23CF-44E3-9099-C40C66FF867C}">
                  <a14:compatExt spid="_x0000_s229392"/>
                </a:ext>
                <a:ext uri="{FF2B5EF4-FFF2-40B4-BE49-F238E27FC236}">
                  <a16:creationId xmlns:a16="http://schemas.microsoft.com/office/drawing/2014/main" id="{00000000-0008-0000-0600-000010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200025</xdr:rowOff>
        </xdr:from>
        <xdr:to>
          <xdr:col>18</xdr:col>
          <xdr:colOff>85725</xdr:colOff>
          <xdr:row>39</xdr:row>
          <xdr:rowOff>19050</xdr:rowOff>
        </xdr:to>
        <xdr:sp macro="" textlink="">
          <xdr:nvSpPr>
            <xdr:cNvPr id="229393" name="Check Box 17" hidden="1">
              <a:extLst>
                <a:ext uri="{63B3BB69-23CF-44E3-9099-C40C66FF867C}">
                  <a14:compatExt spid="_x0000_s229393"/>
                </a:ext>
                <a:ext uri="{FF2B5EF4-FFF2-40B4-BE49-F238E27FC236}">
                  <a16:creationId xmlns:a16="http://schemas.microsoft.com/office/drawing/2014/main" id="{00000000-0008-0000-0600-000011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43</xdr:row>
          <xdr:rowOff>228600</xdr:rowOff>
        </xdr:from>
        <xdr:to>
          <xdr:col>12</xdr:col>
          <xdr:colOff>76200</xdr:colOff>
          <xdr:row>45</xdr:row>
          <xdr:rowOff>19050</xdr:rowOff>
        </xdr:to>
        <xdr:sp macro="" textlink="">
          <xdr:nvSpPr>
            <xdr:cNvPr id="229394" name="Check Box 18" hidden="1">
              <a:extLst>
                <a:ext uri="{63B3BB69-23CF-44E3-9099-C40C66FF867C}">
                  <a14:compatExt spid="_x0000_s229394"/>
                </a:ext>
                <a:ext uri="{FF2B5EF4-FFF2-40B4-BE49-F238E27FC236}">
                  <a16:creationId xmlns:a16="http://schemas.microsoft.com/office/drawing/2014/main" id="{00000000-0008-0000-0600-000012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228600</xdr:rowOff>
        </xdr:from>
        <xdr:to>
          <xdr:col>9</xdr:col>
          <xdr:colOff>85725</xdr:colOff>
          <xdr:row>46</xdr:row>
          <xdr:rowOff>19050</xdr:rowOff>
        </xdr:to>
        <xdr:sp macro="" textlink="">
          <xdr:nvSpPr>
            <xdr:cNvPr id="229395" name="Check Box 19" hidden="1">
              <a:extLst>
                <a:ext uri="{63B3BB69-23CF-44E3-9099-C40C66FF867C}">
                  <a14:compatExt spid="_x0000_s229395"/>
                </a:ext>
                <a:ext uri="{FF2B5EF4-FFF2-40B4-BE49-F238E27FC236}">
                  <a16:creationId xmlns:a16="http://schemas.microsoft.com/office/drawing/2014/main" id="{00000000-0008-0000-0600-000013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44</xdr:row>
          <xdr:rowOff>228600</xdr:rowOff>
        </xdr:from>
        <xdr:to>
          <xdr:col>15</xdr:col>
          <xdr:colOff>85725</xdr:colOff>
          <xdr:row>46</xdr:row>
          <xdr:rowOff>19050</xdr:rowOff>
        </xdr:to>
        <xdr:sp macro="" textlink="">
          <xdr:nvSpPr>
            <xdr:cNvPr id="229396" name="Check Box 20" hidden="1">
              <a:extLst>
                <a:ext uri="{63B3BB69-23CF-44E3-9099-C40C66FF867C}">
                  <a14:compatExt spid="_x0000_s229396"/>
                </a:ext>
                <a:ext uri="{FF2B5EF4-FFF2-40B4-BE49-F238E27FC236}">
                  <a16:creationId xmlns:a16="http://schemas.microsoft.com/office/drawing/2014/main" id="{00000000-0008-0000-0600-000014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44</xdr:row>
          <xdr:rowOff>228600</xdr:rowOff>
        </xdr:from>
        <xdr:to>
          <xdr:col>23</xdr:col>
          <xdr:colOff>76200</xdr:colOff>
          <xdr:row>46</xdr:row>
          <xdr:rowOff>19050</xdr:rowOff>
        </xdr:to>
        <xdr:sp macro="" textlink="">
          <xdr:nvSpPr>
            <xdr:cNvPr id="229397" name="Check Box 21" hidden="1">
              <a:extLst>
                <a:ext uri="{63B3BB69-23CF-44E3-9099-C40C66FF867C}">
                  <a14:compatExt spid="_x0000_s229397"/>
                </a:ext>
                <a:ext uri="{FF2B5EF4-FFF2-40B4-BE49-F238E27FC236}">
                  <a16:creationId xmlns:a16="http://schemas.microsoft.com/office/drawing/2014/main" id="{00000000-0008-0000-0600-0000158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35</xdr:col>
      <xdr:colOff>19050</xdr:colOff>
      <xdr:row>13</xdr:row>
      <xdr:rowOff>161925</xdr:rowOff>
    </xdr:from>
    <xdr:to>
      <xdr:col>36</xdr:col>
      <xdr:colOff>38100</xdr:colOff>
      <xdr:row>20</xdr:row>
      <xdr:rowOff>142875</xdr:rowOff>
    </xdr:to>
    <xdr:sp macro="" textlink="">
      <xdr:nvSpPr>
        <xdr:cNvPr id="2" name="右中かっこ 1">
          <a:extLst>
            <a:ext uri="{FF2B5EF4-FFF2-40B4-BE49-F238E27FC236}">
              <a16:creationId xmlns:a16="http://schemas.microsoft.com/office/drawing/2014/main" id="{00000000-0008-0000-0300-000002000000}"/>
            </a:ext>
          </a:extLst>
        </xdr:cNvPr>
        <xdr:cNvSpPr/>
      </xdr:nvSpPr>
      <xdr:spPr>
        <a:xfrm>
          <a:off x="6686550" y="2266950"/>
          <a:ext cx="209550" cy="113347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161925</xdr:colOff>
      <xdr:row>43</xdr:row>
      <xdr:rowOff>114299</xdr:rowOff>
    </xdr:from>
    <xdr:to>
      <xdr:col>32</xdr:col>
      <xdr:colOff>123825</xdr:colOff>
      <xdr:row>53</xdr:row>
      <xdr:rowOff>38100</xdr:rowOff>
    </xdr:to>
    <xdr:sp macro="" textlink="">
      <xdr:nvSpPr>
        <xdr:cNvPr id="2" name="テキスト ボックス 1">
          <a:extLst>
            <a:ext uri="{FF2B5EF4-FFF2-40B4-BE49-F238E27FC236}">
              <a16:creationId xmlns:a16="http://schemas.microsoft.com/office/drawing/2014/main" id="{F0B658CD-1C29-40DD-A059-3361E1939EC8}"/>
            </a:ext>
          </a:extLst>
        </xdr:cNvPr>
        <xdr:cNvSpPr txBox="1"/>
      </xdr:nvSpPr>
      <xdr:spPr>
        <a:xfrm>
          <a:off x="161925" y="7772399"/>
          <a:ext cx="6057900" cy="1162051"/>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lang="ja-JP" altLang="ja-JP" sz="900">
              <a:solidFill>
                <a:schemeClr val="dk1"/>
              </a:solidFill>
              <a:effectLst/>
              <a:latin typeface="ＭＳ 明朝" panose="02020609040205080304" pitchFamily="17" charset="-128"/>
              <a:ea typeface="ＭＳ 明朝" panose="02020609040205080304" pitchFamily="17" charset="-128"/>
              <a:cs typeface="+mn-cs"/>
            </a:rPr>
            <a:t>＜評価機関からのお願い＞</a:t>
          </a:r>
        </a:p>
        <a:p>
          <a:pPr>
            <a:lnSpc>
              <a:spcPts val="1100"/>
            </a:lnSpc>
          </a:pPr>
          <a:r>
            <a:rPr lang="ja-JP" altLang="en-US" sz="900">
              <a:solidFill>
                <a:schemeClr val="dk1"/>
              </a:solidFill>
              <a:effectLst/>
              <a:latin typeface="ＭＳ 明朝" panose="02020609040205080304" pitchFamily="17" charset="-128"/>
              <a:ea typeface="ＭＳ 明朝" panose="02020609040205080304" pitchFamily="17" charset="-128"/>
              <a:cs typeface="+mn-cs"/>
            </a:rPr>
            <a:t>　</a:t>
          </a:r>
          <a:r>
            <a:rPr lang="en-US" altLang="ja-JP" sz="900">
              <a:solidFill>
                <a:schemeClr val="dk1"/>
              </a:solidFill>
              <a:effectLst/>
              <a:latin typeface="ＭＳ 明朝" panose="02020609040205080304" pitchFamily="17" charset="-128"/>
              <a:ea typeface="ＭＳ 明朝" panose="02020609040205080304" pitchFamily="17" charset="-128"/>
              <a:cs typeface="+mn-cs"/>
            </a:rPr>
            <a:t>BELS</a:t>
          </a:r>
          <a:r>
            <a:rPr lang="ja-JP" altLang="ja-JP" sz="900">
              <a:solidFill>
                <a:schemeClr val="dk1"/>
              </a:solidFill>
              <a:effectLst/>
              <a:latin typeface="ＭＳ 明朝" panose="02020609040205080304" pitchFamily="17" charset="-128"/>
              <a:ea typeface="ＭＳ 明朝" panose="02020609040205080304" pitchFamily="17" charset="-128"/>
              <a:cs typeface="+mn-cs"/>
            </a:rPr>
            <a:t>に係る</a:t>
          </a:r>
          <a:r>
            <a:rPr lang="ja-JP" altLang="ja-JP" sz="900">
              <a:solidFill>
                <a:sysClr val="windowText" lastClr="000000"/>
              </a:solidFill>
              <a:effectLst/>
              <a:latin typeface="ＭＳ 明朝" panose="02020609040205080304" pitchFamily="17" charset="-128"/>
              <a:ea typeface="ＭＳ 明朝" panose="02020609040205080304" pitchFamily="17" charset="-128"/>
              <a:cs typeface="+mn-cs"/>
            </a:rPr>
            <a:t>評価申請の内容について</a:t>
          </a:r>
          <a:r>
            <a:rPr lang="ja-JP" altLang="ja-JP" sz="900">
              <a:solidFill>
                <a:schemeClr val="dk1"/>
              </a:solidFill>
              <a:effectLst/>
              <a:latin typeface="ＭＳ 明朝" panose="02020609040205080304" pitchFamily="17" charset="-128"/>
              <a:ea typeface="ＭＳ 明朝" panose="02020609040205080304" pitchFamily="17" charset="-128"/>
              <a:cs typeface="+mn-cs"/>
            </a:rPr>
            <a:t>、個人や個別の建築物が特定されない統計情報として、国土交通省</a:t>
          </a:r>
          <a:r>
            <a:rPr lang="ja-JP" altLang="ja-JP" sz="900">
              <a:solidFill>
                <a:srgbClr val="0066FF"/>
              </a:solidFill>
              <a:effectLst/>
              <a:latin typeface="ＭＳ 明朝" panose="02020609040205080304" pitchFamily="17" charset="-128"/>
              <a:ea typeface="ＭＳ 明朝" panose="02020609040205080304" pitchFamily="17" charset="-128"/>
              <a:cs typeface="+mn-cs"/>
            </a:rPr>
            <a:t>、経済産業省、環境省等の関係省庁及び国立研究開発法人建築研究所等の関係機関</a:t>
          </a:r>
          <a:r>
            <a:rPr lang="ja-JP" altLang="ja-JP" sz="900">
              <a:solidFill>
                <a:schemeClr val="dk1"/>
              </a:solidFill>
              <a:effectLst/>
              <a:latin typeface="ＭＳ 明朝" panose="02020609040205080304" pitchFamily="17" charset="-128"/>
              <a:ea typeface="ＭＳ 明朝" panose="02020609040205080304" pitchFamily="17" charset="-128"/>
              <a:cs typeface="+mn-cs"/>
            </a:rPr>
            <a:t>に提供することがございますので、あらかじめご了承のほどお願い申し上げます。</a:t>
          </a:r>
          <a:endParaRPr lang="en-US" altLang="ja-JP" sz="900">
            <a:solidFill>
              <a:schemeClr val="dk1"/>
            </a:solidFill>
            <a:effectLst/>
            <a:latin typeface="ＭＳ 明朝" panose="02020609040205080304" pitchFamily="17" charset="-128"/>
            <a:ea typeface="ＭＳ 明朝" panose="02020609040205080304" pitchFamily="17" charset="-128"/>
            <a:cs typeface="+mn-cs"/>
          </a:endParaRPr>
        </a:p>
        <a:p>
          <a:pPr>
            <a:lnSpc>
              <a:spcPts val="1100"/>
            </a:lnSpc>
          </a:pPr>
          <a:r>
            <a:rPr lang="ja-JP" altLang="en-US" sz="900">
              <a:solidFill>
                <a:schemeClr val="dk1"/>
              </a:solidFill>
              <a:effectLst/>
              <a:latin typeface="ＭＳ 明朝" panose="02020609040205080304" pitchFamily="17" charset="-128"/>
              <a:ea typeface="ＭＳ 明朝" panose="02020609040205080304" pitchFamily="17" charset="-128"/>
              <a:cs typeface="+mn-cs"/>
            </a:rPr>
            <a:t>　また、</a:t>
          </a:r>
          <a:r>
            <a:rPr lang="en-US" altLang="ja-JP" sz="900">
              <a:solidFill>
                <a:schemeClr val="dk1"/>
              </a:solidFill>
              <a:effectLst/>
              <a:latin typeface="ＭＳ 明朝" panose="02020609040205080304" pitchFamily="17" charset="-128"/>
              <a:ea typeface="ＭＳ 明朝" panose="02020609040205080304" pitchFamily="17" charset="-128"/>
              <a:cs typeface="+mn-cs"/>
            </a:rPr>
            <a:t>BELS</a:t>
          </a:r>
          <a:r>
            <a:rPr lang="ja-JP" altLang="en-US" sz="900">
              <a:solidFill>
                <a:schemeClr val="dk1"/>
              </a:solidFill>
              <a:effectLst/>
              <a:latin typeface="ＭＳ 明朝" panose="02020609040205080304" pitchFamily="17" charset="-128"/>
              <a:ea typeface="ＭＳ 明朝" panose="02020609040205080304" pitchFamily="17" charset="-128"/>
              <a:cs typeface="+mn-cs"/>
            </a:rPr>
            <a:t>評価書取得物件は、申請書・評価書に記載されている項目について、（一社）住宅性能評価・表示協会ホームページにて、</a:t>
          </a:r>
          <a:r>
            <a:rPr lang="en-US" altLang="ja-JP" sz="900">
              <a:solidFill>
                <a:schemeClr val="dk1"/>
              </a:solidFill>
              <a:effectLst/>
              <a:latin typeface="ＭＳ 明朝" panose="02020609040205080304" pitchFamily="17" charset="-128"/>
              <a:ea typeface="ＭＳ 明朝" panose="02020609040205080304" pitchFamily="17" charset="-128"/>
              <a:cs typeface="+mn-cs"/>
            </a:rPr>
            <a:t>BELS</a:t>
          </a:r>
          <a:r>
            <a:rPr lang="ja-JP" altLang="en-US" sz="900">
              <a:solidFill>
                <a:schemeClr val="dk1"/>
              </a:solidFill>
              <a:effectLst/>
              <a:latin typeface="ＭＳ 明朝" panose="02020609040205080304" pitchFamily="17" charset="-128"/>
              <a:ea typeface="ＭＳ 明朝" panose="02020609040205080304" pitchFamily="17" charset="-128"/>
              <a:cs typeface="+mn-cs"/>
            </a:rPr>
            <a:t>事例紹介として評価結果等の公表をさせていただきます。ただし、個人や個別の建築物が特定される情報については、掲載承諾書にて公開の承諾が得られた場合に限ります。</a:t>
          </a:r>
          <a:endParaRPr lang="ja-JP" altLang="ja-JP" sz="900">
            <a:solidFill>
              <a:schemeClr val="dk1"/>
            </a:solidFill>
            <a:effectLst/>
            <a:latin typeface="ＭＳ 明朝" panose="02020609040205080304" pitchFamily="17" charset="-128"/>
            <a:ea typeface="ＭＳ 明朝" panose="02020609040205080304" pitchFamily="17" charset="-128"/>
            <a:cs typeface="+mn-cs"/>
          </a:endParaRPr>
        </a:p>
        <a:p>
          <a:pPr>
            <a:lnSpc>
              <a:spcPts val="1300"/>
            </a:lnSpc>
          </a:pPr>
          <a:endParaRPr kumimoji="1" lang="ja-JP" altLang="en-US" sz="1100"/>
        </a:p>
      </xdr:txBody>
    </xdr:sp>
    <xdr:clientData/>
  </xdr:twoCellAnchor>
  <xdr:twoCellAnchor>
    <xdr:from>
      <xdr:col>35</xdr:col>
      <xdr:colOff>123825</xdr:colOff>
      <xdr:row>8</xdr:row>
      <xdr:rowOff>171448</xdr:rowOff>
    </xdr:from>
    <xdr:to>
      <xdr:col>45</xdr:col>
      <xdr:colOff>409575</xdr:colOff>
      <xdr:row>14</xdr:row>
      <xdr:rowOff>74543</xdr:rowOff>
    </xdr:to>
    <xdr:sp macro="" textlink="">
      <xdr:nvSpPr>
        <xdr:cNvPr id="3" name="テキスト ボックス 2">
          <a:extLst>
            <a:ext uri="{FF2B5EF4-FFF2-40B4-BE49-F238E27FC236}">
              <a16:creationId xmlns:a16="http://schemas.microsoft.com/office/drawing/2014/main" id="{B68EC102-E726-43DC-992B-D26598C7439C}"/>
            </a:ext>
          </a:extLst>
        </xdr:cNvPr>
        <xdr:cNvSpPr txBox="1"/>
      </xdr:nvSpPr>
      <xdr:spPr>
        <a:xfrm>
          <a:off x="6791325" y="1828798"/>
          <a:ext cx="4762500" cy="89369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ctr" anchorCtr="0"/>
        <a:lstStyle/>
        <a:p>
          <a:r>
            <a:rPr kumimoji="1" lang="ja-JP" altLang="en-US" sz="1100" b="1">
              <a:solidFill>
                <a:sysClr val="windowText" lastClr="000000"/>
              </a:solidFill>
            </a:rPr>
            <a:t>・新様式による新規申請書の第一面から第三面までは必ず提出してください。</a:t>
          </a:r>
          <a:endParaRPr kumimoji="1" lang="en-US" altLang="ja-JP" sz="1100" b="1">
            <a:solidFill>
              <a:sysClr val="windowText" lastClr="00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その他の様式、図書等は変更内容に応じて添付してください。</a:t>
          </a:r>
          <a:endParaRPr kumimoji="1" lang="en-US" altLang="ja-JP" sz="1100">
            <a:solidFill>
              <a:schemeClr val="dk1"/>
            </a:solidFill>
            <a:effectLst/>
            <a:latin typeface="+mn-lt"/>
            <a:ea typeface="+mn-ea"/>
            <a:cs typeface="+mn-cs"/>
          </a:endParaRPr>
        </a:p>
      </xdr:txBody>
    </xdr:sp>
    <xdr:clientData/>
  </xdr:twoCellAnchor>
  <xdr:twoCellAnchor>
    <xdr:from>
      <xdr:col>0</xdr:col>
      <xdr:colOff>66675</xdr:colOff>
      <xdr:row>54</xdr:row>
      <xdr:rowOff>133350</xdr:rowOff>
    </xdr:from>
    <xdr:to>
      <xdr:col>33</xdr:col>
      <xdr:colOff>133350</xdr:colOff>
      <xdr:row>61</xdr:row>
      <xdr:rowOff>133350</xdr:rowOff>
    </xdr:to>
    <xdr:sp macro="" textlink="">
      <xdr:nvSpPr>
        <xdr:cNvPr id="4" name="テキスト ボックス 3">
          <a:extLst>
            <a:ext uri="{FF2B5EF4-FFF2-40B4-BE49-F238E27FC236}">
              <a16:creationId xmlns:a16="http://schemas.microsoft.com/office/drawing/2014/main" id="{02E6F77E-9684-44C1-8759-9413E4102444}"/>
            </a:ext>
          </a:extLst>
        </xdr:cNvPr>
        <xdr:cNvSpPr txBox="1"/>
      </xdr:nvSpPr>
      <xdr:spPr>
        <a:xfrm>
          <a:off x="66675" y="9153525"/>
          <a:ext cx="6353175"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100">
              <a:solidFill>
                <a:schemeClr val="dk1"/>
              </a:solidFill>
              <a:effectLst/>
              <a:latin typeface="+mn-lt"/>
              <a:ea typeface="+mn-ea"/>
              <a:cs typeface="+mn-cs"/>
            </a:rPr>
            <a:t>（注意）　　　　　　　　　　　　　　　　　　　　　　　　　　　　　　　　　　　　　　</a:t>
          </a:r>
        </a:p>
        <a:p>
          <a:pPr lvl="0"/>
          <a:r>
            <a:rPr lang="ja-JP" altLang="en-US" sz="1100">
              <a:solidFill>
                <a:schemeClr val="dk1"/>
              </a:solidFill>
              <a:effectLst/>
              <a:latin typeface="+mn-lt"/>
              <a:ea typeface="+mn-ea"/>
              <a:cs typeface="+mn-cs"/>
            </a:rPr>
            <a:t>１．</a:t>
          </a:r>
          <a:r>
            <a:rPr lang="ja-JP" altLang="ja-JP" sz="1100">
              <a:solidFill>
                <a:schemeClr val="dk1"/>
              </a:solidFill>
              <a:effectLst/>
              <a:latin typeface="+mn-lt"/>
              <a:ea typeface="+mn-ea"/>
              <a:cs typeface="+mn-cs"/>
            </a:rPr>
            <a:t>申請者が法人である場合には、代表者の氏名を併せて記載してください。</a:t>
          </a:r>
        </a:p>
        <a:p>
          <a:r>
            <a:rPr lang="ja-JP" altLang="ja-JP" sz="1100">
              <a:solidFill>
                <a:srgbClr val="0066FF"/>
              </a:solidFill>
              <a:effectLst/>
              <a:latin typeface="+mn-lt"/>
              <a:ea typeface="+mn-ea"/>
              <a:cs typeface="+mn-cs"/>
            </a:rPr>
            <a:t>２．本様式第一面に加えて別記様式第</a:t>
          </a:r>
          <a:r>
            <a:rPr lang="en-US" altLang="ja-JP" sz="1100">
              <a:solidFill>
                <a:srgbClr val="0066FF"/>
              </a:solidFill>
              <a:effectLst/>
              <a:latin typeface="+mn-lt"/>
              <a:ea typeface="+mn-ea"/>
              <a:cs typeface="+mn-cs"/>
            </a:rPr>
            <a:t>26</a:t>
          </a:r>
          <a:r>
            <a:rPr lang="ja-JP" altLang="ja-JP" sz="1100">
              <a:solidFill>
                <a:srgbClr val="0066FF"/>
              </a:solidFill>
              <a:effectLst/>
              <a:latin typeface="+mn-lt"/>
              <a:ea typeface="+mn-ea"/>
              <a:cs typeface="+mn-cs"/>
            </a:rPr>
            <a:t>号</a:t>
          </a:r>
          <a:r>
            <a:rPr lang="ja-JP" altLang="en-US" sz="1100">
              <a:solidFill>
                <a:srgbClr val="0066FF"/>
              </a:solidFill>
              <a:effectLst/>
              <a:latin typeface="+mn-lt"/>
              <a:ea typeface="+mn-ea"/>
              <a:cs typeface="+mn-cs"/>
            </a:rPr>
            <a:t>（新規申請書様式）</a:t>
          </a:r>
          <a:r>
            <a:rPr lang="ja-JP" altLang="ja-JP" sz="1100">
              <a:solidFill>
                <a:srgbClr val="0066FF"/>
              </a:solidFill>
              <a:effectLst/>
              <a:latin typeface="+mn-lt"/>
              <a:ea typeface="+mn-ea"/>
              <a:cs typeface="+mn-cs"/>
            </a:rPr>
            <a:t>の第二面以降を添付してください。</a:t>
          </a:r>
        </a:p>
        <a:p>
          <a:r>
            <a:rPr lang="ja-JP" altLang="ja-JP" sz="1100">
              <a:solidFill>
                <a:schemeClr val="dk1"/>
              </a:solidFill>
              <a:effectLst/>
              <a:latin typeface="+mn-lt"/>
              <a:ea typeface="+mn-ea"/>
              <a:cs typeface="+mn-cs"/>
            </a:rPr>
            <a:t>３．次の変更内容の場合は</a:t>
          </a:r>
          <a:r>
            <a:rPr lang="ja-JP" altLang="ja-JP" sz="1100">
              <a:solidFill>
                <a:srgbClr val="FF0000"/>
              </a:solidFill>
              <a:effectLst/>
              <a:latin typeface="+mn-lt"/>
              <a:ea typeface="+mn-ea"/>
              <a:cs typeface="+mn-cs"/>
            </a:rPr>
            <a:t>第三面</a:t>
          </a:r>
          <a:r>
            <a:rPr lang="ja-JP" altLang="ja-JP" sz="1100">
              <a:solidFill>
                <a:schemeClr val="dk1"/>
              </a:solidFill>
              <a:effectLst/>
              <a:latin typeface="+mn-lt"/>
              <a:ea typeface="+mn-ea"/>
              <a:cs typeface="+mn-cs"/>
            </a:rPr>
            <a:t>までの提出とすることができます。</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　　・</a:t>
          </a:r>
          <a:r>
            <a:rPr lang="ja-JP" altLang="ja-JP" sz="1100">
              <a:solidFill>
                <a:schemeClr val="dk1"/>
              </a:solidFill>
              <a:effectLst/>
              <a:latin typeface="+mn-lt"/>
              <a:ea typeface="+mn-ea"/>
              <a:cs typeface="+mn-cs"/>
            </a:rPr>
            <a:t>第二面の申請者等の概要</a:t>
          </a:r>
          <a:r>
            <a:rPr lang="ja-JP" altLang="en-US" sz="1100">
              <a:solidFill>
                <a:schemeClr val="dk1"/>
              </a:solidFill>
              <a:effectLst/>
              <a:latin typeface="+mn-lt"/>
              <a:ea typeface="+mn-ea"/>
              <a:cs typeface="+mn-cs"/>
            </a:rPr>
            <a:t>　</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　　・</a:t>
          </a:r>
          <a:r>
            <a:rPr lang="ja-JP" altLang="ja-JP" sz="1100">
              <a:solidFill>
                <a:schemeClr val="dk1"/>
              </a:solidFill>
              <a:effectLst/>
              <a:latin typeface="+mn-lt"/>
              <a:ea typeface="+mn-ea"/>
              <a:cs typeface="+mn-cs"/>
            </a:rPr>
            <a:t>第三面の【１．建築物の名称】、【２．不動産</a:t>
          </a:r>
          <a:r>
            <a:rPr lang="en-US" altLang="ja-JP" sz="1100">
              <a:solidFill>
                <a:schemeClr val="dk1"/>
              </a:solidFill>
              <a:effectLst/>
              <a:latin typeface="+mn-lt"/>
              <a:ea typeface="+mn-ea"/>
              <a:cs typeface="+mn-cs"/>
            </a:rPr>
            <a:t>ID</a:t>
          </a:r>
          <a:r>
            <a:rPr lang="ja-JP" altLang="ja-JP" sz="1100">
              <a:solidFill>
                <a:schemeClr val="dk1"/>
              </a:solidFill>
              <a:effectLst/>
              <a:latin typeface="+mn-lt"/>
              <a:ea typeface="+mn-ea"/>
              <a:cs typeface="+mn-cs"/>
            </a:rPr>
            <a:t>】、【３．建築物の所在地】、【９．建築物の新築竣工時期】、</a:t>
          </a:r>
          <a:r>
            <a:rPr lang="ja-JP" altLang="en-US" sz="1100">
              <a:solidFill>
                <a:schemeClr val="dk1"/>
              </a:solidFill>
              <a:effectLst/>
              <a:latin typeface="+mn-lt"/>
              <a:ea typeface="+mn-ea"/>
              <a:cs typeface="+mn-cs"/>
            </a:rPr>
            <a:t>　</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　　　</a:t>
          </a:r>
          <a:r>
            <a:rPr lang="ja-JP" altLang="ja-JP" sz="1100">
              <a:solidFill>
                <a:schemeClr val="dk1"/>
              </a:solidFill>
              <a:effectLst/>
              <a:latin typeface="+mn-lt"/>
              <a:ea typeface="+mn-ea"/>
              <a:cs typeface="+mn-cs"/>
            </a:rPr>
            <a:t>【</a:t>
          </a:r>
          <a:r>
            <a:rPr lang="en-US" altLang="ja-JP" sz="1100">
              <a:solidFill>
                <a:schemeClr val="dk1"/>
              </a:solidFill>
              <a:effectLst/>
              <a:latin typeface="+mn-lt"/>
              <a:ea typeface="+mn-ea"/>
              <a:cs typeface="+mn-cs"/>
            </a:rPr>
            <a:t>10</a:t>
          </a:r>
          <a:r>
            <a:rPr lang="ja-JP" altLang="ja-JP" sz="1100">
              <a:solidFill>
                <a:schemeClr val="dk1"/>
              </a:solidFill>
              <a:effectLst/>
              <a:latin typeface="+mn-lt"/>
              <a:ea typeface="+mn-ea"/>
              <a:cs typeface="+mn-cs"/>
            </a:rPr>
            <a:t>．申請対象部分の改修の竣工時】</a:t>
          </a:r>
        </a:p>
        <a:p>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39</xdr:col>
          <xdr:colOff>19050</xdr:colOff>
          <xdr:row>19</xdr:row>
          <xdr:rowOff>123825</xdr:rowOff>
        </xdr:from>
        <xdr:to>
          <xdr:col>43</xdr:col>
          <xdr:colOff>323850</xdr:colOff>
          <xdr:row>20</xdr:row>
          <xdr:rowOff>133350</xdr:rowOff>
        </xdr:to>
        <xdr:sp macro="" textlink="">
          <xdr:nvSpPr>
            <xdr:cNvPr id="123912" name="Check Box 8" hidden="1">
              <a:extLst>
                <a:ext uri="{63B3BB69-23CF-44E3-9099-C40C66FF867C}">
                  <a14:compatExt spid="_x0000_s123912"/>
                </a:ext>
                <a:ext uri="{FF2B5EF4-FFF2-40B4-BE49-F238E27FC236}">
                  <a16:creationId xmlns:a16="http://schemas.microsoft.com/office/drawing/2014/main" id="{00000000-0008-0000-0900-000008E40100}"/>
                </a:ext>
              </a:extLst>
            </xdr:cNvPr>
            <xdr:cNvSpPr/>
          </xdr:nvSpPr>
          <xdr:spPr bwMode="auto">
            <a:xfrm>
              <a:off x="0" y="0"/>
              <a:ext cx="0" cy="0"/>
            </a:xfrm>
            <a:prstGeom prst="rect">
              <a:avLst/>
            </a:prstGeom>
            <a:noFill/>
            <a:ln w="9525">
              <a:solidFill>
                <a:srgbClr val="FF0000" mc:Ignorable="a14" a14:legacySpreadsheetColorIndex="10"/>
              </a:solidFill>
              <a:miter lim="800000"/>
              <a:headEnd/>
              <a:tailEnd/>
            </a:ln>
            <a:extLst>
              <a:ext uri="{909E8E84-426E-40DD-AFC4-6F175D3DCCD1}">
                <a14:hiddenFill>
                  <a:solidFill>
                    <a:srgbClr val="FFFFFF" mc:Ignorable="a14" a14:legacySpreadsheetColorIndex="65"/>
                  </a:solidFill>
                </a14:hiddenFill>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”申請者”と同じ場合は『レ』で自動転記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39</xdr:col>
          <xdr:colOff>19050</xdr:colOff>
          <xdr:row>28</xdr:row>
          <xdr:rowOff>114300</xdr:rowOff>
        </xdr:from>
        <xdr:to>
          <xdr:col>43</xdr:col>
          <xdr:colOff>323850</xdr:colOff>
          <xdr:row>29</xdr:row>
          <xdr:rowOff>123825</xdr:rowOff>
        </xdr:to>
        <xdr:sp macro="" textlink="">
          <xdr:nvSpPr>
            <xdr:cNvPr id="123913" name="Check Box 9" hidden="1">
              <a:extLst>
                <a:ext uri="{63B3BB69-23CF-44E3-9099-C40C66FF867C}">
                  <a14:compatExt spid="_x0000_s123913"/>
                </a:ext>
                <a:ext uri="{FF2B5EF4-FFF2-40B4-BE49-F238E27FC236}">
                  <a16:creationId xmlns:a16="http://schemas.microsoft.com/office/drawing/2014/main" id="{00000000-0008-0000-0900-000009E40100}"/>
                </a:ext>
              </a:extLst>
            </xdr:cNvPr>
            <xdr:cNvSpPr/>
          </xdr:nvSpPr>
          <xdr:spPr bwMode="auto">
            <a:xfrm>
              <a:off x="0" y="0"/>
              <a:ext cx="0" cy="0"/>
            </a:xfrm>
            <a:prstGeom prst="rect">
              <a:avLst/>
            </a:prstGeom>
            <a:noFill/>
            <a:ln w="9525">
              <a:solidFill>
                <a:srgbClr val="FF0000" mc:Ignorable="a14" a14:legacySpreadsheetColorIndex="10"/>
              </a:solidFill>
              <a:miter lim="800000"/>
              <a:headEnd/>
              <a:tailEnd/>
            </a:ln>
            <a:extLst>
              <a:ext uri="{909E8E84-426E-40DD-AFC4-6F175D3DCCD1}">
                <a14:hiddenFill>
                  <a:solidFill>
                    <a:srgbClr val="FFFFFF" mc:Ignorable="a14" a14:legacySpreadsheetColorIndex="65"/>
                  </a:solidFill>
                </a14:hiddenFill>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”代理者”と同じ場合は『レ』で自動転記</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21</xdr:row>
          <xdr:rowOff>228600</xdr:rowOff>
        </xdr:from>
        <xdr:to>
          <xdr:col>4</xdr:col>
          <xdr:colOff>104775</xdr:colOff>
          <xdr:row>23</xdr:row>
          <xdr:rowOff>19050</xdr:rowOff>
        </xdr:to>
        <xdr:sp macro="" textlink="">
          <xdr:nvSpPr>
            <xdr:cNvPr id="123914" name="Check Box 10" hidden="1">
              <a:extLst>
                <a:ext uri="{63B3BB69-23CF-44E3-9099-C40C66FF867C}">
                  <a14:compatExt spid="_x0000_s123914"/>
                </a:ext>
                <a:ext uri="{FF2B5EF4-FFF2-40B4-BE49-F238E27FC236}">
                  <a16:creationId xmlns:a16="http://schemas.microsoft.com/office/drawing/2014/main" id="{00000000-0008-0000-0900-00000AE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21</xdr:row>
          <xdr:rowOff>228600</xdr:rowOff>
        </xdr:from>
        <xdr:to>
          <xdr:col>12</xdr:col>
          <xdr:colOff>104775</xdr:colOff>
          <xdr:row>23</xdr:row>
          <xdr:rowOff>19050</xdr:rowOff>
        </xdr:to>
        <xdr:sp macro="" textlink="">
          <xdr:nvSpPr>
            <xdr:cNvPr id="123915" name="Check Box 11" hidden="1">
              <a:extLst>
                <a:ext uri="{63B3BB69-23CF-44E3-9099-C40C66FF867C}">
                  <a14:compatExt spid="_x0000_s123915"/>
                </a:ext>
                <a:ext uri="{FF2B5EF4-FFF2-40B4-BE49-F238E27FC236}">
                  <a16:creationId xmlns:a16="http://schemas.microsoft.com/office/drawing/2014/main" id="{00000000-0008-0000-0900-00000BE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180975</xdr:colOff>
          <xdr:row>21</xdr:row>
          <xdr:rowOff>228600</xdr:rowOff>
        </xdr:from>
        <xdr:to>
          <xdr:col>18</xdr:col>
          <xdr:colOff>104775</xdr:colOff>
          <xdr:row>23</xdr:row>
          <xdr:rowOff>19050</xdr:rowOff>
        </xdr:to>
        <xdr:sp macro="" textlink="">
          <xdr:nvSpPr>
            <xdr:cNvPr id="123916" name="Check Box 12" hidden="1">
              <a:extLst>
                <a:ext uri="{63B3BB69-23CF-44E3-9099-C40C66FF867C}">
                  <a14:compatExt spid="_x0000_s123916"/>
                </a:ext>
                <a:ext uri="{FF2B5EF4-FFF2-40B4-BE49-F238E27FC236}">
                  <a16:creationId xmlns:a16="http://schemas.microsoft.com/office/drawing/2014/main" id="{00000000-0008-0000-0900-00000CE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180975</xdr:colOff>
          <xdr:row>21</xdr:row>
          <xdr:rowOff>228600</xdr:rowOff>
        </xdr:from>
        <xdr:to>
          <xdr:col>25</xdr:col>
          <xdr:colOff>104775</xdr:colOff>
          <xdr:row>23</xdr:row>
          <xdr:rowOff>19050</xdr:rowOff>
        </xdr:to>
        <xdr:sp macro="" textlink="">
          <xdr:nvSpPr>
            <xdr:cNvPr id="123917" name="Check Box 13" hidden="1">
              <a:extLst>
                <a:ext uri="{63B3BB69-23CF-44E3-9099-C40C66FF867C}">
                  <a14:compatExt spid="_x0000_s123917"/>
                </a:ext>
                <a:ext uri="{FF2B5EF4-FFF2-40B4-BE49-F238E27FC236}">
                  <a16:creationId xmlns:a16="http://schemas.microsoft.com/office/drawing/2014/main" id="{00000000-0008-0000-0900-00000DE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180975</xdr:colOff>
          <xdr:row>21</xdr:row>
          <xdr:rowOff>228600</xdr:rowOff>
        </xdr:from>
        <xdr:to>
          <xdr:col>32</xdr:col>
          <xdr:colOff>104775</xdr:colOff>
          <xdr:row>23</xdr:row>
          <xdr:rowOff>19050</xdr:rowOff>
        </xdr:to>
        <xdr:sp macro="" textlink="">
          <xdr:nvSpPr>
            <xdr:cNvPr id="123918" name="Check Box 14" hidden="1">
              <a:extLst>
                <a:ext uri="{63B3BB69-23CF-44E3-9099-C40C66FF867C}">
                  <a14:compatExt spid="_x0000_s123918"/>
                </a:ext>
                <a:ext uri="{FF2B5EF4-FFF2-40B4-BE49-F238E27FC236}">
                  <a16:creationId xmlns:a16="http://schemas.microsoft.com/office/drawing/2014/main" id="{00000000-0008-0000-0900-00000EE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1" name="Check Box 3" hidden="1">
              <a:extLst>
                <a:ext uri="{63B3BB69-23CF-44E3-9099-C40C66FF867C}">
                  <a14:compatExt spid="_x0000_s124931"/>
                </a:ext>
                <a:ext uri="{FF2B5EF4-FFF2-40B4-BE49-F238E27FC236}">
                  <a16:creationId xmlns:a16="http://schemas.microsoft.com/office/drawing/2014/main" id="{00000000-0008-0000-0B00-000003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2" name="Check Box 4" hidden="1">
              <a:extLst>
                <a:ext uri="{63B3BB69-23CF-44E3-9099-C40C66FF867C}">
                  <a14:compatExt spid="_x0000_s124932"/>
                </a:ext>
                <a:ext uri="{FF2B5EF4-FFF2-40B4-BE49-F238E27FC236}">
                  <a16:creationId xmlns:a16="http://schemas.microsoft.com/office/drawing/2014/main" id="{00000000-0008-0000-0B00-000004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3" name="Check Box 5" hidden="1">
              <a:extLst>
                <a:ext uri="{63B3BB69-23CF-44E3-9099-C40C66FF867C}">
                  <a14:compatExt spid="_x0000_s124933"/>
                </a:ext>
                <a:ext uri="{FF2B5EF4-FFF2-40B4-BE49-F238E27FC236}">
                  <a16:creationId xmlns:a16="http://schemas.microsoft.com/office/drawing/2014/main" id="{00000000-0008-0000-0B00-000005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4" name="Check Box 6" hidden="1">
              <a:extLst>
                <a:ext uri="{63B3BB69-23CF-44E3-9099-C40C66FF867C}">
                  <a14:compatExt spid="_x0000_s124934"/>
                </a:ext>
                <a:ext uri="{FF2B5EF4-FFF2-40B4-BE49-F238E27FC236}">
                  <a16:creationId xmlns:a16="http://schemas.microsoft.com/office/drawing/2014/main" id="{00000000-0008-0000-0B00-000006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5" name="Check Box 7" hidden="1">
              <a:extLst>
                <a:ext uri="{63B3BB69-23CF-44E3-9099-C40C66FF867C}">
                  <a14:compatExt spid="_x0000_s124935"/>
                </a:ext>
                <a:ext uri="{FF2B5EF4-FFF2-40B4-BE49-F238E27FC236}">
                  <a16:creationId xmlns:a16="http://schemas.microsoft.com/office/drawing/2014/main" id="{00000000-0008-0000-0B00-000007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6" name="Check Box 8" hidden="1">
              <a:extLst>
                <a:ext uri="{63B3BB69-23CF-44E3-9099-C40C66FF867C}">
                  <a14:compatExt spid="_x0000_s124936"/>
                </a:ext>
                <a:ext uri="{FF2B5EF4-FFF2-40B4-BE49-F238E27FC236}">
                  <a16:creationId xmlns:a16="http://schemas.microsoft.com/office/drawing/2014/main" id="{00000000-0008-0000-0B00-000008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7" name="Check Box 9" hidden="1">
              <a:extLst>
                <a:ext uri="{63B3BB69-23CF-44E3-9099-C40C66FF867C}">
                  <a14:compatExt spid="_x0000_s124937"/>
                </a:ext>
                <a:ext uri="{FF2B5EF4-FFF2-40B4-BE49-F238E27FC236}">
                  <a16:creationId xmlns:a16="http://schemas.microsoft.com/office/drawing/2014/main" id="{00000000-0008-0000-0B00-000009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8" name="Check Box 10" hidden="1">
              <a:extLst>
                <a:ext uri="{63B3BB69-23CF-44E3-9099-C40C66FF867C}">
                  <a14:compatExt spid="_x0000_s124938"/>
                </a:ext>
                <a:ext uri="{FF2B5EF4-FFF2-40B4-BE49-F238E27FC236}">
                  <a16:creationId xmlns:a16="http://schemas.microsoft.com/office/drawing/2014/main" id="{00000000-0008-0000-0B00-00000A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39" name="Check Box 11" hidden="1">
              <a:extLst>
                <a:ext uri="{63B3BB69-23CF-44E3-9099-C40C66FF867C}">
                  <a14:compatExt spid="_x0000_s124939"/>
                </a:ext>
                <a:ext uri="{FF2B5EF4-FFF2-40B4-BE49-F238E27FC236}">
                  <a16:creationId xmlns:a16="http://schemas.microsoft.com/office/drawing/2014/main" id="{00000000-0008-0000-0B00-00000B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84</xdr:row>
          <xdr:rowOff>0</xdr:rowOff>
        </xdr:from>
        <xdr:to>
          <xdr:col>3</xdr:col>
          <xdr:colOff>171450</xdr:colOff>
          <xdr:row>84</xdr:row>
          <xdr:rowOff>190500</xdr:rowOff>
        </xdr:to>
        <xdr:sp macro="" textlink="">
          <xdr:nvSpPr>
            <xdr:cNvPr id="124940" name="Check Box 12" hidden="1">
              <a:extLst>
                <a:ext uri="{63B3BB69-23CF-44E3-9099-C40C66FF867C}">
                  <a14:compatExt spid="_x0000_s124940"/>
                </a:ext>
                <a:ext uri="{FF2B5EF4-FFF2-40B4-BE49-F238E27FC236}">
                  <a16:creationId xmlns:a16="http://schemas.microsoft.com/office/drawing/2014/main" id="{00000000-0008-0000-0B00-00000C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1" name="Check Box 13" hidden="1">
              <a:extLst>
                <a:ext uri="{63B3BB69-23CF-44E3-9099-C40C66FF867C}">
                  <a14:compatExt spid="_x0000_s124941"/>
                </a:ext>
                <a:ext uri="{FF2B5EF4-FFF2-40B4-BE49-F238E27FC236}">
                  <a16:creationId xmlns:a16="http://schemas.microsoft.com/office/drawing/2014/main" id="{00000000-0008-0000-0B00-00000D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2" name="Check Box 14" hidden="1">
              <a:extLst>
                <a:ext uri="{63B3BB69-23CF-44E3-9099-C40C66FF867C}">
                  <a14:compatExt spid="_x0000_s124942"/>
                </a:ext>
                <a:ext uri="{FF2B5EF4-FFF2-40B4-BE49-F238E27FC236}">
                  <a16:creationId xmlns:a16="http://schemas.microsoft.com/office/drawing/2014/main" id="{00000000-0008-0000-0B00-00000E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3" name="Check Box 15" hidden="1">
              <a:extLst>
                <a:ext uri="{63B3BB69-23CF-44E3-9099-C40C66FF867C}">
                  <a14:compatExt spid="_x0000_s124943"/>
                </a:ext>
                <a:ext uri="{FF2B5EF4-FFF2-40B4-BE49-F238E27FC236}">
                  <a16:creationId xmlns:a16="http://schemas.microsoft.com/office/drawing/2014/main" id="{00000000-0008-0000-0B00-00000F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4" name="Check Box 16" hidden="1">
              <a:extLst>
                <a:ext uri="{63B3BB69-23CF-44E3-9099-C40C66FF867C}">
                  <a14:compatExt spid="_x0000_s124944"/>
                </a:ext>
                <a:ext uri="{FF2B5EF4-FFF2-40B4-BE49-F238E27FC236}">
                  <a16:creationId xmlns:a16="http://schemas.microsoft.com/office/drawing/2014/main" id="{00000000-0008-0000-0B00-000010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5" name="Check Box 17" hidden="1">
              <a:extLst>
                <a:ext uri="{63B3BB69-23CF-44E3-9099-C40C66FF867C}">
                  <a14:compatExt spid="_x0000_s124945"/>
                </a:ext>
                <a:ext uri="{FF2B5EF4-FFF2-40B4-BE49-F238E27FC236}">
                  <a16:creationId xmlns:a16="http://schemas.microsoft.com/office/drawing/2014/main" id="{00000000-0008-0000-0B00-000011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6" name="Check Box 18" hidden="1">
              <a:extLst>
                <a:ext uri="{63B3BB69-23CF-44E3-9099-C40C66FF867C}">
                  <a14:compatExt spid="_x0000_s124946"/>
                </a:ext>
                <a:ext uri="{FF2B5EF4-FFF2-40B4-BE49-F238E27FC236}">
                  <a16:creationId xmlns:a16="http://schemas.microsoft.com/office/drawing/2014/main" id="{00000000-0008-0000-0B00-000012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7" name="Check Box 19" hidden="1">
              <a:extLst>
                <a:ext uri="{63B3BB69-23CF-44E3-9099-C40C66FF867C}">
                  <a14:compatExt spid="_x0000_s124947"/>
                </a:ext>
                <a:ext uri="{FF2B5EF4-FFF2-40B4-BE49-F238E27FC236}">
                  <a16:creationId xmlns:a16="http://schemas.microsoft.com/office/drawing/2014/main" id="{00000000-0008-0000-0B00-000013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84</xdr:row>
          <xdr:rowOff>0</xdr:rowOff>
        </xdr:from>
        <xdr:to>
          <xdr:col>3</xdr:col>
          <xdr:colOff>161925</xdr:colOff>
          <xdr:row>84</xdr:row>
          <xdr:rowOff>190500</xdr:rowOff>
        </xdr:to>
        <xdr:sp macro="" textlink="">
          <xdr:nvSpPr>
            <xdr:cNvPr id="124948" name="Check Box 20" hidden="1">
              <a:extLst>
                <a:ext uri="{63B3BB69-23CF-44E3-9099-C40C66FF867C}">
                  <a14:compatExt spid="_x0000_s124948"/>
                </a:ext>
                <a:ext uri="{FF2B5EF4-FFF2-40B4-BE49-F238E27FC236}">
                  <a16:creationId xmlns:a16="http://schemas.microsoft.com/office/drawing/2014/main" id="{00000000-0008-0000-0B00-000014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84</xdr:row>
          <xdr:rowOff>0</xdr:rowOff>
        </xdr:from>
        <xdr:to>
          <xdr:col>20</xdr:col>
          <xdr:colOff>161925</xdr:colOff>
          <xdr:row>84</xdr:row>
          <xdr:rowOff>190500</xdr:rowOff>
        </xdr:to>
        <xdr:sp macro="" textlink="">
          <xdr:nvSpPr>
            <xdr:cNvPr id="124949" name="Check Box 21" hidden="1">
              <a:extLst>
                <a:ext uri="{63B3BB69-23CF-44E3-9099-C40C66FF867C}">
                  <a14:compatExt spid="_x0000_s124949"/>
                </a:ext>
                <a:ext uri="{FF2B5EF4-FFF2-40B4-BE49-F238E27FC236}">
                  <a16:creationId xmlns:a16="http://schemas.microsoft.com/office/drawing/2014/main" id="{00000000-0008-0000-0B00-000015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161925</xdr:colOff>
          <xdr:row>84</xdr:row>
          <xdr:rowOff>0</xdr:rowOff>
        </xdr:from>
        <xdr:to>
          <xdr:col>30</xdr:col>
          <xdr:colOff>152400</xdr:colOff>
          <xdr:row>84</xdr:row>
          <xdr:rowOff>190500</xdr:rowOff>
        </xdr:to>
        <xdr:sp macro="" textlink="">
          <xdr:nvSpPr>
            <xdr:cNvPr id="124950" name="Check Box 22" hidden="1">
              <a:extLst>
                <a:ext uri="{63B3BB69-23CF-44E3-9099-C40C66FF867C}">
                  <a14:compatExt spid="_x0000_s124950"/>
                </a:ext>
                <a:ext uri="{FF2B5EF4-FFF2-40B4-BE49-F238E27FC236}">
                  <a16:creationId xmlns:a16="http://schemas.microsoft.com/office/drawing/2014/main" id="{00000000-0008-0000-0B00-000016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84</xdr:row>
          <xdr:rowOff>0</xdr:rowOff>
        </xdr:from>
        <xdr:to>
          <xdr:col>25</xdr:col>
          <xdr:colOff>171450</xdr:colOff>
          <xdr:row>84</xdr:row>
          <xdr:rowOff>190500</xdr:rowOff>
        </xdr:to>
        <xdr:sp macro="" textlink="">
          <xdr:nvSpPr>
            <xdr:cNvPr id="124951" name="Check Box 23" hidden="1">
              <a:extLst>
                <a:ext uri="{63B3BB69-23CF-44E3-9099-C40C66FF867C}">
                  <a14:compatExt spid="_x0000_s124951"/>
                </a:ext>
                <a:ext uri="{FF2B5EF4-FFF2-40B4-BE49-F238E27FC236}">
                  <a16:creationId xmlns:a16="http://schemas.microsoft.com/office/drawing/2014/main" id="{00000000-0008-0000-0B00-000017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84</xdr:row>
          <xdr:rowOff>0</xdr:rowOff>
        </xdr:from>
        <xdr:to>
          <xdr:col>20</xdr:col>
          <xdr:colOff>161925</xdr:colOff>
          <xdr:row>84</xdr:row>
          <xdr:rowOff>190500</xdr:rowOff>
        </xdr:to>
        <xdr:sp macro="" textlink="">
          <xdr:nvSpPr>
            <xdr:cNvPr id="124952" name="Check Box 24" hidden="1">
              <a:extLst>
                <a:ext uri="{63B3BB69-23CF-44E3-9099-C40C66FF867C}">
                  <a14:compatExt spid="_x0000_s124952"/>
                </a:ext>
                <a:ext uri="{FF2B5EF4-FFF2-40B4-BE49-F238E27FC236}">
                  <a16:creationId xmlns:a16="http://schemas.microsoft.com/office/drawing/2014/main" id="{00000000-0008-0000-0B00-000018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84</xdr:row>
          <xdr:rowOff>0</xdr:rowOff>
        </xdr:from>
        <xdr:to>
          <xdr:col>10</xdr:col>
          <xdr:colOff>171450</xdr:colOff>
          <xdr:row>84</xdr:row>
          <xdr:rowOff>190500</xdr:rowOff>
        </xdr:to>
        <xdr:sp macro="" textlink="">
          <xdr:nvSpPr>
            <xdr:cNvPr id="124953" name="Check Box 25" hidden="1">
              <a:extLst>
                <a:ext uri="{63B3BB69-23CF-44E3-9099-C40C66FF867C}">
                  <a14:compatExt spid="_x0000_s124953"/>
                </a:ext>
                <a:ext uri="{FF2B5EF4-FFF2-40B4-BE49-F238E27FC236}">
                  <a16:creationId xmlns:a16="http://schemas.microsoft.com/office/drawing/2014/main" id="{00000000-0008-0000-0B00-000019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84</xdr:row>
          <xdr:rowOff>0</xdr:rowOff>
        </xdr:from>
        <xdr:to>
          <xdr:col>10</xdr:col>
          <xdr:colOff>171450</xdr:colOff>
          <xdr:row>84</xdr:row>
          <xdr:rowOff>190500</xdr:rowOff>
        </xdr:to>
        <xdr:sp macro="" textlink="">
          <xdr:nvSpPr>
            <xdr:cNvPr id="124954" name="Check Box 26" hidden="1">
              <a:extLst>
                <a:ext uri="{63B3BB69-23CF-44E3-9099-C40C66FF867C}">
                  <a14:compatExt spid="_x0000_s124954"/>
                </a:ext>
                <a:ext uri="{FF2B5EF4-FFF2-40B4-BE49-F238E27FC236}">
                  <a16:creationId xmlns:a16="http://schemas.microsoft.com/office/drawing/2014/main" id="{00000000-0008-0000-0B00-00001A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295275</xdr:colOff>
          <xdr:row>84</xdr:row>
          <xdr:rowOff>0</xdr:rowOff>
        </xdr:from>
        <xdr:to>
          <xdr:col>15</xdr:col>
          <xdr:colOff>180975</xdr:colOff>
          <xdr:row>84</xdr:row>
          <xdr:rowOff>190500</xdr:rowOff>
        </xdr:to>
        <xdr:sp macro="" textlink="">
          <xdr:nvSpPr>
            <xdr:cNvPr id="124955" name="Check Box 27" hidden="1">
              <a:extLst>
                <a:ext uri="{63B3BB69-23CF-44E3-9099-C40C66FF867C}">
                  <a14:compatExt spid="_x0000_s124955"/>
                </a:ext>
                <a:ext uri="{FF2B5EF4-FFF2-40B4-BE49-F238E27FC236}">
                  <a16:creationId xmlns:a16="http://schemas.microsoft.com/office/drawing/2014/main" id="{00000000-0008-0000-0B00-00001B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295275</xdr:colOff>
          <xdr:row>84</xdr:row>
          <xdr:rowOff>0</xdr:rowOff>
        </xdr:from>
        <xdr:to>
          <xdr:col>15</xdr:col>
          <xdr:colOff>180975</xdr:colOff>
          <xdr:row>84</xdr:row>
          <xdr:rowOff>190500</xdr:rowOff>
        </xdr:to>
        <xdr:sp macro="" textlink="">
          <xdr:nvSpPr>
            <xdr:cNvPr id="124956" name="Check Box 28" hidden="1">
              <a:extLst>
                <a:ext uri="{63B3BB69-23CF-44E3-9099-C40C66FF867C}">
                  <a14:compatExt spid="_x0000_s124956"/>
                </a:ext>
                <a:ext uri="{FF2B5EF4-FFF2-40B4-BE49-F238E27FC236}">
                  <a16:creationId xmlns:a16="http://schemas.microsoft.com/office/drawing/2014/main" id="{00000000-0008-0000-0B00-00001C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171450</xdr:colOff>
      <xdr:row>21</xdr:row>
      <xdr:rowOff>152400</xdr:rowOff>
    </xdr:from>
    <xdr:to>
      <xdr:col>55</xdr:col>
      <xdr:colOff>282575</xdr:colOff>
      <xdr:row>27</xdr:row>
      <xdr:rowOff>124883</xdr:rowOff>
    </xdr:to>
    <xdr:sp macro="" textlink="">
      <xdr:nvSpPr>
        <xdr:cNvPr id="2" name="テキスト ボックス 1">
          <a:extLst>
            <a:ext uri="{FF2B5EF4-FFF2-40B4-BE49-F238E27FC236}">
              <a16:creationId xmlns:a16="http://schemas.microsoft.com/office/drawing/2014/main" id="{0FEBCC4E-3876-44BD-AD47-3EEA9D83AB4A}"/>
            </a:ext>
          </a:extLst>
        </xdr:cNvPr>
        <xdr:cNvSpPr txBox="1"/>
      </xdr:nvSpPr>
      <xdr:spPr>
        <a:xfrm>
          <a:off x="7543800" y="3305175"/>
          <a:ext cx="4797425" cy="991658"/>
        </a:xfrm>
        <a:prstGeom prst="rect">
          <a:avLst/>
        </a:prstGeom>
        <a:solidFill>
          <a:schemeClr val="bg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a:solidFill>
                <a:srgbClr val="0066FF"/>
              </a:solidFill>
            </a:rPr>
            <a:t>←</a:t>
          </a:r>
          <a:r>
            <a:rPr kumimoji="1" lang="en-US" altLang="ja-JP" sz="1000">
              <a:solidFill>
                <a:srgbClr val="0066FF"/>
              </a:solidFill>
            </a:rPr>
            <a:t>[</a:t>
          </a:r>
          <a:r>
            <a:rPr kumimoji="1" lang="ja-JP" altLang="en-US" sz="1000">
              <a:solidFill>
                <a:srgbClr val="0066FF"/>
              </a:solidFill>
            </a:rPr>
            <a:t>西暦年月日</a:t>
          </a:r>
          <a:r>
            <a:rPr kumimoji="1" lang="en-US" altLang="ja-JP" sz="1000">
              <a:solidFill>
                <a:srgbClr val="0066FF"/>
              </a:solidFill>
            </a:rPr>
            <a:t>]</a:t>
          </a:r>
          <a:r>
            <a:rPr kumimoji="1" lang="ja-JP" altLang="en-US" sz="1000">
              <a:solidFill>
                <a:srgbClr val="0066FF"/>
              </a:solidFill>
            </a:rPr>
            <a:t>　又は </a:t>
          </a:r>
          <a:r>
            <a:rPr kumimoji="1" lang="en-US" altLang="ja-JP" sz="1000">
              <a:solidFill>
                <a:srgbClr val="0066FF"/>
              </a:solidFill>
            </a:rPr>
            <a:t>[</a:t>
          </a:r>
          <a:r>
            <a:rPr kumimoji="1" lang="ja-JP" altLang="en-US" sz="1000">
              <a:solidFill>
                <a:srgbClr val="0066FF"/>
              </a:solidFill>
            </a:rPr>
            <a:t>西暦年月と上旬・中旬・下旬</a:t>
          </a:r>
          <a:r>
            <a:rPr kumimoji="1" lang="en-US" altLang="ja-JP" sz="1000">
              <a:solidFill>
                <a:srgbClr val="0066FF"/>
              </a:solidFill>
            </a:rPr>
            <a:t>]</a:t>
          </a:r>
          <a:r>
            <a:rPr kumimoji="1" lang="ja-JP" altLang="en-US" sz="1000">
              <a:solidFill>
                <a:srgbClr val="0066FF"/>
              </a:solidFill>
            </a:rPr>
            <a:t>　を入れてください。</a:t>
          </a:r>
          <a:endParaRPr kumimoji="1" lang="en-US" altLang="ja-JP" sz="1000">
            <a:solidFill>
              <a:srgbClr val="0066FF"/>
            </a:solidFill>
          </a:endParaRPr>
        </a:p>
        <a:p>
          <a:r>
            <a:rPr kumimoji="1" lang="ja-JP" altLang="en-US" sz="1000">
              <a:solidFill>
                <a:srgbClr val="0066FF"/>
              </a:solidFill>
            </a:rPr>
            <a:t>　  両方入っている場合、</a:t>
          </a:r>
          <a:r>
            <a:rPr kumimoji="1" lang="ja-JP" altLang="en-US" sz="1000" b="1" u="sng">
              <a:solidFill>
                <a:srgbClr val="0066FF"/>
              </a:solidFill>
            </a:rPr>
            <a:t>西暦年月</a:t>
          </a:r>
          <a:r>
            <a:rPr kumimoji="1" lang="ja-JP" altLang="en-US" sz="1000" b="1" u="sng">
              <a:solidFill>
                <a:srgbClr val="FF0000"/>
              </a:solidFill>
            </a:rPr>
            <a:t>日</a:t>
          </a:r>
          <a:r>
            <a:rPr kumimoji="1" lang="ja-JP" altLang="en-US" sz="1000" u="sng">
              <a:solidFill>
                <a:srgbClr val="0066FF"/>
              </a:solidFill>
            </a:rPr>
            <a:t>を</a:t>
          </a:r>
          <a:r>
            <a:rPr kumimoji="1" lang="en-US" altLang="ja-JP" sz="1100" u="sng">
              <a:solidFill>
                <a:srgbClr val="0066FF"/>
              </a:solidFill>
            </a:rPr>
            <a:t>BELS</a:t>
          </a:r>
          <a:r>
            <a:rPr kumimoji="1" lang="ja-JP" altLang="en-US" sz="1100" u="sng">
              <a:solidFill>
                <a:srgbClr val="0066FF"/>
              </a:solidFill>
            </a:rPr>
            <a:t> </a:t>
          </a:r>
          <a:r>
            <a:rPr kumimoji="1" lang="ja-JP" altLang="en-US" sz="1000" u="sng">
              <a:solidFill>
                <a:srgbClr val="0066FF"/>
              </a:solidFill>
            </a:rPr>
            <a:t>評価書に記載します。 </a:t>
          </a:r>
          <a:endParaRPr kumimoji="1" lang="en-US" altLang="ja-JP" sz="1000" u="sng">
            <a:solidFill>
              <a:srgbClr val="0066FF"/>
            </a:solidFill>
          </a:endParaRPr>
        </a:p>
        <a:p>
          <a:r>
            <a:rPr kumimoji="1" lang="ja-JP" altLang="en-US" sz="1000">
              <a:solidFill>
                <a:srgbClr val="0066FF"/>
              </a:solidFill>
            </a:rPr>
            <a:t>　 </a:t>
          </a:r>
          <a:endParaRPr kumimoji="1" lang="en-US" altLang="ja-JP" sz="1000">
            <a:solidFill>
              <a:srgbClr val="0066FF"/>
            </a:solidFill>
          </a:endParaRPr>
        </a:p>
        <a:p>
          <a:r>
            <a:rPr kumimoji="1" lang="ja-JP" altLang="en-US" sz="1000">
              <a:solidFill>
                <a:srgbClr val="FF0000"/>
              </a:solidFill>
            </a:rPr>
            <a:t>　改修の場合でも、</a:t>
          </a:r>
          <a:r>
            <a:rPr kumimoji="1" lang="en-US" altLang="ja-JP" sz="1000">
              <a:solidFill>
                <a:srgbClr val="FF0000"/>
              </a:solidFill>
            </a:rPr>
            <a:t>【</a:t>
          </a:r>
          <a:r>
            <a:rPr kumimoji="1" lang="en-US" altLang="ja-JP" sz="1200" b="1">
              <a:solidFill>
                <a:srgbClr val="FF0000"/>
              </a:solidFill>
            </a:rPr>
            <a:t>9.</a:t>
          </a:r>
          <a:r>
            <a:rPr kumimoji="1" lang="ja-JP" altLang="en-US" sz="1000">
              <a:solidFill>
                <a:srgbClr val="FF0000"/>
              </a:solidFill>
            </a:rPr>
            <a:t>建築物の</a:t>
          </a:r>
          <a:r>
            <a:rPr kumimoji="1" lang="ja-JP" altLang="en-US" sz="1000" b="1">
              <a:solidFill>
                <a:srgbClr val="FF0000"/>
              </a:solidFill>
            </a:rPr>
            <a:t>新築竣工</a:t>
          </a:r>
          <a:r>
            <a:rPr kumimoji="1" lang="ja-JP" altLang="en-US" sz="1000">
              <a:solidFill>
                <a:srgbClr val="FF0000"/>
              </a:solidFill>
            </a:rPr>
            <a:t>時期（計画中の場合は予定時期）</a:t>
          </a:r>
          <a:r>
            <a:rPr kumimoji="1" lang="en-US" altLang="ja-JP" sz="1000">
              <a:solidFill>
                <a:srgbClr val="FF0000"/>
              </a:solidFill>
            </a:rPr>
            <a:t>】</a:t>
          </a:r>
          <a:r>
            <a:rPr kumimoji="1" lang="ja-JP" altLang="en-US" sz="1000">
              <a:solidFill>
                <a:srgbClr val="FF0000"/>
              </a:solidFill>
            </a:rPr>
            <a:t>　　</a:t>
          </a:r>
          <a:endParaRPr kumimoji="1" lang="en-US" altLang="ja-JP" sz="1000">
            <a:solidFill>
              <a:srgbClr val="FF0000"/>
            </a:solidFill>
          </a:endParaRPr>
        </a:p>
        <a:p>
          <a:r>
            <a:rPr kumimoji="1" lang="ja-JP" altLang="en-US" sz="1000">
              <a:solidFill>
                <a:srgbClr val="FF0000"/>
              </a:solidFill>
            </a:rPr>
            <a:t>　 は必ず入力してください。</a:t>
          </a:r>
        </a:p>
      </xdr:txBody>
    </xdr:sp>
    <xdr:clientData/>
  </xdr:twoCellAnchor>
  <mc:AlternateContent xmlns:mc="http://schemas.openxmlformats.org/markup-compatibility/2006">
    <mc:Choice xmlns:a14="http://schemas.microsoft.com/office/drawing/2010/main" Requires="a14">
      <xdr:twoCellAnchor editAs="oneCell">
        <xdr:from>
          <xdr:col>8</xdr:col>
          <xdr:colOff>314325</xdr:colOff>
          <xdr:row>19</xdr:row>
          <xdr:rowOff>57150</xdr:rowOff>
        </xdr:from>
        <xdr:to>
          <xdr:col>10</xdr:col>
          <xdr:colOff>104775</xdr:colOff>
          <xdr:row>20</xdr:row>
          <xdr:rowOff>247650</xdr:rowOff>
        </xdr:to>
        <xdr:sp macro="" textlink="">
          <xdr:nvSpPr>
            <xdr:cNvPr id="124984" name="Check Box 56" hidden="1">
              <a:extLst>
                <a:ext uri="{63B3BB69-23CF-44E3-9099-C40C66FF867C}">
                  <a14:compatExt spid="_x0000_s124984"/>
                </a:ext>
                <a:ext uri="{FF2B5EF4-FFF2-40B4-BE49-F238E27FC236}">
                  <a16:creationId xmlns:a16="http://schemas.microsoft.com/office/drawing/2014/main" id="{00000000-0008-0000-0B00-000038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314325</xdr:colOff>
          <xdr:row>21</xdr:row>
          <xdr:rowOff>9525</xdr:rowOff>
        </xdr:from>
        <xdr:to>
          <xdr:col>10</xdr:col>
          <xdr:colOff>104775</xdr:colOff>
          <xdr:row>22</xdr:row>
          <xdr:rowOff>9525</xdr:rowOff>
        </xdr:to>
        <xdr:sp macro="" textlink="">
          <xdr:nvSpPr>
            <xdr:cNvPr id="124985" name="Check Box 57" hidden="1">
              <a:extLst>
                <a:ext uri="{63B3BB69-23CF-44E3-9099-C40C66FF867C}">
                  <a14:compatExt spid="_x0000_s124985"/>
                </a:ext>
                <a:ext uri="{FF2B5EF4-FFF2-40B4-BE49-F238E27FC236}">
                  <a16:creationId xmlns:a16="http://schemas.microsoft.com/office/drawing/2014/main" id="{00000000-0008-0000-0B00-000039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19</xdr:row>
          <xdr:rowOff>57150</xdr:rowOff>
        </xdr:from>
        <xdr:to>
          <xdr:col>16</xdr:col>
          <xdr:colOff>95250</xdr:colOff>
          <xdr:row>20</xdr:row>
          <xdr:rowOff>247650</xdr:rowOff>
        </xdr:to>
        <xdr:sp macro="" textlink="">
          <xdr:nvSpPr>
            <xdr:cNvPr id="124986" name="Check Box 58" hidden="1">
              <a:extLst>
                <a:ext uri="{63B3BB69-23CF-44E3-9099-C40C66FF867C}">
                  <a14:compatExt spid="_x0000_s124986"/>
                </a:ext>
                <a:ext uri="{FF2B5EF4-FFF2-40B4-BE49-F238E27FC236}">
                  <a16:creationId xmlns:a16="http://schemas.microsoft.com/office/drawing/2014/main" id="{00000000-0008-0000-0B00-00003A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21</xdr:row>
          <xdr:rowOff>9525</xdr:rowOff>
        </xdr:from>
        <xdr:to>
          <xdr:col>16</xdr:col>
          <xdr:colOff>95250</xdr:colOff>
          <xdr:row>22</xdr:row>
          <xdr:rowOff>9525</xdr:rowOff>
        </xdr:to>
        <xdr:sp macro="" textlink="">
          <xdr:nvSpPr>
            <xdr:cNvPr id="124987" name="Check Box 59" hidden="1">
              <a:extLst>
                <a:ext uri="{63B3BB69-23CF-44E3-9099-C40C66FF867C}">
                  <a14:compatExt spid="_x0000_s124987"/>
                </a:ext>
                <a:ext uri="{FF2B5EF4-FFF2-40B4-BE49-F238E27FC236}">
                  <a16:creationId xmlns:a16="http://schemas.microsoft.com/office/drawing/2014/main" id="{00000000-0008-0000-0B00-00003B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29</xdr:row>
          <xdr:rowOff>0</xdr:rowOff>
        </xdr:from>
        <xdr:to>
          <xdr:col>4</xdr:col>
          <xdr:colOff>104775</xdr:colOff>
          <xdr:row>29</xdr:row>
          <xdr:rowOff>247650</xdr:rowOff>
        </xdr:to>
        <xdr:sp macro="" textlink="">
          <xdr:nvSpPr>
            <xdr:cNvPr id="124988" name="Check Box 60" hidden="1">
              <a:extLst>
                <a:ext uri="{63B3BB69-23CF-44E3-9099-C40C66FF867C}">
                  <a14:compatExt spid="_x0000_s124988"/>
                </a:ext>
                <a:ext uri="{FF2B5EF4-FFF2-40B4-BE49-F238E27FC236}">
                  <a16:creationId xmlns:a16="http://schemas.microsoft.com/office/drawing/2014/main" id="{00000000-0008-0000-0B00-00003C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30</xdr:row>
          <xdr:rowOff>0</xdr:rowOff>
        </xdr:from>
        <xdr:to>
          <xdr:col>4</xdr:col>
          <xdr:colOff>104775</xdr:colOff>
          <xdr:row>31</xdr:row>
          <xdr:rowOff>0</xdr:rowOff>
        </xdr:to>
        <xdr:sp macro="" textlink="">
          <xdr:nvSpPr>
            <xdr:cNvPr id="124989" name="Check Box 61" hidden="1">
              <a:extLst>
                <a:ext uri="{63B3BB69-23CF-44E3-9099-C40C66FF867C}">
                  <a14:compatExt spid="_x0000_s124989"/>
                </a:ext>
                <a:ext uri="{FF2B5EF4-FFF2-40B4-BE49-F238E27FC236}">
                  <a16:creationId xmlns:a16="http://schemas.microsoft.com/office/drawing/2014/main" id="{00000000-0008-0000-0B00-00003D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30</xdr:row>
          <xdr:rowOff>238125</xdr:rowOff>
        </xdr:from>
        <xdr:to>
          <xdr:col>4</xdr:col>
          <xdr:colOff>104775</xdr:colOff>
          <xdr:row>31</xdr:row>
          <xdr:rowOff>238125</xdr:rowOff>
        </xdr:to>
        <xdr:sp macro="" textlink="">
          <xdr:nvSpPr>
            <xdr:cNvPr id="124990" name="Check Box 62" hidden="1">
              <a:extLst>
                <a:ext uri="{63B3BB69-23CF-44E3-9099-C40C66FF867C}">
                  <a14:compatExt spid="_x0000_s124990"/>
                </a:ext>
                <a:ext uri="{FF2B5EF4-FFF2-40B4-BE49-F238E27FC236}">
                  <a16:creationId xmlns:a16="http://schemas.microsoft.com/office/drawing/2014/main" id="{00000000-0008-0000-0B00-00003E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35</xdr:row>
          <xdr:rowOff>9525</xdr:rowOff>
        </xdr:from>
        <xdr:to>
          <xdr:col>4</xdr:col>
          <xdr:colOff>104775</xdr:colOff>
          <xdr:row>36</xdr:row>
          <xdr:rowOff>9525</xdr:rowOff>
        </xdr:to>
        <xdr:sp macro="" textlink="">
          <xdr:nvSpPr>
            <xdr:cNvPr id="124991" name="Check Box 63" hidden="1">
              <a:extLst>
                <a:ext uri="{63B3BB69-23CF-44E3-9099-C40C66FF867C}">
                  <a14:compatExt spid="_x0000_s124991"/>
                </a:ext>
                <a:ext uri="{FF2B5EF4-FFF2-40B4-BE49-F238E27FC236}">
                  <a16:creationId xmlns:a16="http://schemas.microsoft.com/office/drawing/2014/main" id="{00000000-0008-0000-0B00-00003F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36</xdr:row>
          <xdr:rowOff>9525</xdr:rowOff>
        </xdr:from>
        <xdr:to>
          <xdr:col>4</xdr:col>
          <xdr:colOff>104775</xdr:colOff>
          <xdr:row>37</xdr:row>
          <xdr:rowOff>9525</xdr:rowOff>
        </xdr:to>
        <xdr:sp macro="" textlink="">
          <xdr:nvSpPr>
            <xdr:cNvPr id="124992" name="Check Box 64" hidden="1">
              <a:extLst>
                <a:ext uri="{63B3BB69-23CF-44E3-9099-C40C66FF867C}">
                  <a14:compatExt spid="_x0000_s124992"/>
                </a:ext>
                <a:ext uri="{FF2B5EF4-FFF2-40B4-BE49-F238E27FC236}">
                  <a16:creationId xmlns:a16="http://schemas.microsoft.com/office/drawing/2014/main" id="{00000000-0008-0000-0B00-000040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39</xdr:row>
          <xdr:rowOff>9525</xdr:rowOff>
        </xdr:from>
        <xdr:to>
          <xdr:col>4</xdr:col>
          <xdr:colOff>104775</xdr:colOff>
          <xdr:row>40</xdr:row>
          <xdr:rowOff>9525</xdr:rowOff>
        </xdr:to>
        <xdr:sp macro="" textlink="">
          <xdr:nvSpPr>
            <xdr:cNvPr id="124993" name="Check Box 65" hidden="1">
              <a:extLst>
                <a:ext uri="{63B3BB69-23CF-44E3-9099-C40C66FF867C}">
                  <a14:compatExt spid="_x0000_s124993"/>
                </a:ext>
                <a:ext uri="{FF2B5EF4-FFF2-40B4-BE49-F238E27FC236}">
                  <a16:creationId xmlns:a16="http://schemas.microsoft.com/office/drawing/2014/main" id="{00000000-0008-0000-0B00-000041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40</xdr:row>
          <xdr:rowOff>9525</xdr:rowOff>
        </xdr:from>
        <xdr:to>
          <xdr:col>4</xdr:col>
          <xdr:colOff>104775</xdr:colOff>
          <xdr:row>41</xdr:row>
          <xdr:rowOff>9525</xdr:rowOff>
        </xdr:to>
        <xdr:sp macro="" textlink="">
          <xdr:nvSpPr>
            <xdr:cNvPr id="124994" name="Check Box 66" hidden="1">
              <a:extLst>
                <a:ext uri="{63B3BB69-23CF-44E3-9099-C40C66FF867C}">
                  <a14:compatExt spid="_x0000_s124994"/>
                </a:ext>
                <a:ext uri="{FF2B5EF4-FFF2-40B4-BE49-F238E27FC236}">
                  <a16:creationId xmlns:a16="http://schemas.microsoft.com/office/drawing/2014/main" id="{00000000-0008-0000-0B00-000042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41</xdr:row>
          <xdr:rowOff>9525</xdr:rowOff>
        </xdr:from>
        <xdr:to>
          <xdr:col>4</xdr:col>
          <xdr:colOff>104775</xdr:colOff>
          <xdr:row>42</xdr:row>
          <xdr:rowOff>9525</xdr:rowOff>
        </xdr:to>
        <xdr:sp macro="" textlink="">
          <xdr:nvSpPr>
            <xdr:cNvPr id="124995" name="Check Box 67" hidden="1">
              <a:extLst>
                <a:ext uri="{63B3BB69-23CF-44E3-9099-C40C66FF867C}">
                  <a14:compatExt spid="_x0000_s124995"/>
                </a:ext>
                <a:ext uri="{FF2B5EF4-FFF2-40B4-BE49-F238E27FC236}">
                  <a16:creationId xmlns:a16="http://schemas.microsoft.com/office/drawing/2014/main" id="{00000000-0008-0000-0B00-000043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42</xdr:row>
          <xdr:rowOff>9525</xdr:rowOff>
        </xdr:from>
        <xdr:to>
          <xdr:col>4</xdr:col>
          <xdr:colOff>104775</xdr:colOff>
          <xdr:row>43</xdr:row>
          <xdr:rowOff>9525</xdr:rowOff>
        </xdr:to>
        <xdr:sp macro="" textlink="">
          <xdr:nvSpPr>
            <xdr:cNvPr id="124996" name="Check Box 68" hidden="1">
              <a:extLst>
                <a:ext uri="{63B3BB69-23CF-44E3-9099-C40C66FF867C}">
                  <a14:compatExt spid="_x0000_s124996"/>
                </a:ext>
                <a:ext uri="{FF2B5EF4-FFF2-40B4-BE49-F238E27FC236}">
                  <a16:creationId xmlns:a16="http://schemas.microsoft.com/office/drawing/2014/main" id="{00000000-0008-0000-0B00-000044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43</xdr:row>
          <xdr:rowOff>0</xdr:rowOff>
        </xdr:from>
        <xdr:to>
          <xdr:col>4</xdr:col>
          <xdr:colOff>104775</xdr:colOff>
          <xdr:row>44</xdr:row>
          <xdr:rowOff>0</xdr:rowOff>
        </xdr:to>
        <xdr:sp macro="" textlink="">
          <xdr:nvSpPr>
            <xdr:cNvPr id="124997" name="Check Box 69" hidden="1">
              <a:extLst>
                <a:ext uri="{63B3BB69-23CF-44E3-9099-C40C66FF867C}">
                  <a14:compatExt spid="_x0000_s124997"/>
                </a:ext>
                <a:ext uri="{FF2B5EF4-FFF2-40B4-BE49-F238E27FC236}">
                  <a16:creationId xmlns:a16="http://schemas.microsoft.com/office/drawing/2014/main" id="{00000000-0008-0000-0B00-000045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44</xdr:row>
          <xdr:rowOff>0</xdr:rowOff>
        </xdr:from>
        <xdr:to>
          <xdr:col>11</xdr:col>
          <xdr:colOff>104775</xdr:colOff>
          <xdr:row>45</xdr:row>
          <xdr:rowOff>0</xdr:rowOff>
        </xdr:to>
        <xdr:sp macro="" textlink="">
          <xdr:nvSpPr>
            <xdr:cNvPr id="124998" name="Check Box 70" hidden="1">
              <a:extLst>
                <a:ext uri="{63B3BB69-23CF-44E3-9099-C40C66FF867C}">
                  <a14:compatExt spid="_x0000_s124998"/>
                </a:ext>
                <a:ext uri="{FF2B5EF4-FFF2-40B4-BE49-F238E27FC236}">
                  <a16:creationId xmlns:a16="http://schemas.microsoft.com/office/drawing/2014/main" id="{00000000-0008-0000-0B00-000046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45</xdr:row>
          <xdr:rowOff>0</xdr:rowOff>
        </xdr:from>
        <xdr:to>
          <xdr:col>11</xdr:col>
          <xdr:colOff>104775</xdr:colOff>
          <xdr:row>46</xdr:row>
          <xdr:rowOff>0</xdr:rowOff>
        </xdr:to>
        <xdr:sp macro="" textlink="">
          <xdr:nvSpPr>
            <xdr:cNvPr id="124999" name="Check Box 71" hidden="1">
              <a:extLst>
                <a:ext uri="{63B3BB69-23CF-44E3-9099-C40C66FF867C}">
                  <a14:compatExt spid="_x0000_s124999"/>
                </a:ext>
                <a:ext uri="{FF2B5EF4-FFF2-40B4-BE49-F238E27FC236}">
                  <a16:creationId xmlns:a16="http://schemas.microsoft.com/office/drawing/2014/main" id="{00000000-0008-0000-0B00-000047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44</xdr:row>
          <xdr:rowOff>0</xdr:rowOff>
        </xdr:from>
        <xdr:to>
          <xdr:col>16</xdr:col>
          <xdr:colOff>104775</xdr:colOff>
          <xdr:row>45</xdr:row>
          <xdr:rowOff>0</xdr:rowOff>
        </xdr:to>
        <xdr:sp macro="" textlink="">
          <xdr:nvSpPr>
            <xdr:cNvPr id="125000" name="Check Box 72" hidden="1">
              <a:extLst>
                <a:ext uri="{63B3BB69-23CF-44E3-9099-C40C66FF867C}">
                  <a14:compatExt spid="_x0000_s125000"/>
                </a:ext>
                <a:ext uri="{FF2B5EF4-FFF2-40B4-BE49-F238E27FC236}">
                  <a16:creationId xmlns:a16="http://schemas.microsoft.com/office/drawing/2014/main" id="{00000000-0008-0000-0B00-000048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45</xdr:row>
          <xdr:rowOff>0</xdr:rowOff>
        </xdr:from>
        <xdr:to>
          <xdr:col>16</xdr:col>
          <xdr:colOff>104775</xdr:colOff>
          <xdr:row>46</xdr:row>
          <xdr:rowOff>0</xdr:rowOff>
        </xdr:to>
        <xdr:sp macro="" textlink="">
          <xdr:nvSpPr>
            <xdr:cNvPr id="125001" name="Check Box 73" hidden="1">
              <a:extLst>
                <a:ext uri="{63B3BB69-23CF-44E3-9099-C40C66FF867C}">
                  <a14:compatExt spid="_x0000_s125001"/>
                </a:ext>
                <a:ext uri="{FF2B5EF4-FFF2-40B4-BE49-F238E27FC236}">
                  <a16:creationId xmlns:a16="http://schemas.microsoft.com/office/drawing/2014/main" id="{00000000-0008-0000-0B00-000049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44</xdr:row>
          <xdr:rowOff>0</xdr:rowOff>
        </xdr:from>
        <xdr:to>
          <xdr:col>21</xdr:col>
          <xdr:colOff>95250</xdr:colOff>
          <xdr:row>45</xdr:row>
          <xdr:rowOff>0</xdr:rowOff>
        </xdr:to>
        <xdr:sp macro="" textlink="">
          <xdr:nvSpPr>
            <xdr:cNvPr id="125002" name="Check Box 74" hidden="1">
              <a:extLst>
                <a:ext uri="{63B3BB69-23CF-44E3-9099-C40C66FF867C}">
                  <a14:compatExt spid="_x0000_s125002"/>
                </a:ext>
                <a:ext uri="{FF2B5EF4-FFF2-40B4-BE49-F238E27FC236}">
                  <a16:creationId xmlns:a16="http://schemas.microsoft.com/office/drawing/2014/main" id="{00000000-0008-0000-0B00-00004A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45</xdr:row>
          <xdr:rowOff>0</xdr:rowOff>
        </xdr:from>
        <xdr:to>
          <xdr:col>21</xdr:col>
          <xdr:colOff>95250</xdr:colOff>
          <xdr:row>46</xdr:row>
          <xdr:rowOff>0</xdr:rowOff>
        </xdr:to>
        <xdr:sp macro="" textlink="">
          <xdr:nvSpPr>
            <xdr:cNvPr id="125003" name="Check Box 75" hidden="1">
              <a:extLst>
                <a:ext uri="{63B3BB69-23CF-44E3-9099-C40C66FF867C}">
                  <a14:compatExt spid="_x0000_s125003"/>
                </a:ext>
                <a:ext uri="{FF2B5EF4-FFF2-40B4-BE49-F238E27FC236}">
                  <a16:creationId xmlns:a16="http://schemas.microsoft.com/office/drawing/2014/main" id="{00000000-0008-0000-0B00-00004B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45</xdr:row>
          <xdr:rowOff>0</xdr:rowOff>
        </xdr:from>
        <xdr:to>
          <xdr:col>26</xdr:col>
          <xdr:colOff>104775</xdr:colOff>
          <xdr:row>46</xdr:row>
          <xdr:rowOff>0</xdr:rowOff>
        </xdr:to>
        <xdr:sp macro="" textlink="">
          <xdr:nvSpPr>
            <xdr:cNvPr id="125004" name="Check Box 76" hidden="1">
              <a:extLst>
                <a:ext uri="{63B3BB69-23CF-44E3-9099-C40C66FF867C}">
                  <a14:compatExt spid="_x0000_s125004"/>
                </a:ext>
                <a:ext uri="{FF2B5EF4-FFF2-40B4-BE49-F238E27FC236}">
                  <a16:creationId xmlns:a16="http://schemas.microsoft.com/office/drawing/2014/main" id="{00000000-0008-0000-0B00-00004C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45</xdr:row>
          <xdr:rowOff>0</xdr:rowOff>
        </xdr:from>
        <xdr:to>
          <xdr:col>31</xdr:col>
          <xdr:colOff>104775</xdr:colOff>
          <xdr:row>46</xdr:row>
          <xdr:rowOff>0</xdr:rowOff>
        </xdr:to>
        <xdr:sp macro="" textlink="">
          <xdr:nvSpPr>
            <xdr:cNvPr id="125005" name="Check Box 77" hidden="1">
              <a:extLst>
                <a:ext uri="{63B3BB69-23CF-44E3-9099-C40C66FF867C}">
                  <a14:compatExt spid="_x0000_s125005"/>
                </a:ext>
                <a:ext uri="{FF2B5EF4-FFF2-40B4-BE49-F238E27FC236}">
                  <a16:creationId xmlns:a16="http://schemas.microsoft.com/office/drawing/2014/main" id="{00000000-0008-0000-0B00-00004D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46</xdr:row>
          <xdr:rowOff>247650</xdr:rowOff>
        </xdr:from>
        <xdr:to>
          <xdr:col>4</xdr:col>
          <xdr:colOff>104775</xdr:colOff>
          <xdr:row>47</xdr:row>
          <xdr:rowOff>247650</xdr:rowOff>
        </xdr:to>
        <xdr:sp macro="" textlink="">
          <xdr:nvSpPr>
            <xdr:cNvPr id="125007" name="Check Box 79" hidden="1">
              <a:extLst>
                <a:ext uri="{63B3BB69-23CF-44E3-9099-C40C66FF867C}">
                  <a14:compatExt spid="_x0000_s125007"/>
                </a:ext>
                <a:ext uri="{FF2B5EF4-FFF2-40B4-BE49-F238E27FC236}">
                  <a16:creationId xmlns:a16="http://schemas.microsoft.com/office/drawing/2014/main" id="{00000000-0008-0000-0B00-00004F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50</xdr:row>
          <xdr:rowOff>0</xdr:rowOff>
        </xdr:from>
        <xdr:to>
          <xdr:col>4</xdr:col>
          <xdr:colOff>104775</xdr:colOff>
          <xdr:row>51</xdr:row>
          <xdr:rowOff>0</xdr:rowOff>
        </xdr:to>
        <xdr:sp macro="" textlink="">
          <xdr:nvSpPr>
            <xdr:cNvPr id="125008" name="Check Box 80" hidden="1">
              <a:extLst>
                <a:ext uri="{63B3BB69-23CF-44E3-9099-C40C66FF867C}">
                  <a14:compatExt spid="_x0000_s125008"/>
                </a:ext>
                <a:ext uri="{FF2B5EF4-FFF2-40B4-BE49-F238E27FC236}">
                  <a16:creationId xmlns:a16="http://schemas.microsoft.com/office/drawing/2014/main" id="{00000000-0008-0000-0B00-000050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1</xdr:col>
      <xdr:colOff>123826</xdr:colOff>
      <xdr:row>73</xdr:row>
      <xdr:rowOff>104775</xdr:rowOff>
    </xdr:from>
    <xdr:to>
      <xdr:col>39</xdr:col>
      <xdr:colOff>142876</xdr:colOff>
      <xdr:row>95</xdr:row>
      <xdr:rowOff>85726</xdr:rowOff>
    </xdr:to>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809626" y="12449175"/>
          <a:ext cx="26079450" cy="37528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参考情報の二次エネルギー消費量に関する項目について</a:t>
          </a:r>
        </a:p>
        <a:p>
          <a:r>
            <a:rPr lang="ja-JP" altLang="ja-JP" sz="1100">
              <a:solidFill>
                <a:schemeClr val="dk1"/>
              </a:solidFill>
              <a:effectLst/>
              <a:latin typeface="+mn-lt"/>
              <a:ea typeface="+mn-ea"/>
              <a:cs typeface="+mn-cs"/>
            </a:rPr>
            <a:t>申請対象に住宅部分（共用部分を除く）が含まれ、かつ、</a:t>
          </a:r>
          <a:r>
            <a:rPr lang="en-US" altLang="ja-JP" sz="1100">
              <a:solidFill>
                <a:schemeClr val="dk1"/>
              </a:solidFill>
              <a:effectLst/>
              <a:latin typeface="+mn-lt"/>
              <a:ea typeface="+mn-ea"/>
              <a:cs typeface="+mn-cs"/>
            </a:rPr>
            <a:t>WEB</a:t>
          </a:r>
          <a:r>
            <a:rPr lang="ja-JP" altLang="ja-JP" sz="1100">
              <a:solidFill>
                <a:schemeClr val="dk1"/>
              </a:solidFill>
              <a:effectLst/>
              <a:latin typeface="+mn-lt"/>
              <a:ea typeface="+mn-ea"/>
              <a:cs typeface="+mn-cs"/>
            </a:rPr>
            <a:t>プログラム（</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）の計算結果を提出する場合、評価書の「参考情報」欄に以下の二次エネルギー消費量に関する情報が表示されます。</a:t>
          </a:r>
        </a:p>
        <a:p>
          <a:r>
            <a:rPr lang="ja-JP" altLang="ja-JP" sz="1100">
              <a:solidFill>
                <a:schemeClr val="dk1"/>
              </a:solidFill>
              <a:effectLst/>
              <a:latin typeface="+mn-lt"/>
              <a:ea typeface="+mn-ea"/>
              <a:cs typeface="+mn-cs"/>
            </a:rPr>
            <a:t>【二次エネルギー消費量に関する項目】</a:t>
          </a:r>
        </a:p>
        <a:p>
          <a:r>
            <a:rPr lang="en-US" altLang="ja-JP" sz="1100">
              <a:solidFill>
                <a:schemeClr val="dk1"/>
              </a:solidFill>
              <a:effectLst/>
              <a:latin typeface="+mn-lt"/>
              <a:ea typeface="+mn-ea"/>
              <a:cs typeface="+mn-cs"/>
            </a:rPr>
            <a:t>(1)</a:t>
          </a:r>
          <a:r>
            <a:rPr lang="ja-JP" altLang="ja-JP" sz="1100">
              <a:solidFill>
                <a:schemeClr val="dk1"/>
              </a:solidFill>
              <a:effectLst/>
              <a:latin typeface="+mn-lt"/>
              <a:ea typeface="+mn-ea"/>
              <a:cs typeface="+mn-cs"/>
            </a:rPr>
            <a:t>設計二次エネルギー消費量</a:t>
          </a:r>
        </a:p>
        <a:p>
          <a:r>
            <a:rPr lang="ja-JP" altLang="ja-JP" sz="1100">
              <a:solidFill>
                <a:schemeClr val="dk1"/>
              </a:solidFill>
              <a:effectLst/>
              <a:latin typeface="+mn-lt"/>
              <a:ea typeface="+mn-ea"/>
              <a:cs typeface="+mn-cs"/>
            </a:rPr>
            <a:t>・太陽光発電による削減量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・コージェネレーションによる削減量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・電力（買電量）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(2)</a:t>
          </a:r>
          <a:r>
            <a:rPr lang="ja-JP" altLang="ja-JP" sz="1100">
              <a:solidFill>
                <a:schemeClr val="dk1"/>
              </a:solidFill>
              <a:effectLst/>
              <a:latin typeface="+mn-lt"/>
              <a:ea typeface="+mn-ea"/>
              <a:cs typeface="+mn-cs"/>
            </a:rPr>
            <a:t>基準二次エネルギー消費量</a:t>
          </a:r>
        </a:p>
        <a:p>
          <a:r>
            <a:rPr lang="ja-JP" altLang="ja-JP" sz="1100">
              <a:solidFill>
                <a:schemeClr val="dk1"/>
              </a:solidFill>
              <a:effectLst/>
              <a:latin typeface="+mn-lt"/>
              <a:ea typeface="+mn-ea"/>
              <a:cs typeface="+mn-cs"/>
            </a:rPr>
            <a:t>・電力</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WEB</a:t>
          </a:r>
          <a:r>
            <a:rPr lang="ja-JP" altLang="ja-JP" sz="1100">
              <a:solidFill>
                <a:schemeClr val="dk1"/>
              </a:solidFill>
              <a:effectLst/>
              <a:latin typeface="+mn-lt"/>
              <a:ea typeface="+mn-ea"/>
              <a:cs typeface="+mn-cs"/>
            </a:rPr>
            <a:t>プログラムとは、国土技術政策総合研究所及び国立研究開発法人建築研究所が公開している｢エネルギー消費性能計算プログラム（住宅版）｣をいいます。</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a:solidFill>
                <a:srgbClr val="0066FF"/>
              </a:solidFill>
              <a:effectLst/>
              <a:latin typeface="+mn-lt"/>
              <a:ea typeface="+mn-ea"/>
              <a:cs typeface="+mn-cs"/>
            </a:rPr>
            <a:t>■</a:t>
          </a:r>
          <a:r>
            <a:rPr lang="ja-JP" altLang="ja-JP" sz="1100">
              <a:solidFill>
                <a:srgbClr val="0066FF"/>
              </a:solidFill>
              <a:effectLst/>
              <a:latin typeface="+mn-lt"/>
              <a:ea typeface="+mn-ea"/>
              <a:cs typeface="+mn-cs"/>
            </a:rPr>
            <a:t>参考資料の目安光熱費に関する項目について</a:t>
          </a:r>
        </a:p>
        <a:p>
          <a:r>
            <a:rPr lang="ja-JP" altLang="ja-JP" sz="1100">
              <a:solidFill>
                <a:srgbClr val="0066FF"/>
              </a:solidFill>
              <a:effectLst/>
              <a:latin typeface="+mn-lt"/>
              <a:ea typeface="+mn-ea"/>
              <a:cs typeface="+mn-cs"/>
            </a:rPr>
            <a:t>目安光熱費の基となる設計二次エネルギー消費量は、一定の使用条件（居住人数、エアコン等の使用 時間、外気温度等）を設定した上で国の機関が公開している「エネルギー消費性能計算プログラム（住宅版）」で算出されたものです。また、目安光熱費の算出には全国統一の燃料単価が用いており、居住者が実際にエネルギー供給会社と契約するものとは異なります。その為、目安光熱費と実際の光熱費で乖離が生じます。なお、目安光熱費は評価対象項目には含まれておりません。</a:t>
          </a:r>
        </a:p>
        <a:p>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180975</xdr:colOff>
          <xdr:row>11</xdr:row>
          <xdr:rowOff>9525</xdr:rowOff>
        </xdr:from>
        <xdr:to>
          <xdr:col>4</xdr:col>
          <xdr:colOff>104775</xdr:colOff>
          <xdr:row>12</xdr:row>
          <xdr:rowOff>9525</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0C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12</xdr:row>
          <xdr:rowOff>19050</xdr:rowOff>
        </xdr:from>
        <xdr:to>
          <xdr:col>4</xdr:col>
          <xdr:colOff>104775</xdr:colOff>
          <xdr:row>13</xdr:row>
          <xdr:rowOff>19050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0C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13</xdr:row>
          <xdr:rowOff>9525</xdr:rowOff>
        </xdr:from>
        <xdr:to>
          <xdr:col>4</xdr:col>
          <xdr:colOff>104775</xdr:colOff>
          <xdr:row>14</xdr:row>
          <xdr:rowOff>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0C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14</xdr:row>
          <xdr:rowOff>0</xdr:rowOff>
        </xdr:from>
        <xdr:to>
          <xdr:col>4</xdr:col>
          <xdr:colOff>104775</xdr:colOff>
          <xdr:row>15</xdr:row>
          <xdr:rowOff>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0C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16</xdr:row>
          <xdr:rowOff>247650</xdr:rowOff>
        </xdr:from>
        <xdr:to>
          <xdr:col>4</xdr:col>
          <xdr:colOff>104775</xdr:colOff>
          <xdr:row>17</xdr:row>
          <xdr:rowOff>247650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0C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18</xdr:row>
          <xdr:rowOff>9525</xdr:rowOff>
        </xdr:from>
        <xdr:to>
          <xdr:col>4</xdr:col>
          <xdr:colOff>104775</xdr:colOff>
          <xdr:row>19</xdr:row>
          <xdr:rowOff>9525</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0C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18</xdr:row>
          <xdr:rowOff>247650</xdr:rowOff>
        </xdr:from>
        <xdr:to>
          <xdr:col>4</xdr:col>
          <xdr:colOff>104775</xdr:colOff>
          <xdr:row>19</xdr:row>
          <xdr:rowOff>247650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0C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19</xdr:row>
          <xdr:rowOff>247650</xdr:rowOff>
        </xdr:from>
        <xdr:to>
          <xdr:col>4</xdr:col>
          <xdr:colOff>104775</xdr:colOff>
          <xdr:row>20</xdr:row>
          <xdr:rowOff>247650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0C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23</xdr:row>
          <xdr:rowOff>247650</xdr:rowOff>
        </xdr:from>
        <xdr:to>
          <xdr:col>10</xdr:col>
          <xdr:colOff>104775</xdr:colOff>
          <xdr:row>24</xdr:row>
          <xdr:rowOff>247650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0C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25</xdr:row>
          <xdr:rowOff>9525</xdr:rowOff>
        </xdr:from>
        <xdr:to>
          <xdr:col>10</xdr:col>
          <xdr:colOff>104775</xdr:colOff>
          <xdr:row>26</xdr:row>
          <xdr:rowOff>9525</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0C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23</xdr:row>
          <xdr:rowOff>247650</xdr:rowOff>
        </xdr:from>
        <xdr:to>
          <xdr:col>13</xdr:col>
          <xdr:colOff>104775</xdr:colOff>
          <xdr:row>24</xdr:row>
          <xdr:rowOff>247650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0C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25</xdr:row>
          <xdr:rowOff>9525</xdr:rowOff>
        </xdr:from>
        <xdr:to>
          <xdr:col>17</xdr:col>
          <xdr:colOff>104775</xdr:colOff>
          <xdr:row>26</xdr:row>
          <xdr:rowOff>9525</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0C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28</xdr:row>
          <xdr:rowOff>9525</xdr:rowOff>
        </xdr:from>
        <xdr:to>
          <xdr:col>17</xdr:col>
          <xdr:colOff>104775</xdr:colOff>
          <xdr:row>29</xdr:row>
          <xdr:rowOff>9525</xdr:rowOff>
        </xdr:to>
        <xdr:sp macro="" textlink="">
          <xdr:nvSpPr>
            <xdr:cNvPr id="213006" name="Check Box 14" hidden="1">
              <a:extLst>
                <a:ext uri="{63B3BB69-23CF-44E3-9099-C40C66FF867C}">
                  <a14:compatExt spid="_x0000_s213006"/>
                </a:ext>
                <a:ext uri="{FF2B5EF4-FFF2-40B4-BE49-F238E27FC236}">
                  <a16:creationId xmlns:a16="http://schemas.microsoft.com/office/drawing/2014/main" id="{00000000-0008-0000-0C00-00000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28</xdr:row>
          <xdr:rowOff>9525</xdr:rowOff>
        </xdr:from>
        <xdr:to>
          <xdr:col>12</xdr:col>
          <xdr:colOff>104775</xdr:colOff>
          <xdr:row>29</xdr:row>
          <xdr:rowOff>9525</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0C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33</xdr:row>
          <xdr:rowOff>19050</xdr:rowOff>
        </xdr:from>
        <xdr:to>
          <xdr:col>4</xdr:col>
          <xdr:colOff>95250</xdr:colOff>
          <xdr:row>34</xdr:row>
          <xdr:rowOff>19050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0C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171450</xdr:colOff>
          <xdr:row>34</xdr:row>
          <xdr:rowOff>0</xdr:rowOff>
        </xdr:from>
        <xdr:to>
          <xdr:col>4</xdr:col>
          <xdr:colOff>95250</xdr:colOff>
          <xdr:row>35</xdr:row>
          <xdr:rowOff>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0C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39</xdr:row>
          <xdr:rowOff>9525</xdr:rowOff>
        </xdr:from>
        <xdr:to>
          <xdr:col>3</xdr:col>
          <xdr:colOff>104775</xdr:colOff>
          <xdr:row>40</xdr:row>
          <xdr:rowOff>9525</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0C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40</xdr:row>
          <xdr:rowOff>0</xdr:rowOff>
        </xdr:from>
        <xdr:to>
          <xdr:col>3</xdr:col>
          <xdr:colOff>104775</xdr:colOff>
          <xdr:row>41</xdr:row>
          <xdr:rowOff>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0C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41</xdr:row>
          <xdr:rowOff>0</xdr:rowOff>
        </xdr:from>
        <xdr:to>
          <xdr:col>3</xdr:col>
          <xdr:colOff>104775</xdr:colOff>
          <xdr:row>42</xdr:row>
          <xdr:rowOff>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0C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40</xdr:row>
          <xdr:rowOff>0</xdr:rowOff>
        </xdr:from>
        <xdr:to>
          <xdr:col>10</xdr:col>
          <xdr:colOff>95250</xdr:colOff>
          <xdr:row>41</xdr:row>
          <xdr:rowOff>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0C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48</xdr:row>
          <xdr:rowOff>0</xdr:rowOff>
        </xdr:from>
        <xdr:to>
          <xdr:col>3</xdr:col>
          <xdr:colOff>104775</xdr:colOff>
          <xdr:row>49</xdr:row>
          <xdr:rowOff>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0C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48</xdr:row>
          <xdr:rowOff>0</xdr:rowOff>
        </xdr:from>
        <xdr:to>
          <xdr:col>10</xdr:col>
          <xdr:colOff>95250</xdr:colOff>
          <xdr:row>49</xdr:row>
          <xdr:rowOff>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0C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44</xdr:row>
          <xdr:rowOff>0</xdr:rowOff>
        </xdr:from>
        <xdr:to>
          <xdr:col>3</xdr:col>
          <xdr:colOff>104775</xdr:colOff>
          <xdr:row>45</xdr:row>
          <xdr:rowOff>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0C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51</xdr:row>
          <xdr:rowOff>9525</xdr:rowOff>
        </xdr:from>
        <xdr:to>
          <xdr:col>10</xdr:col>
          <xdr:colOff>104775</xdr:colOff>
          <xdr:row>52</xdr:row>
          <xdr:rowOff>9525</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0C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51</xdr:row>
          <xdr:rowOff>9525</xdr:rowOff>
        </xdr:from>
        <xdr:to>
          <xdr:col>15</xdr:col>
          <xdr:colOff>114300</xdr:colOff>
          <xdr:row>52</xdr:row>
          <xdr:rowOff>9525</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0C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53</xdr:row>
          <xdr:rowOff>9525</xdr:rowOff>
        </xdr:from>
        <xdr:to>
          <xdr:col>10</xdr:col>
          <xdr:colOff>104775</xdr:colOff>
          <xdr:row>54</xdr:row>
          <xdr:rowOff>9525</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0C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53</xdr:row>
          <xdr:rowOff>9525</xdr:rowOff>
        </xdr:from>
        <xdr:to>
          <xdr:col>16</xdr:col>
          <xdr:colOff>104775</xdr:colOff>
          <xdr:row>54</xdr:row>
          <xdr:rowOff>9525</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0C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26</xdr:row>
          <xdr:rowOff>238125</xdr:rowOff>
        </xdr:from>
        <xdr:to>
          <xdr:col>10</xdr:col>
          <xdr:colOff>104775</xdr:colOff>
          <xdr:row>27</xdr:row>
          <xdr:rowOff>238125</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0C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26</xdr:row>
          <xdr:rowOff>9525</xdr:rowOff>
        </xdr:from>
        <xdr:to>
          <xdr:col>10</xdr:col>
          <xdr:colOff>104775</xdr:colOff>
          <xdr:row>27</xdr:row>
          <xdr:rowOff>9525</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0C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38100</xdr:colOff>
      <xdr:row>70</xdr:row>
      <xdr:rowOff>209549</xdr:rowOff>
    </xdr:from>
    <xdr:to>
      <xdr:col>38</xdr:col>
      <xdr:colOff>676275</xdr:colOff>
      <xdr:row>92</xdr:row>
      <xdr:rowOff>85724</xdr:rowOff>
    </xdr:to>
    <xdr:sp macro="" textlink="">
      <xdr:nvSpPr>
        <xdr:cNvPr id="13" name="テキスト ボックス 12">
          <a:extLst>
            <a:ext uri="{FF2B5EF4-FFF2-40B4-BE49-F238E27FC236}">
              <a16:creationId xmlns:a16="http://schemas.microsoft.com/office/drawing/2014/main" id="{00000000-0008-0000-0900-00000D000000}"/>
            </a:ext>
          </a:extLst>
        </xdr:cNvPr>
        <xdr:cNvSpPr txBox="1"/>
      </xdr:nvSpPr>
      <xdr:spPr>
        <a:xfrm>
          <a:off x="723900" y="11830049"/>
          <a:ext cx="26012775" cy="3686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参考情報の二次エネルギー消費量に関する項目について</a:t>
          </a:r>
        </a:p>
        <a:p>
          <a:r>
            <a:rPr lang="ja-JP" altLang="ja-JP" sz="1100">
              <a:solidFill>
                <a:schemeClr val="dk1"/>
              </a:solidFill>
              <a:effectLst/>
              <a:latin typeface="+mn-lt"/>
              <a:ea typeface="+mn-ea"/>
              <a:cs typeface="+mn-cs"/>
            </a:rPr>
            <a:t>申請対象に住宅部分（共用部分を除く）が含まれ、かつ、</a:t>
          </a:r>
          <a:r>
            <a:rPr lang="en-US" altLang="ja-JP" sz="1100">
              <a:solidFill>
                <a:schemeClr val="dk1"/>
              </a:solidFill>
              <a:effectLst/>
              <a:latin typeface="+mn-lt"/>
              <a:ea typeface="+mn-ea"/>
              <a:cs typeface="+mn-cs"/>
            </a:rPr>
            <a:t>WEB</a:t>
          </a:r>
          <a:r>
            <a:rPr lang="ja-JP" altLang="ja-JP" sz="1100">
              <a:solidFill>
                <a:schemeClr val="dk1"/>
              </a:solidFill>
              <a:effectLst/>
              <a:latin typeface="+mn-lt"/>
              <a:ea typeface="+mn-ea"/>
              <a:cs typeface="+mn-cs"/>
            </a:rPr>
            <a:t>プログラム（</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）の計算結果を提出する場合、評価書の「参考情報」欄に以下の二次エネルギー消費量に関する情報が表示されます。</a:t>
          </a:r>
        </a:p>
        <a:p>
          <a:r>
            <a:rPr lang="ja-JP" altLang="ja-JP" sz="1100">
              <a:solidFill>
                <a:schemeClr val="dk1"/>
              </a:solidFill>
              <a:effectLst/>
              <a:latin typeface="+mn-lt"/>
              <a:ea typeface="+mn-ea"/>
              <a:cs typeface="+mn-cs"/>
            </a:rPr>
            <a:t>【二次エネルギー消費量に関する項目】</a:t>
          </a:r>
        </a:p>
        <a:p>
          <a:r>
            <a:rPr lang="en-US" altLang="ja-JP" sz="1100">
              <a:solidFill>
                <a:schemeClr val="dk1"/>
              </a:solidFill>
              <a:effectLst/>
              <a:latin typeface="+mn-lt"/>
              <a:ea typeface="+mn-ea"/>
              <a:cs typeface="+mn-cs"/>
            </a:rPr>
            <a:t>(1)</a:t>
          </a:r>
          <a:r>
            <a:rPr lang="ja-JP" altLang="ja-JP" sz="1100">
              <a:solidFill>
                <a:schemeClr val="dk1"/>
              </a:solidFill>
              <a:effectLst/>
              <a:latin typeface="+mn-lt"/>
              <a:ea typeface="+mn-ea"/>
              <a:cs typeface="+mn-cs"/>
            </a:rPr>
            <a:t>設計二次エネルギー消費量</a:t>
          </a:r>
        </a:p>
        <a:p>
          <a:r>
            <a:rPr lang="ja-JP" altLang="ja-JP" sz="1100">
              <a:solidFill>
                <a:schemeClr val="dk1"/>
              </a:solidFill>
              <a:effectLst/>
              <a:latin typeface="+mn-lt"/>
              <a:ea typeface="+mn-ea"/>
              <a:cs typeface="+mn-cs"/>
            </a:rPr>
            <a:t>・太陽光発電による削減量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・コージェネレーションによる削減量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・電力（買電量）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(2)</a:t>
          </a:r>
          <a:r>
            <a:rPr lang="ja-JP" altLang="ja-JP" sz="1100">
              <a:solidFill>
                <a:schemeClr val="dk1"/>
              </a:solidFill>
              <a:effectLst/>
              <a:latin typeface="+mn-lt"/>
              <a:ea typeface="+mn-ea"/>
              <a:cs typeface="+mn-cs"/>
            </a:rPr>
            <a:t>基準二次エネルギー消費量</a:t>
          </a:r>
        </a:p>
        <a:p>
          <a:r>
            <a:rPr lang="ja-JP" altLang="ja-JP" sz="1100">
              <a:solidFill>
                <a:schemeClr val="dk1"/>
              </a:solidFill>
              <a:effectLst/>
              <a:latin typeface="+mn-lt"/>
              <a:ea typeface="+mn-ea"/>
              <a:cs typeface="+mn-cs"/>
            </a:rPr>
            <a:t>・電力</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WEB</a:t>
          </a:r>
          <a:r>
            <a:rPr lang="ja-JP" altLang="ja-JP" sz="1100">
              <a:solidFill>
                <a:schemeClr val="dk1"/>
              </a:solidFill>
              <a:effectLst/>
              <a:latin typeface="+mn-lt"/>
              <a:ea typeface="+mn-ea"/>
              <a:cs typeface="+mn-cs"/>
            </a:rPr>
            <a:t>プログラムとは、国土技術政策総合研究所及び国立研究開発法人建築研究所が公開している｢エネルギー消費性能計算プログラム（住宅版）｣をいいます。</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a:solidFill>
                <a:sysClr val="windowText" lastClr="000000"/>
              </a:solidFill>
              <a:effectLst/>
              <a:latin typeface="+mn-lt"/>
              <a:ea typeface="+mn-ea"/>
              <a:cs typeface="+mn-cs"/>
            </a:rPr>
            <a:t>■</a:t>
          </a:r>
          <a:r>
            <a:rPr lang="ja-JP" altLang="ja-JP" sz="1100">
              <a:solidFill>
                <a:sysClr val="windowText" lastClr="000000"/>
              </a:solidFill>
              <a:effectLst/>
              <a:latin typeface="+mn-lt"/>
              <a:ea typeface="+mn-ea"/>
              <a:cs typeface="+mn-cs"/>
            </a:rPr>
            <a:t>参考資料の目安光熱費に関する項目について</a:t>
          </a:r>
        </a:p>
        <a:p>
          <a:r>
            <a:rPr lang="ja-JP" altLang="ja-JP" sz="1100">
              <a:solidFill>
                <a:sysClr val="windowText" lastClr="000000"/>
              </a:solidFill>
              <a:effectLst/>
              <a:latin typeface="+mn-lt"/>
              <a:ea typeface="+mn-ea"/>
              <a:cs typeface="+mn-cs"/>
            </a:rPr>
            <a:t>目安光熱費の基となる設計二次エネルギー消費量は、一定の使用条件（居住人数、エアコン等の使用 時間、外気温度等）を設定した上で国の機関が公開している「エネルギー消費性能計算プログラム（住宅版）」で算出されたものです。また、目安光熱費の算出には全国統一の燃料単価が用いており、居住者が実際にエネルギー供給会社と契約するものとは異なります。その為、目安光熱費と実際の光熱費で乖離が生じます。なお、目安光熱費は評価対象項目には含まれておりません。</a:t>
          </a:r>
        </a:p>
        <a:p>
          <a:endParaRPr kumimoji="1" lang="ja-JP" altLang="en-US" sz="11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25</xdr:col>
          <xdr:colOff>180975</xdr:colOff>
          <xdr:row>2</xdr:row>
          <xdr:rowOff>9525</xdr:rowOff>
        </xdr:from>
        <xdr:to>
          <xdr:col>27</xdr:col>
          <xdr:colOff>104775</xdr:colOff>
          <xdr:row>4</xdr:row>
          <xdr:rowOff>28575</xdr:rowOff>
        </xdr:to>
        <xdr:sp macro="" textlink="">
          <xdr:nvSpPr>
            <xdr:cNvPr id="214017" name="Check Box 1" hidden="1">
              <a:extLst>
                <a:ext uri="{63B3BB69-23CF-44E3-9099-C40C66FF867C}">
                  <a14:compatExt spid="_x0000_s214017"/>
                </a:ext>
                <a:ext uri="{FF2B5EF4-FFF2-40B4-BE49-F238E27FC236}">
                  <a16:creationId xmlns:a16="http://schemas.microsoft.com/office/drawing/2014/main" id="{00000000-0008-0000-0D00-000001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13</xdr:row>
          <xdr:rowOff>200025</xdr:rowOff>
        </xdr:from>
        <xdr:to>
          <xdr:col>4</xdr:col>
          <xdr:colOff>104775</xdr:colOff>
          <xdr:row>15</xdr:row>
          <xdr:rowOff>28575</xdr:rowOff>
        </xdr:to>
        <xdr:sp macro="" textlink="">
          <xdr:nvSpPr>
            <xdr:cNvPr id="214018" name="Check Box 2" hidden="1">
              <a:extLst>
                <a:ext uri="{63B3BB69-23CF-44E3-9099-C40C66FF867C}">
                  <a14:compatExt spid="_x0000_s214018"/>
                </a:ext>
                <a:ext uri="{FF2B5EF4-FFF2-40B4-BE49-F238E27FC236}">
                  <a16:creationId xmlns:a16="http://schemas.microsoft.com/office/drawing/2014/main" id="{00000000-0008-0000-0D00-000002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14</xdr:row>
          <xdr:rowOff>161925</xdr:rowOff>
        </xdr:from>
        <xdr:to>
          <xdr:col>4</xdr:col>
          <xdr:colOff>104775</xdr:colOff>
          <xdr:row>16</xdr:row>
          <xdr:rowOff>28575</xdr:rowOff>
        </xdr:to>
        <xdr:sp macro="" textlink="">
          <xdr:nvSpPr>
            <xdr:cNvPr id="214019" name="Check Box 3" hidden="1">
              <a:extLst>
                <a:ext uri="{63B3BB69-23CF-44E3-9099-C40C66FF867C}">
                  <a14:compatExt spid="_x0000_s214019"/>
                </a:ext>
                <a:ext uri="{FF2B5EF4-FFF2-40B4-BE49-F238E27FC236}">
                  <a16:creationId xmlns:a16="http://schemas.microsoft.com/office/drawing/2014/main" id="{00000000-0008-0000-0D00-000003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15</xdr:row>
          <xdr:rowOff>161925</xdr:rowOff>
        </xdr:from>
        <xdr:to>
          <xdr:col>4</xdr:col>
          <xdr:colOff>104775</xdr:colOff>
          <xdr:row>17</xdr:row>
          <xdr:rowOff>28575</xdr:rowOff>
        </xdr:to>
        <xdr:sp macro="" textlink="">
          <xdr:nvSpPr>
            <xdr:cNvPr id="214020" name="Check Box 4" hidden="1">
              <a:extLst>
                <a:ext uri="{63B3BB69-23CF-44E3-9099-C40C66FF867C}">
                  <a14:compatExt spid="_x0000_s214020"/>
                </a:ext>
                <a:ext uri="{FF2B5EF4-FFF2-40B4-BE49-F238E27FC236}">
                  <a16:creationId xmlns:a16="http://schemas.microsoft.com/office/drawing/2014/main" id="{00000000-0008-0000-0D00-000004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16</xdr:row>
          <xdr:rowOff>161925</xdr:rowOff>
        </xdr:from>
        <xdr:to>
          <xdr:col>4</xdr:col>
          <xdr:colOff>104775</xdr:colOff>
          <xdr:row>18</xdr:row>
          <xdr:rowOff>28575</xdr:rowOff>
        </xdr:to>
        <xdr:sp macro="" textlink="">
          <xdr:nvSpPr>
            <xdr:cNvPr id="214021" name="Check Box 5" hidden="1">
              <a:extLst>
                <a:ext uri="{63B3BB69-23CF-44E3-9099-C40C66FF867C}">
                  <a14:compatExt spid="_x0000_s214021"/>
                </a:ext>
                <a:ext uri="{FF2B5EF4-FFF2-40B4-BE49-F238E27FC236}">
                  <a16:creationId xmlns:a16="http://schemas.microsoft.com/office/drawing/2014/main" id="{00000000-0008-0000-0D00-000005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19</xdr:row>
          <xdr:rowOff>190500</xdr:rowOff>
        </xdr:from>
        <xdr:to>
          <xdr:col>4</xdr:col>
          <xdr:colOff>104775</xdr:colOff>
          <xdr:row>21</xdr:row>
          <xdr:rowOff>28575</xdr:rowOff>
        </xdr:to>
        <xdr:sp macro="" textlink="">
          <xdr:nvSpPr>
            <xdr:cNvPr id="214022" name="Check Box 6" hidden="1">
              <a:extLst>
                <a:ext uri="{63B3BB69-23CF-44E3-9099-C40C66FF867C}">
                  <a14:compatExt spid="_x0000_s214022"/>
                </a:ext>
                <a:ext uri="{FF2B5EF4-FFF2-40B4-BE49-F238E27FC236}">
                  <a16:creationId xmlns:a16="http://schemas.microsoft.com/office/drawing/2014/main" id="{00000000-0008-0000-0D00-000006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20</xdr:row>
          <xdr:rowOff>152400</xdr:rowOff>
        </xdr:from>
        <xdr:to>
          <xdr:col>4</xdr:col>
          <xdr:colOff>104775</xdr:colOff>
          <xdr:row>22</xdr:row>
          <xdr:rowOff>38100</xdr:rowOff>
        </xdr:to>
        <xdr:sp macro="" textlink="">
          <xdr:nvSpPr>
            <xdr:cNvPr id="214023" name="Check Box 7" hidden="1">
              <a:extLst>
                <a:ext uri="{63B3BB69-23CF-44E3-9099-C40C66FF867C}">
                  <a14:compatExt spid="_x0000_s214023"/>
                </a:ext>
                <a:ext uri="{FF2B5EF4-FFF2-40B4-BE49-F238E27FC236}">
                  <a16:creationId xmlns:a16="http://schemas.microsoft.com/office/drawing/2014/main" id="{00000000-0008-0000-0D00-000007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21</xdr:row>
          <xdr:rowOff>152400</xdr:rowOff>
        </xdr:from>
        <xdr:to>
          <xdr:col>4</xdr:col>
          <xdr:colOff>104775</xdr:colOff>
          <xdr:row>23</xdr:row>
          <xdr:rowOff>38100</xdr:rowOff>
        </xdr:to>
        <xdr:sp macro="" textlink="">
          <xdr:nvSpPr>
            <xdr:cNvPr id="214024" name="Check Box 8" hidden="1">
              <a:extLst>
                <a:ext uri="{63B3BB69-23CF-44E3-9099-C40C66FF867C}">
                  <a14:compatExt spid="_x0000_s214024"/>
                </a:ext>
                <a:ext uri="{FF2B5EF4-FFF2-40B4-BE49-F238E27FC236}">
                  <a16:creationId xmlns:a16="http://schemas.microsoft.com/office/drawing/2014/main" id="{00000000-0008-0000-0D00-000008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22</xdr:row>
          <xdr:rowOff>152400</xdr:rowOff>
        </xdr:from>
        <xdr:to>
          <xdr:col>4</xdr:col>
          <xdr:colOff>104775</xdr:colOff>
          <xdr:row>24</xdr:row>
          <xdr:rowOff>38100</xdr:rowOff>
        </xdr:to>
        <xdr:sp macro="" textlink="">
          <xdr:nvSpPr>
            <xdr:cNvPr id="214025" name="Check Box 9" hidden="1">
              <a:extLst>
                <a:ext uri="{63B3BB69-23CF-44E3-9099-C40C66FF867C}">
                  <a14:compatExt spid="_x0000_s214025"/>
                </a:ext>
                <a:ext uri="{FF2B5EF4-FFF2-40B4-BE49-F238E27FC236}">
                  <a16:creationId xmlns:a16="http://schemas.microsoft.com/office/drawing/2014/main" id="{00000000-0008-0000-0D00-000009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26</xdr:row>
          <xdr:rowOff>219075</xdr:rowOff>
        </xdr:from>
        <xdr:to>
          <xdr:col>10</xdr:col>
          <xdr:colOff>95250</xdr:colOff>
          <xdr:row>28</xdr:row>
          <xdr:rowOff>19050</xdr:rowOff>
        </xdr:to>
        <xdr:sp macro="" textlink="">
          <xdr:nvSpPr>
            <xdr:cNvPr id="214026" name="Check Box 10" hidden="1">
              <a:extLst>
                <a:ext uri="{63B3BB69-23CF-44E3-9099-C40C66FF867C}">
                  <a14:compatExt spid="_x0000_s214026"/>
                </a:ext>
                <a:ext uri="{FF2B5EF4-FFF2-40B4-BE49-F238E27FC236}">
                  <a16:creationId xmlns:a16="http://schemas.microsoft.com/office/drawing/2014/main" id="{00000000-0008-0000-0D00-00000A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27</xdr:row>
          <xdr:rowOff>219075</xdr:rowOff>
        </xdr:from>
        <xdr:to>
          <xdr:col>10</xdr:col>
          <xdr:colOff>95250</xdr:colOff>
          <xdr:row>29</xdr:row>
          <xdr:rowOff>19050</xdr:rowOff>
        </xdr:to>
        <xdr:sp macro="" textlink="">
          <xdr:nvSpPr>
            <xdr:cNvPr id="214027" name="Check Box 11" hidden="1">
              <a:extLst>
                <a:ext uri="{63B3BB69-23CF-44E3-9099-C40C66FF867C}">
                  <a14:compatExt spid="_x0000_s214027"/>
                </a:ext>
                <a:ext uri="{FF2B5EF4-FFF2-40B4-BE49-F238E27FC236}">
                  <a16:creationId xmlns:a16="http://schemas.microsoft.com/office/drawing/2014/main" id="{00000000-0008-0000-0D00-00000B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28</xdr:row>
          <xdr:rowOff>219075</xdr:rowOff>
        </xdr:from>
        <xdr:to>
          <xdr:col>10</xdr:col>
          <xdr:colOff>95250</xdr:colOff>
          <xdr:row>30</xdr:row>
          <xdr:rowOff>9525</xdr:rowOff>
        </xdr:to>
        <xdr:sp macro="" textlink="">
          <xdr:nvSpPr>
            <xdr:cNvPr id="214028" name="Check Box 12" hidden="1">
              <a:extLst>
                <a:ext uri="{63B3BB69-23CF-44E3-9099-C40C66FF867C}">
                  <a14:compatExt spid="_x0000_s214028"/>
                </a:ext>
                <a:ext uri="{FF2B5EF4-FFF2-40B4-BE49-F238E27FC236}">
                  <a16:creationId xmlns:a16="http://schemas.microsoft.com/office/drawing/2014/main" id="{00000000-0008-0000-0D00-00000C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29</xdr:row>
          <xdr:rowOff>219075</xdr:rowOff>
        </xdr:from>
        <xdr:to>
          <xdr:col>10</xdr:col>
          <xdr:colOff>95250</xdr:colOff>
          <xdr:row>31</xdr:row>
          <xdr:rowOff>9525</xdr:rowOff>
        </xdr:to>
        <xdr:sp macro="" textlink="">
          <xdr:nvSpPr>
            <xdr:cNvPr id="214029" name="Check Box 13" hidden="1">
              <a:extLst>
                <a:ext uri="{63B3BB69-23CF-44E3-9099-C40C66FF867C}">
                  <a14:compatExt spid="_x0000_s214029"/>
                </a:ext>
                <a:ext uri="{FF2B5EF4-FFF2-40B4-BE49-F238E27FC236}">
                  <a16:creationId xmlns:a16="http://schemas.microsoft.com/office/drawing/2014/main" id="{00000000-0008-0000-0D00-00000D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26</xdr:row>
          <xdr:rowOff>219075</xdr:rowOff>
        </xdr:from>
        <xdr:to>
          <xdr:col>13</xdr:col>
          <xdr:colOff>104775</xdr:colOff>
          <xdr:row>28</xdr:row>
          <xdr:rowOff>19050</xdr:rowOff>
        </xdr:to>
        <xdr:sp macro="" textlink="">
          <xdr:nvSpPr>
            <xdr:cNvPr id="214030" name="Check Box 14" hidden="1">
              <a:extLst>
                <a:ext uri="{63B3BB69-23CF-44E3-9099-C40C66FF867C}">
                  <a14:compatExt spid="_x0000_s214030"/>
                </a:ext>
                <a:ext uri="{FF2B5EF4-FFF2-40B4-BE49-F238E27FC236}">
                  <a16:creationId xmlns:a16="http://schemas.microsoft.com/office/drawing/2014/main" id="{00000000-0008-0000-0D00-00000E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27</xdr:row>
          <xdr:rowOff>219075</xdr:rowOff>
        </xdr:from>
        <xdr:to>
          <xdr:col>17</xdr:col>
          <xdr:colOff>104775</xdr:colOff>
          <xdr:row>29</xdr:row>
          <xdr:rowOff>19050</xdr:rowOff>
        </xdr:to>
        <xdr:sp macro="" textlink="">
          <xdr:nvSpPr>
            <xdr:cNvPr id="214031" name="Check Box 15" hidden="1">
              <a:extLst>
                <a:ext uri="{63B3BB69-23CF-44E3-9099-C40C66FF867C}">
                  <a14:compatExt spid="_x0000_s214031"/>
                </a:ext>
                <a:ext uri="{FF2B5EF4-FFF2-40B4-BE49-F238E27FC236}">
                  <a16:creationId xmlns:a16="http://schemas.microsoft.com/office/drawing/2014/main" id="{00000000-0008-0000-0D00-00000F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30</xdr:row>
          <xdr:rowOff>219075</xdr:rowOff>
        </xdr:from>
        <xdr:to>
          <xdr:col>12</xdr:col>
          <xdr:colOff>95250</xdr:colOff>
          <xdr:row>32</xdr:row>
          <xdr:rowOff>9525</xdr:rowOff>
        </xdr:to>
        <xdr:sp macro="" textlink="">
          <xdr:nvSpPr>
            <xdr:cNvPr id="214032" name="Check Box 16" hidden="1">
              <a:extLst>
                <a:ext uri="{63B3BB69-23CF-44E3-9099-C40C66FF867C}">
                  <a14:compatExt spid="_x0000_s214032"/>
                </a:ext>
                <a:ext uri="{FF2B5EF4-FFF2-40B4-BE49-F238E27FC236}">
                  <a16:creationId xmlns:a16="http://schemas.microsoft.com/office/drawing/2014/main" id="{00000000-0008-0000-0D00-000010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30</xdr:row>
          <xdr:rowOff>219075</xdr:rowOff>
        </xdr:from>
        <xdr:to>
          <xdr:col>16</xdr:col>
          <xdr:colOff>104775</xdr:colOff>
          <xdr:row>32</xdr:row>
          <xdr:rowOff>9525</xdr:rowOff>
        </xdr:to>
        <xdr:sp macro="" textlink="">
          <xdr:nvSpPr>
            <xdr:cNvPr id="214033" name="Check Box 17" hidden="1">
              <a:extLst>
                <a:ext uri="{63B3BB69-23CF-44E3-9099-C40C66FF867C}">
                  <a14:compatExt spid="_x0000_s214033"/>
                </a:ext>
                <a:ext uri="{FF2B5EF4-FFF2-40B4-BE49-F238E27FC236}">
                  <a16:creationId xmlns:a16="http://schemas.microsoft.com/office/drawing/2014/main" id="{00000000-0008-0000-0D00-000011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35</xdr:row>
          <xdr:rowOff>219075</xdr:rowOff>
        </xdr:from>
        <xdr:to>
          <xdr:col>4</xdr:col>
          <xdr:colOff>85725</xdr:colOff>
          <xdr:row>37</xdr:row>
          <xdr:rowOff>19050</xdr:rowOff>
        </xdr:to>
        <xdr:sp macro="" textlink="">
          <xdr:nvSpPr>
            <xdr:cNvPr id="214034" name="Check Box 18" hidden="1">
              <a:extLst>
                <a:ext uri="{63B3BB69-23CF-44E3-9099-C40C66FF867C}">
                  <a14:compatExt spid="_x0000_s214034"/>
                </a:ext>
                <a:ext uri="{FF2B5EF4-FFF2-40B4-BE49-F238E27FC236}">
                  <a16:creationId xmlns:a16="http://schemas.microsoft.com/office/drawing/2014/main" id="{00000000-0008-0000-0D00-000012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36</xdr:row>
          <xdr:rowOff>219075</xdr:rowOff>
        </xdr:from>
        <xdr:to>
          <xdr:col>4</xdr:col>
          <xdr:colOff>85725</xdr:colOff>
          <xdr:row>38</xdr:row>
          <xdr:rowOff>19050</xdr:rowOff>
        </xdr:to>
        <xdr:sp macro="" textlink="">
          <xdr:nvSpPr>
            <xdr:cNvPr id="214035" name="Check Box 19" hidden="1">
              <a:extLst>
                <a:ext uri="{63B3BB69-23CF-44E3-9099-C40C66FF867C}">
                  <a14:compatExt spid="_x0000_s214035"/>
                </a:ext>
                <a:ext uri="{FF2B5EF4-FFF2-40B4-BE49-F238E27FC236}">
                  <a16:creationId xmlns:a16="http://schemas.microsoft.com/office/drawing/2014/main" id="{00000000-0008-0000-0D00-000013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42</xdr:row>
          <xdr:rowOff>209550</xdr:rowOff>
        </xdr:from>
        <xdr:to>
          <xdr:col>3</xdr:col>
          <xdr:colOff>104775</xdr:colOff>
          <xdr:row>44</xdr:row>
          <xdr:rowOff>9525</xdr:rowOff>
        </xdr:to>
        <xdr:sp macro="" textlink="">
          <xdr:nvSpPr>
            <xdr:cNvPr id="214036" name="Check Box 20" hidden="1">
              <a:extLst>
                <a:ext uri="{63B3BB69-23CF-44E3-9099-C40C66FF867C}">
                  <a14:compatExt spid="_x0000_s214036"/>
                </a:ext>
                <a:ext uri="{FF2B5EF4-FFF2-40B4-BE49-F238E27FC236}">
                  <a16:creationId xmlns:a16="http://schemas.microsoft.com/office/drawing/2014/main" id="{00000000-0008-0000-0D00-000014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43</xdr:row>
          <xdr:rowOff>219075</xdr:rowOff>
        </xdr:from>
        <xdr:to>
          <xdr:col>3</xdr:col>
          <xdr:colOff>104775</xdr:colOff>
          <xdr:row>45</xdr:row>
          <xdr:rowOff>19050</xdr:rowOff>
        </xdr:to>
        <xdr:sp macro="" textlink="">
          <xdr:nvSpPr>
            <xdr:cNvPr id="214037" name="Check Box 21" hidden="1">
              <a:extLst>
                <a:ext uri="{63B3BB69-23CF-44E3-9099-C40C66FF867C}">
                  <a14:compatExt spid="_x0000_s214037"/>
                </a:ext>
                <a:ext uri="{FF2B5EF4-FFF2-40B4-BE49-F238E27FC236}">
                  <a16:creationId xmlns:a16="http://schemas.microsoft.com/office/drawing/2014/main" id="{00000000-0008-0000-0D00-000015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44</xdr:row>
          <xdr:rowOff>219075</xdr:rowOff>
        </xdr:from>
        <xdr:to>
          <xdr:col>3</xdr:col>
          <xdr:colOff>104775</xdr:colOff>
          <xdr:row>46</xdr:row>
          <xdr:rowOff>19050</xdr:rowOff>
        </xdr:to>
        <xdr:sp macro="" textlink="">
          <xdr:nvSpPr>
            <xdr:cNvPr id="214038" name="Check Box 22" hidden="1">
              <a:extLst>
                <a:ext uri="{63B3BB69-23CF-44E3-9099-C40C66FF867C}">
                  <a14:compatExt spid="_x0000_s214038"/>
                </a:ext>
                <a:ext uri="{FF2B5EF4-FFF2-40B4-BE49-F238E27FC236}">
                  <a16:creationId xmlns:a16="http://schemas.microsoft.com/office/drawing/2014/main" id="{00000000-0008-0000-0D00-000016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43</xdr:row>
          <xdr:rowOff>219075</xdr:rowOff>
        </xdr:from>
        <xdr:to>
          <xdr:col>10</xdr:col>
          <xdr:colOff>104775</xdr:colOff>
          <xdr:row>45</xdr:row>
          <xdr:rowOff>19050</xdr:rowOff>
        </xdr:to>
        <xdr:sp macro="" textlink="">
          <xdr:nvSpPr>
            <xdr:cNvPr id="214041" name="Check Box 25" hidden="1">
              <a:extLst>
                <a:ext uri="{63B3BB69-23CF-44E3-9099-C40C66FF867C}">
                  <a14:compatExt spid="_x0000_s214041"/>
                </a:ext>
                <a:ext uri="{FF2B5EF4-FFF2-40B4-BE49-F238E27FC236}">
                  <a16:creationId xmlns:a16="http://schemas.microsoft.com/office/drawing/2014/main" id="{00000000-0008-0000-0D00-000019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44</xdr:row>
          <xdr:rowOff>219075</xdr:rowOff>
        </xdr:from>
        <xdr:to>
          <xdr:col>10</xdr:col>
          <xdr:colOff>104775</xdr:colOff>
          <xdr:row>46</xdr:row>
          <xdr:rowOff>19050</xdr:rowOff>
        </xdr:to>
        <xdr:sp macro="" textlink="">
          <xdr:nvSpPr>
            <xdr:cNvPr id="214042" name="Check Box 26" hidden="1">
              <a:extLst>
                <a:ext uri="{63B3BB69-23CF-44E3-9099-C40C66FF867C}">
                  <a14:compatExt spid="_x0000_s214042"/>
                </a:ext>
                <a:ext uri="{FF2B5EF4-FFF2-40B4-BE49-F238E27FC236}">
                  <a16:creationId xmlns:a16="http://schemas.microsoft.com/office/drawing/2014/main" id="{00000000-0008-0000-0D00-00001A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48</xdr:row>
          <xdr:rowOff>219075</xdr:rowOff>
        </xdr:from>
        <xdr:to>
          <xdr:col>3</xdr:col>
          <xdr:colOff>104775</xdr:colOff>
          <xdr:row>50</xdr:row>
          <xdr:rowOff>9525</xdr:rowOff>
        </xdr:to>
        <xdr:sp macro="" textlink="">
          <xdr:nvSpPr>
            <xdr:cNvPr id="214043" name="Check Box 27" hidden="1">
              <a:extLst>
                <a:ext uri="{63B3BB69-23CF-44E3-9099-C40C66FF867C}">
                  <a14:compatExt spid="_x0000_s214043"/>
                </a:ext>
                <a:ext uri="{FF2B5EF4-FFF2-40B4-BE49-F238E27FC236}">
                  <a16:creationId xmlns:a16="http://schemas.microsoft.com/office/drawing/2014/main" id="{00000000-0008-0000-0D00-00001B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48</xdr:row>
          <xdr:rowOff>219075</xdr:rowOff>
        </xdr:from>
        <xdr:to>
          <xdr:col>10</xdr:col>
          <xdr:colOff>104775</xdr:colOff>
          <xdr:row>50</xdr:row>
          <xdr:rowOff>9525</xdr:rowOff>
        </xdr:to>
        <xdr:sp macro="" textlink="">
          <xdr:nvSpPr>
            <xdr:cNvPr id="214044" name="Check Box 28" hidden="1">
              <a:extLst>
                <a:ext uri="{63B3BB69-23CF-44E3-9099-C40C66FF867C}">
                  <a14:compatExt spid="_x0000_s214044"/>
                </a:ext>
                <a:ext uri="{FF2B5EF4-FFF2-40B4-BE49-F238E27FC236}">
                  <a16:creationId xmlns:a16="http://schemas.microsoft.com/office/drawing/2014/main" id="{00000000-0008-0000-0D00-00001C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51</xdr:row>
          <xdr:rowOff>219075</xdr:rowOff>
        </xdr:from>
        <xdr:to>
          <xdr:col>12</xdr:col>
          <xdr:colOff>104775</xdr:colOff>
          <xdr:row>53</xdr:row>
          <xdr:rowOff>9525</xdr:rowOff>
        </xdr:to>
        <xdr:sp macro="" textlink="">
          <xdr:nvSpPr>
            <xdr:cNvPr id="214045" name="Check Box 29" hidden="1">
              <a:extLst>
                <a:ext uri="{63B3BB69-23CF-44E3-9099-C40C66FF867C}">
                  <a14:compatExt spid="_x0000_s214045"/>
                </a:ext>
                <a:ext uri="{FF2B5EF4-FFF2-40B4-BE49-F238E27FC236}">
                  <a16:creationId xmlns:a16="http://schemas.microsoft.com/office/drawing/2014/main" id="{00000000-0008-0000-0D00-00001D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51</xdr:row>
          <xdr:rowOff>219075</xdr:rowOff>
        </xdr:from>
        <xdr:to>
          <xdr:col>17</xdr:col>
          <xdr:colOff>104775</xdr:colOff>
          <xdr:row>53</xdr:row>
          <xdr:rowOff>9525</xdr:rowOff>
        </xdr:to>
        <xdr:sp macro="" textlink="">
          <xdr:nvSpPr>
            <xdr:cNvPr id="214046" name="Check Box 30" hidden="1">
              <a:extLst>
                <a:ext uri="{63B3BB69-23CF-44E3-9099-C40C66FF867C}">
                  <a14:compatExt spid="_x0000_s214046"/>
                </a:ext>
                <a:ext uri="{FF2B5EF4-FFF2-40B4-BE49-F238E27FC236}">
                  <a16:creationId xmlns:a16="http://schemas.microsoft.com/office/drawing/2014/main" id="{00000000-0008-0000-0D00-00001E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53</xdr:row>
          <xdr:rowOff>9525</xdr:rowOff>
        </xdr:from>
        <xdr:to>
          <xdr:col>10</xdr:col>
          <xdr:colOff>104775</xdr:colOff>
          <xdr:row>55</xdr:row>
          <xdr:rowOff>19050</xdr:rowOff>
        </xdr:to>
        <xdr:sp macro="" textlink="">
          <xdr:nvSpPr>
            <xdr:cNvPr id="214047" name="Check Box 31" hidden="1">
              <a:extLst>
                <a:ext uri="{63B3BB69-23CF-44E3-9099-C40C66FF867C}">
                  <a14:compatExt spid="_x0000_s214047"/>
                </a:ext>
                <a:ext uri="{FF2B5EF4-FFF2-40B4-BE49-F238E27FC236}">
                  <a16:creationId xmlns:a16="http://schemas.microsoft.com/office/drawing/2014/main" id="{00000000-0008-0000-0D00-00001F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53</xdr:row>
          <xdr:rowOff>9525</xdr:rowOff>
        </xdr:from>
        <xdr:to>
          <xdr:col>16</xdr:col>
          <xdr:colOff>104775</xdr:colOff>
          <xdr:row>55</xdr:row>
          <xdr:rowOff>19050</xdr:rowOff>
        </xdr:to>
        <xdr:sp macro="" textlink="">
          <xdr:nvSpPr>
            <xdr:cNvPr id="214048" name="Check Box 32" hidden="1">
              <a:extLst>
                <a:ext uri="{63B3BB69-23CF-44E3-9099-C40C66FF867C}">
                  <a14:compatExt spid="_x0000_s214048"/>
                </a:ext>
                <a:ext uri="{FF2B5EF4-FFF2-40B4-BE49-F238E27FC236}">
                  <a16:creationId xmlns:a16="http://schemas.microsoft.com/office/drawing/2014/main" id="{00000000-0008-0000-0D00-0000204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0</xdr:colOff>
      <xdr:row>73</xdr:row>
      <xdr:rowOff>0</xdr:rowOff>
    </xdr:from>
    <xdr:to>
      <xdr:col>38</xdr:col>
      <xdr:colOff>638175</xdr:colOff>
      <xdr:row>85</xdr:row>
      <xdr:rowOff>76200</xdr:rowOff>
    </xdr:to>
    <xdr:sp macro="" textlink="">
      <xdr:nvSpPr>
        <xdr:cNvPr id="11" name="テキスト ボックス 10">
          <a:extLst>
            <a:ext uri="{FF2B5EF4-FFF2-40B4-BE49-F238E27FC236}">
              <a16:creationId xmlns:a16="http://schemas.microsoft.com/office/drawing/2014/main" id="{00000000-0008-0000-0A00-00000B000000}"/>
            </a:ext>
          </a:extLst>
        </xdr:cNvPr>
        <xdr:cNvSpPr txBox="1"/>
      </xdr:nvSpPr>
      <xdr:spPr>
        <a:xfrm>
          <a:off x="685800" y="12344400"/>
          <a:ext cx="26012775" cy="2133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参考情報の二次エネルギー消費量に関する項目について</a:t>
          </a:r>
        </a:p>
        <a:p>
          <a:r>
            <a:rPr lang="ja-JP" altLang="ja-JP" sz="1100">
              <a:solidFill>
                <a:schemeClr val="dk1"/>
              </a:solidFill>
              <a:effectLst/>
              <a:latin typeface="+mn-lt"/>
              <a:ea typeface="+mn-ea"/>
              <a:cs typeface="+mn-cs"/>
            </a:rPr>
            <a:t>申請対象に住宅部分（共用部分を除く）が含まれ、かつ、</a:t>
          </a:r>
          <a:r>
            <a:rPr lang="en-US" altLang="ja-JP" sz="1100">
              <a:solidFill>
                <a:schemeClr val="dk1"/>
              </a:solidFill>
              <a:effectLst/>
              <a:latin typeface="+mn-lt"/>
              <a:ea typeface="+mn-ea"/>
              <a:cs typeface="+mn-cs"/>
            </a:rPr>
            <a:t>WEB</a:t>
          </a:r>
          <a:r>
            <a:rPr lang="ja-JP" altLang="ja-JP" sz="1100">
              <a:solidFill>
                <a:schemeClr val="dk1"/>
              </a:solidFill>
              <a:effectLst/>
              <a:latin typeface="+mn-lt"/>
              <a:ea typeface="+mn-ea"/>
              <a:cs typeface="+mn-cs"/>
            </a:rPr>
            <a:t>プログラム（</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）の計算結果を提出する場合、評価書の「参考情報」欄に以下の二次エネルギー消費量に関する情報が表示されます。</a:t>
          </a:r>
        </a:p>
        <a:p>
          <a:r>
            <a:rPr lang="ja-JP" altLang="ja-JP" sz="1100">
              <a:solidFill>
                <a:schemeClr val="dk1"/>
              </a:solidFill>
              <a:effectLst/>
              <a:latin typeface="+mn-lt"/>
              <a:ea typeface="+mn-ea"/>
              <a:cs typeface="+mn-cs"/>
            </a:rPr>
            <a:t>【二次エネルギー消費量に関する項目】</a:t>
          </a:r>
        </a:p>
        <a:p>
          <a:r>
            <a:rPr lang="en-US" altLang="ja-JP" sz="1100">
              <a:solidFill>
                <a:schemeClr val="dk1"/>
              </a:solidFill>
              <a:effectLst/>
              <a:latin typeface="+mn-lt"/>
              <a:ea typeface="+mn-ea"/>
              <a:cs typeface="+mn-cs"/>
            </a:rPr>
            <a:t>(1)</a:t>
          </a:r>
          <a:r>
            <a:rPr lang="ja-JP" altLang="ja-JP" sz="1100">
              <a:solidFill>
                <a:schemeClr val="dk1"/>
              </a:solidFill>
              <a:effectLst/>
              <a:latin typeface="+mn-lt"/>
              <a:ea typeface="+mn-ea"/>
              <a:cs typeface="+mn-cs"/>
            </a:rPr>
            <a:t>設計二次エネルギー消費量</a:t>
          </a:r>
        </a:p>
        <a:p>
          <a:r>
            <a:rPr lang="ja-JP" altLang="ja-JP" sz="1100">
              <a:solidFill>
                <a:schemeClr val="dk1"/>
              </a:solidFill>
              <a:effectLst/>
              <a:latin typeface="+mn-lt"/>
              <a:ea typeface="+mn-ea"/>
              <a:cs typeface="+mn-cs"/>
            </a:rPr>
            <a:t>・太陽光発電による削減量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・コージェネレーションによる削減量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・電力（買電量）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(2)</a:t>
          </a:r>
          <a:r>
            <a:rPr lang="ja-JP" altLang="ja-JP" sz="1100">
              <a:solidFill>
                <a:schemeClr val="dk1"/>
              </a:solidFill>
              <a:effectLst/>
              <a:latin typeface="+mn-lt"/>
              <a:ea typeface="+mn-ea"/>
              <a:cs typeface="+mn-cs"/>
            </a:rPr>
            <a:t>基準二次エネルギー消費量</a:t>
          </a:r>
        </a:p>
        <a:p>
          <a:r>
            <a:rPr lang="ja-JP" altLang="ja-JP" sz="1100">
              <a:solidFill>
                <a:schemeClr val="dk1"/>
              </a:solidFill>
              <a:effectLst/>
              <a:latin typeface="+mn-lt"/>
              <a:ea typeface="+mn-ea"/>
              <a:cs typeface="+mn-cs"/>
            </a:rPr>
            <a:t>・電力</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WEB</a:t>
          </a:r>
          <a:r>
            <a:rPr lang="ja-JP" altLang="ja-JP" sz="1100">
              <a:solidFill>
                <a:schemeClr val="dk1"/>
              </a:solidFill>
              <a:effectLst/>
              <a:latin typeface="+mn-lt"/>
              <a:ea typeface="+mn-ea"/>
              <a:cs typeface="+mn-cs"/>
            </a:rPr>
            <a:t>プログラムとは、国土技術政策総合研究所及び国立研究開発法人建築研究所が公開している｢エネルギー消費性能計算プログラム（住宅版）｣をいいます。</a:t>
          </a:r>
        </a:p>
      </xdr:txBody>
    </xdr:sp>
    <xdr:clientData/>
  </xdr:twoCellAnchor>
  <mc:AlternateContent xmlns:mc="http://schemas.openxmlformats.org/markup-compatibility/2006">
    <mc:Choice xmlns:a14="http://schemas.microsoft.com/office/drawing/2010/main" Requires="a14">
      <xdr:twoCellAnchor editAs="oneCell">
        <xdr:from>
          <xdr:col>2</xdr:col>
          <xdr:colOff>180975</xdr:colOff>
          <xdr:row>13</xdr:row>
          <xdr:rowOff>219075</xdr:rowOff>
        </xdr:from>
        <xdr:to>
          <xdr:col>4</xdr:col>
          <xdr:colOff>104775</xdr:colOff>
          <xdr:row>15</xdr:row>
          <xdr:rowOff>9525</xdr:rowOff>
        </xdr:to>
        <xdr:sp macro="" textlink="">
          <xdr:nvSpPr>
            <xdr:cNvPr id="215041" name="Check Box 1" hidden="1">
              <a:extLst>
                <a:ext uri="{63B3BB69-23CF-44E3-9099-C40C66FF867C}">
                  <a14:compatExt spid="_x0000_s215041"/>
                </a:ext>
                <a:ext uri="{FF2B5EF4-FFF2-40B4-BE49-F238E27FC236}">
                  <a16:creationId xmlns:a16="http://schemas.microsoft.com/office/drawing/2014/main" id="{00000000-0008-0000-0E00-000001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15</xdr:row>
          <xdr:rowOff>0</xdr:rowOff>
        </xdr:from>
        <xdr:to>
          <xdr:col>4</xdr:col>
          <xdr:colOff>104775</xdr:colOff>
          <xdr:row>16</xdr:row>
          <xdr:rowOff>19050</xdr:rowOff>
        </xdr:to>
        <xdr:sp macro="" textlink="">
          <xdr:nvSpPr>
            <xdr:cNvPr id="215042" name="Check Box 2" hidden="1">
              <a:extLst>
                <a:ext uri="{63B3BB69-23CF-44E3-9099-C40C66FF867C}">
                  <a14:compatExt spid="_x0000_s215042"/>
                </a:ext>
                <a:ext uri="{FF2B5EF4-FFF2-40B4-BE49-F238E27FC236}">
                  <a16:creationId xmlns:a16="http://schemas.microsoft.com/office/drawing/2014/main" id="{00000000-0008-0000-0E00-000002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15</xdr:row>
          <xdr:rowOff>228600</xdr:rowOff>
        </xdr:from>
        <xdr:to>
          <xdr:col>4</xdr:col>
          <xdr:colOff>104775</xdr:colOff>
          <xdr:row>17</xdr:row>
          <xdr:rowOff>19050</xdr:rowOff>
        </xdr:to>
        <xdr:sp macro="" textlink="">
          <xdr:nvSpPr>
            <xdr:cNvPr id="215043" name="Check Box 3" hidden="1">
              <a:extLst>
                <a:ext uri="{63B3BB69-23CF-44E3-9099-C40C66FF867C}">
                  <a14:compatExt spid="_x0000_s215043"/>
                </a:ext>
                <a:ext uri="{FF2B5EF4-FFF2-40B4-BE49-F238E27FC236}">
                  <a16:creationId xmlns:a16="http://schemas.microsoft.com/office/drawing/2014/main" id="{00000000-0008-0000-0E00-000003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16</xdr:row>
          <xdr:rowOff>219075</xdr:rowOff>
        </xdr:from>
        <xdr:to>
          <xdr:col>4</xdr:col>
          <xdr:colOff>104775</xdr:colOff>
          <xdr:row>18</xdr:row>
          <xdr:rowOff>9525</xdr:rowOff>
        </xdr:to>
        <xdr:sp macro="" textlink="">
          <xdr:nvSpPr>
            <xdr:cNvPr id="215044" name="Check Box 4" hidden="1">
              <a:extLst>
                <a:ext uri="{63B3BB69-23CF-44E3-9099-C40C66FF867C}">
                  <a14:compatExt spid="_x0000_s215044"/>
                </a:ext>
                <a:ext uri="{FF2B5EF4-FFF2-40B4-BE49-F238E27FC236}">
                  <a16:creationId xmlns:a16="http://schemas.microsoft.com/office/drawing/2014/main" id="{00000000-0008-0000-0E00-000004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19</xdr:row>
          <xdr:rowOff>209550</xdr:rowOff>
        </xdr:from>
        <xdr:to>
          <xdr:col>4</xdr:col>
          <xdr:colOff>104775</xdr:colOff>
          <xdr:row>21</xdr:row>
          <xdr:rowOff>9525</xdr:rowOff>
        </xdr:to>
        <xdr:sp macro="" textlink="">
          <xdr:nvSpPr>
            <xdr:cNvPr id="215045" name="Check Box 5" hidden="1">
              <a:extLst>
                <a:ext uri="{63B3BB69-23CF-44E3-9099-C40C66FF867C}">
                  <a14:compatExt spid="_x0000_s215045"/>
                </a:ext>
                <a:ext uri="{FF2B5EF4-FFF2-40B4-BE49-F238E27FC236}">
                  <a16:creationId xmlns:a16="http://schemas.microsoft.com/office/drawing/2014/main" id="{00000000-0008-0000-0E00-000005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20</xdr:row>
          <xdr:rowOff>219075</xdr:rowOff>
        </xdr:from>
        <xdr:to>
          <xdr:col>4</xdr:col>
          <xdr:colOff>104775</xdr:colOff>
          <xdr:row>22</xdr:row>
          <xdr:rowOff>9525</xdr:rowOff>
        </xdr:to>
        <xdr:sp macro="" textlink="">
          <xdr:nvSpPr>
            <xdr:cNvPr id="215046" name="Check Box 6" hidden="1">
              <a:extLst>
                <a:ext uri="{63B3BB69-23CF-44E3-9099-C40C66FF867C}">
                  <a14:compatExt spid="_x0000_s215046"/>
                </a:ext>
                <a:ext uri="{FF2B5EF4-FFF2-40B4-BE49-F238E27FC236}">
                  <a16:creationId xmlns:a16="http://schemas.microsoft.com/office/drawing/2014/main" id="{00000000-0008-0000-0E00-000006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21</xdr:row>
          <xdr:rowOff>219075</xdr:rowOff>
        </xdr:from>
        <xdr:to>
          <xdr:col>4</xdr:col>
          <xdr:colOff>104775</xdr:colOff>
          <xdr:row>23</xdr:row>
          <xdr:rowOff>9525</xdr:rowOff>
        </xdr:to>
        <xdr:sp macro="" textlink="">
          <xdr:nvSpPr>
            <xdr:cNvPr id="215047" name="Check Box 7" hidden="1">
              <a:extLst>
                <a:ext uri="{63B3BB69-23CF-44E3-9099-C40C66FF867C}">
                  <a14:compatExt spid="_x0000_s215047"/>
                </a:ext>
                <a:ext uri="{FF2B5EF4-FFF2-40B4-BE49-F238E27FC236}">
                  <a16:creationId xmlns:a16="http://schemas.microsoft.com/office/drawing/2014/main" id="{00000000-0008-0000-0E00-000007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22</xdr:row>
          <xdr:rowOff>219075</xdr:rowOff>
        </xdr:from>
        <xdr:to>
          <xdr:col>4</xdr:col>
          <xdr:colOff>104775</xdr:colOff>
          <xdr:row>24</xdr:row>
          <xdr:rowOff>9525</xdr:rowOff>
        </xdr:to>
        <xdr:sp macro="" textlink="">
          <xdr:nvSpPr>
            <xdr:cNvPr id="215048" name="Check Box 8" hidden="1">
              <a:extLst>
                <a:ext uri="{63B3BB69-23CF-44E3-9099-C40C66FF867C}">
                  <a14:compatExt spid="_x0000_s215048"/>
                </a:ext>
                <a:ext uri="{FF2B5EF4-FFF2-40B4-BE49-F238E27FC236}">
                  <a16:creationId xmlns:a16="http://schemas.microsoft.com/office/drawing/2014/main" id="{00000000-0008-0000-0E00-000008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26</xdr:row>
          <xdr:rowOff>9525</xdr:rowOff>
        </xdr:from>
        <xdr:to>
          <xdr:col>4</xdr:col>
          <xdr:colOff>104775</xdr:colOff>
          <xdr:row>27</xdr:row>
          <xdr:rowOff>9525</xdr:rowOff>
        </xdr:to>
        <xdr:sp macro="" textlink="">
          <xdr:nvSpPr>
            <xdr:cNvPr id="215049" name="Check Box 9" hidden="1">
              <a:extLst>
                <a:ext uri="{63B3BB69-23CF-44E3-9099-C40C66FF867C}">
                  <a14:compatExt spid="_x0000_s215049"/>
                </a:ext>
                <a:ext uri="{FF2B5EF4-FFF2-40B4-BE49-F238E27FC236}">
                  <a16:creationId xmlns:a16="http://schemas.microsoft.com/office/drawing/2014/main" id="{00000000-0008-0000-0E00-000009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26</xdr:row>
          <xdr:rowOff>9525</xdr:rowOff>
        </xdr:from>
        <xdr:to>
          <xdr:col>9</xdr:col>
          <xdr:colOff>104775</xdr:colOff>
          <xdr:row>27</xdr:row>
          <xdr:rowOff>9525</xdr:rowOff>
        </xdr:to>
        <xdr:sp macro="" textlink="">
          <xdr:nvSpPr>
            <xdr:cNvPr id="215050" name="Check Box 10" hidden="1">
              <a:extLst>
                <a:ext uri="{63B3BB69-23CF-44E3-9099-C40C66FF867C}">
                  <a14:compatExt spid="_x0000_s215050"/>
                </a:ext>
                <a:ext uri="{FF2B5EF4-FFF2-40B4-BE49-F238E27FC236}">
                  <a16:creationId xmlns:a16="http://schemas.microsoft.com/office/drawing/2014/main" id="{00000000-0008-0000-0E00-00000A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32</xdr:row>
          <xdr:rowOff>0</xdr:rowOff>
        </xdr:from>
        <xdr:to>
          <xdr:col>10</xdr:col>
          <xdr:colOff>104775</xdr:colOff>
          <xdr:row>33</xdr:row>
          <xdr:rowOff>19050</xdr:rowOff>
        </xdr:to>
        <xdr:sp macro="" textlink="">
          <xdr:nvSpPr>
            <xdr:cNvPr id="215052" name="Check Box 12" hidden="1">
              <a:extLst>
                <a:ext uri="{63B3BB69-23CF-44E3-9099-C40C66FF867C}">
                  <a14:compatExt spid="_x0000_s215052"/>
                </a:ext>
                <a:ext uri="{FF2B5EF4-FFF2-40B4-BE49-F238E27FC236}">
                  <a16:creationId xmlns:a16="http://schemas.microsoft.com/office/drawing/2014/main" id="{00000000-0008-0000-0E00-00000C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33</xdr:row>
          <xdr:rowOff>0</xdr:rowOff>
        </xdr:from>
        <xdr:to>
          <xdr:col>10</xdr:col>
          <xdr:colOff>104775</xdr:colOff>
          <xdr:row>34</xdr:row>
          <xdr:rowOff>19050</xdr:rowOff>
        </xdr:to>
        <xdr:sp macro="" textlink="">
          <xdr:nvSpPr>
            <xdr:cNvPr id="215053" name="Check Box 13" hidden="1">
              <a:extLst>
                <a:ext uri="{63B3BB69-23CF-44E3-9099-C40C66FF867C}">
                  <a14:compatExt spid="_x0000_s215053"/>
                </a:ext>
                <a:ext uri="{FF2B5EF4-FFF2-40B4-BE49-F238E27FC236}">
                  <a16:creationId xmlns:a16="http://schemas.microsoft.com/office/drawing/2014/main" id="{00000000-0008-0000-0E00-00000D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34</xdr:row>
          <xdr:rowOff>0</xdr:rowOff>
        </xdr:from>
        <xdr:to>
          <xdr:col>10</xdr:col>
          <xdr:colOff>104775</xdr:colOff>
          <xdr:row>35</xdr:row>
          <xdr:rowOff>19050</xdr:rowOff>
        </xdr:to>
        <xdr:sp macro="" textlink="">
          <xdr:nvSpPr>
            <xdr:cNvPr id="215054" name="Check Box 14" hidden="1">
              <a:extLst>
                <a:ext uri="{63B3BB69-23CF-44E3-9099-C40C66FF867C}">
                  <a14:compatExt spid="_x0000_s215054"/>
                </a:ext>
                <a:ext uri="{FF2B5EF4-FFF2-40B4-BE49-F238E27FC236}">
                  <a16:creationId xmlns:a16="http://schemas.microsoft.com/office/drawing/2014/main" id="{00000000-0008-0000-0E00-00000E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34</xdr:row>
          <xdr:rowOff>228600</xdr:rowOff>
        </xdr:from>
        <xdr:to>
          <xdr:col>10</xdr:col>
          <xdr:colOff>104775</xdr:colOff>
          <xdr:row>36</xdr:row>
          <xdr:rowOff>19050</xdr:rowOff>
        </xdr:to>
        <xdr:sp macro="" textlink="">
          <xdr:nvSpPr>
            <xdr:cNvPr id="215055" name="Check Box 15" hidden="1">
              <a:extLst>
                <a:ext uri="{63B3BB69-23CF-44E3-9099-C40C66FF867C}">
                  <a14:compatExt spid="_x0000_s215055"/>
                </a:ext>
                <a:ext uri="{FF2B5EF4-FFF2-40B4-BE49-F238E27FC236}">
                  <a16:creationId xmlns:a16="http://schemas.microsoft.com/office/drawing/2014/main" id="{00000000-0008-0000-0E00-00000F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32</xdr:row>
          <xdr:rowOff>0</xdr:rowOff>
        </xdr:from>
        <xdr:to>
          <xdr:col>13</xdr:col>
          <xdr:colOff>104775</xdr:colOff>
          <xdr:row>33</xdr:row>
          <xdr:rowOff>19050</xdr:rowOff>
        </xdr:to>
        <xdr:sp macro="" textlink="">
          <xdr:nvSpPr>
            <xdr:cNvPr id="215056" name="Check Box 16" hidden="1">
              <a:extLst>
                <a:ext uri="{63B3BB69-23CF-44E3-9099-C40C66FF867C}">
                  <a14:compatExt spid="_x0000_s215056"/>
                </a:ext>
                <a:ext uri="{FF2B5EF4-FFF2-40B4-BE49-F238E27FC236}">
                  <a16:creationId xmlns:a16="http://schemas.microsoft.com/office/drawing/2014/main" id="{00000000-0008-0000-0E00-000010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33</xdr:row>
          <xdr:rowOff>0</xdr:rowOff>
        </xdr:from>
        <xdr:to>
          <xdr:col>17</xdr:col>
          <xdr:colOff>104775</xdr:colOff>
          <xdr:row>34</xdr:row>
          <xdr:rowOff>19050</xdr:rowOff>
        </xdr:to>
        <xdr:sp macro="" textlink="">
          <xdr:nvSpPr>
            <xdr:cNvPr id="215057" name="Check Box 17" hidden="1">
              <a:extLst>
                <a:ext uri="{63B3BB69-23CF-44E3-9099-C40C66FF867C}">
                  <a14:compatExt spid="_x0000_s215057"/>
                </a:ext>
                <a:ext uri="{FF2B5EF4-FFF2-40B4-BE49-F238E27FC236}">
                  <a16:creationId xmlns:a16="http://schemas.microsoft.com/office/drawing/2014/main" id="{00000000-0008-0000-0E00-000011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35</xdr:row>
          <xdr:rowOff>228600</xdr:rowOff>
        </xdr:from>
        <xdr:to>
          <xdr:col>12</xdr:col>
          <xdr:colOff>95250</xdr:colOff>
          <xdr:row>37</xdr:row>
          <xdr:rowOff>19050</xdr:rowOff>
        </xdr:to>
        <xdr:sp macro="" textlink="">
          <xdr:nvSpPr>
            <xdr:cNvPr id="215058" name="Check Box 18" hidden="1">
              <a:extLst>
                <a:ext uri="{63B3BB69-23CF-44E3-9099-C40C66FF867C}">
                  <a14:compatExt spid="_x0000_s215058"/>
                </a:ext>
                <a:ext uri="{FF2B5EF4-FFF2-40B4-BE49-F238E27FC236}">
                  <a16:creationId xmlns:a16="http://schemas.microsoft.com/office/drawing/2014/main" id="{00000000-0008-0000-0E00-000012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35</xdr:row>
          <xdr:rowOff>228600</xdr:rowOff>
        </xdr:from>
        <xdr:to>
          <xdr:col>17</xdr:col>
          <xdr:colOff>104775</xdr:colOff>
          <xdr:row>37</xdr:row>
          <xdr:rowOff>19050</xdr:rowOff>
        </xdr:to>
        <xdr:sp macro="" textlink="">
          <xdr:nvSpPr>
            <xdr:cNvPr id="215059" name="Check Box 19" hidden="1">
              <a:extLst>
                <a:ext uri="{63B3BB69-23CF-44E3-9099-C40C66FF867C}">
                  <a14:compatExt spid="_x0000_s215059"/>
                </a:ext>
                <a:ext uri="{FF2B5EF4-FFF2-40B4-BE49-F238E27FC236}">
                  <a16:creationId xmlns:a16="http://schemas.microsoft.com/office/drawing/2014/main" id="{00000000-0008-0000-0E00-000013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41</xdr:row>
          <xdr:rowOff>0</xdr:rowOff>
        </xdr:from>
        <xdr:to>
          <xdr:col>4</xdr:col>
          <xdr:colOff>104775</xdr:colOff>
          <xdr:row>42</xdr:row>
          <xdr:rowOff>19050</xdr:rowOff>
        </xdr:to>
        <xdr:sp macro="" textlink="">
          <xdr:nvSpPr>
            <xdr:cNvPr id="215060" name="Check Box 20" hidden="1">
              <a:extLst>
                <a:ext uri="{63B3BB69-23CF-44E3-9099-C40C66FF867C}">
                  <a14:compatExt spid="_x0000_s215060"/>
                </a:ext>
                <a:ext uri="{FF2B5EF4-FFF2-40B4-BE49-F238E27FC236}">
                  <a16:creationId xmlns:a16="http://schemas.microsoft.com/office/drawing/2014/main" id="{00000000-0008-0000-0E00-000014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41</xdr:row>
          <xdr:rowOff>228600</xdr:rowOff>
        </xdr:from>
        <xdr:to>
          <xdr:col>4</xdr:col>
          <xdr:colOff>104775</xdr:colOff>
          <xdr:row>43</xdr:row>
          <xdr:rowOff>19050</xdr:rowOff>
        </xdr:to>
        <xdr:sp macro="" textlink="">
          <xdr:nvSpPr>
            <xdr:cNvPr id="215061" name="Check Box 21" hidden="1">
              <a:extLst>
                <a:ext uri="{63B3BB69-23CF-44E3-9099-C40C66FF867C}">
                  <a14:compatExt spid="_x0000_s215061"/>
                </a:ext>
                <a:ext uri="{FF2B5EF4-FFF2-40B4-BE49-F238E27FC236}">
                  <a16:creationId xmlns:a16="http://schemas.microsoft.com/office/drawing/2014/main" id="{00000000-0008-0000-0E00-000015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48</xdr:row>
          <xdr:rowOff>0</xdr:rowOff>
        </xdr:from>
        <xdr:to>
          <xdr:col>3</xdr:col>
          <xdr:colOff>104775</xdr:colOff>
          <xdr:row>49</xdr:row>
          <xdr:rowOff>19050</xdr:rowOff>
        </xdr:to>
        <xdr:sp macro="" textlink="">
          <xdr:nvSpPr>
            <xdr:cNvPr id="215062" name="Check Box 22" hidden="1">
              <a:extLst>
                <a:ext uri="{63B3BB69-23CF-44E3-9099-C40C66FF867C}">
                  <a14:compatExt spid="_x0000_s215062"/>
                </a:ext>
                <a:ext uri="{FF2B5EF4-FFF2-40B4-BE49-F238E27FC236}">
                  <a16:creationId xmlns:a16="http://schemas.microsoft.com/office/drawing/2014/main" id="{00000000-0008-0000-0E00-000016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49</xdr:row>
          <xdr:rowOff>0</xdr:rowOff>
        </xdr:from>
        <xdr:to>
          <xdr:col>3</xdr:col>
          <xdr:colOff>104775</xdr:colOff>
          <xdr:row>50</xdr:row>
          <xdr:rowOff>19050</xdr:rowOff>
        </xdr:to>
        <xdr:sp macro="" textlink="">
          <xdr:nvSpPr>
            <xdr:cNvPr id="215063" name="Check Box 23" hidden="1">
              <a:extLst>
                <a:ext uri="{63B3BB69-23CF-44E3-9099-C40C66FF867C}">
                  <a14:compatExt spid="_x0000_s215063"/>
                </a:ext>
                <a:ext uri="{FF2B5EF4-FFF2-40B4-BE49-F238E27FC236}">
                  <a16:creationId xmlns:a16="http://schemas.microsoft.com/office/drawing/2014/main" id="{00000000-0008-0000-0E00-000017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49</xdr:row>
          <xdr:rowOff>228600</xdr:rowOff>
        </xdr:from>
        <xdr:to>
          <xdr:col>3</xdr:col>
          <xdr:colOff>104775</xdr:colOff>
          <xdr:row>51</xdr:row>
          <xdr:rowOff>19050</xdr:rowOff>
        </xdr:to>
        <xdr:sp macro="" textlink="">
          <xdr:nvSpPr>
            <xdr:cNvPr id="215064" name="Check Box 24" hidden="1">
              <a:extLst>
                <a:ext uri="{63B3BB69-23CF-44E3-9099-C40C66FF867C}">
                  <a14:compatExt spid="_x0000_s215064"/>
                </a:ext>
                <a:ext uri="{FF2B5EF4-FFF2-40B4-BE49-F238E27FC236}">
                  <a16:creationId xmlns:a16="http://schemas.microsoft.com/office/drawing/2014/main" id="{00000000-0008-0000-0E00-000018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49</xdr:row>
          <xdr:rowOff>0</xdr:rowOff>
        </xdr:from>
        <xdr:to>
          <xdr:col>12</xdr:col>
          <xdr:colOff>104775</xdr:colOff>
          <xdr:row>50</xdr:row>
          <xdr:rowOff>19050</xdr:rowOff>
        </xdr:to>
        <xdr:sp macro="" textlink="">
          <xdr:nvSpPr>
            <xdr:cNvPr id="215065" name="Check Box 25" hidden="1">
              <a:extLst>
                <a:ext uri="{63B3BB69-23CF-44E3-9099-C40C66FF867C}">
                  <a14:compatExt spid="_x0000_s215065"/>
                </a:ext>
                <a:ext uri="{FF2B5EF4-FFF2-40B4-BE49-F238E27FC236}">
                  <a16:creationId xmlns:a16="http://schemas.microsoft.com/office/drawing/2014/main" id="{00000000-0008-0000-0E00-000019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49</xdr:row>
          <xdr:rowOff>228600</xdr:rowOff>
        </xdr:from>
        <xdr:to>
          <xdr:col>12</xdr:col>
          <xdr:colOff>104775</xdr:colOff>
          <xdr:row>51</xdr:row>
          <xdr:rowOff>19050</xdr:rowOff>
        </xdr:to>
        <xdr:sp macro="" textlink="">
          <xdr:nvSpPr>
            <xdr:cNvPr id="215066" name="Check Box 26" hidden="1">
              <a:extLst>
                <a:ext uri="{63B3BB69-23CF-44E3-9099-C40C66FF867C}">
                  <a14:compatExt spid="_x0000_s215066"/>
                </a:ext>
                <a:ext uri="{FF2B5EF4-FFF2-40B4-BE49-F238E27FC236}">
                  <a16:creationId xmlns:a16="http://schemas.microsoft.com/office/drawing/2014/main" id="{00000000-0008-0000-0E00-00001A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53</xdr:row>
          <xdr:rowOff>219075</xdr:rowOff>
        </xdr:from>
        <xdr:to>
          <xdr:col>3</xdr:col>
          <xdr:colOff>104775</xdr:colOff>
          <xdr:row>55</xdr:row>
          <xdr:rowOff>9525</xdr:rowOff>
        </xdr:to>
        <xdr:sp macro="" textlink="">
          <xdr:nvSpPr>
            <xdr:cNvPr id="215067" name="Check Box 27" hidden="1">
              <a:extLst>
                <a:ext uri="{63B3BB69-23CF-44E3-9099-C40C66FF867C}">
                  <a14:compatExt spid="_x0000_s215067"/>
                </a:ext>
                <a:ext uri="{FF2B5EF4-FFF2-40B4-BE49-F238E27FC236}">
                  <a16:creationId xmlns:a16="http://schemas.microsoft.com/office/drawing/2014/main" id="{00000000-0008-0000-0E00-00001B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53</xdr:row>
          <xdr:rowOff>219075</xdr:rowOff>
        </xdr:from>
        <xdr:to>
          <xdr:col>10</xdr:col>
          <xdr:colOff>104775</xdr:colOff>
          <xdr:row>55</xdr:row>
          <xdr:rowOff>9525</xdr:rowOff>
        </xdr:to>
        <xdr:sp macro="" textlink="">
          <xdr:nvSpPr>
            <xdr:cNvPr id="215068" name="Check Box 28" hidden="1">
              <a:extLst>
                <a:ext uri="{63B3BB69-23CF-44E3-9099-C40C66FF867C}">
                  <a14:compatExt spid="_x0000_s215068"/>
                </a:ext>
                <a:ext uri="{FF2B5EF4-FFF2-40B4-BE49-F238E27FC236}">
                  <a16:creationId xmlns:a16="http://schemas.microsoft.com/office/drawing/2014/main" id="{00000000-0008-0000-0E00-00001C4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14</xdr:row>
          <xdr:rowOff>9525</xdr:rowOff>
        </xdr:from>
        <xdr:to>
          <xdr:col>3</xdr:col>
          <xdr:colOff>104775</xdr:colOff>
          <xdr:row>15</xdr:row>
          <xdr:rowOff>9525</xdr:rowOff>
        </xdr:to>
        <xdr:sp macro="" textlink="">
          <xdr:nvSpPr>
            <xdr:cNvPr id="225281" name="Check Box 1" hidden="1">
              <a:extLst>
                <a:ext uri="{63B3BB69-23CF-44E3-9099-C40C66FF867C}">
                  <a14:compatExt spid="_x0000_s225281"/>
                </a:ext>
                <a:ext uri="{FF2B5EF4-FFF2-40B4-BE49-F238E27FC236}">
                  <a16:creationId xmlns:a16="http://schemas.microsoft.com/office/drawing/2014/main" id="{00000000-0008-0000-0F00-000001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15</xdr:row>
          <xdr:rowOff>9525</xdr:rowOff>
        </xdr:from>
        <xdr:to>
          <xdr:col>3</xdr:col>
          <xdr:colOff>104775</xdr:colOff>
          <xdr:row>16</xdr:row>
          <xdr:rowOff>9525</xdr:rowOff>
        </xdr:to>
        <xdr:sp macro="" textlink="">
          <xdr:nvSpPr>
            <xdr:cNvPr id="225282" name="Check Box 2" hidden="1">
              <a:extLst>
                <a:ext uri="{63B3BB69-23CF-44E3-9099-C40C66FF867C}">
                  <a14:compatExt spid="_x0000_s225282"/>
                </a:ext>
                <a:ext uri="{FF2B5EF4-FFF2-40B4-BE49-F238E27FC236}">
                  <a16:creationId xmlns:a16="http://schemas.microsoft.com/office/drawing/2014/main" id="{00000000-0008-0000-0F00-000002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14</xdr:row>
          <xdr:rowOff>9525</xdr:rowOff>
        </xdr:from>
        <xdr:to>
          <xdr:col>8</xdr:col>
          <xdr:colOff>104775</xdr:colOff>
          <xdr:row>15</xdr:row>
          <xdr:rowOff>9525</xdr:rowOff>
        </xdr:to>
        <xdr:sp macro="" textlink="">
          <xdr:nvSpPr>
            <xdr:cNvPr id="225283" name="Check Box 3" hidden="1">
              <a:extLst>
                <a:ext uri="{63B3BB69-23CF-44E3-9099-C40C66FF867C}">
                  <a14:compatExt spid="_x0000_s225283"/>
                </a:ext>
                <a:ext uri="{FF2B5EF4-FFF2-40B4-BE49-F238E27FC236}">
                  <a16:creationId xmlns:a16="http://schemas.microsoft.com/office/drawing/2014/main" id="{00000000-0008-0000-0F00-000003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15</xdr:row>
          <xdr:rowOff>9525</xdr:rowOff>
        </xdr:from>
        <xdr:to>
          <xdr:col>8</xdr:col>
          <xdr:colOff>104775</xdr:colOff>
          <xdr:row>16</xdr:row>
          <xdr:rowOff>9525</xdr:rowOff>
        </xdr:to>
        <xdr:sp macro="" textlink="">
          <xdr:nvSpPr>
            <xdr:cNvPr id="225284" name="Check Box 4" hidden="1">
              <a:extLst>
                <a:ext uri="{63B3BB69-23CF-44E3-9099-C40C66FF867C}">
                  <a14:compatExt spid="_x0000_s225284"/>
                </a:ext>
                <a:ext uri="{FF2B5EF4-FFF2-40B4-BE49-F238E27FC236}">
                  <a16:creationId xmlns:a16="http://schemas.microsoft.com/office/drawing/2014/main" id="{00000000-0008-0000-0F00-000004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14</xdr:row>
          <xdr:rowOff>9525</xdr:rowOff>
        </xdr:from>
        <xdr:to>
          <xdr:col>13</xdr:col>
          <xdr:colOff>104775</xdr:colOff>
          <xdr:row>15</xdr:row>
          <xdr:rowOff>9525</xdr:rowOff>
        </xdr:to>
        <xdr:sp macro="" textlink="">
          <xdr:nvSpPr>
            <xdr:cNvPr id="225285" name="Check Box 5" hidden="1">
              <a:extLst>
                <a:ext uri="{63B3BB69-23CF-44E3-9099-C40C66FF867C}">
                  <a14:compatExt spid="_x0000_s225285"/>
                </a:ext>
                <a:ext uri="{FF2B5EF4-FFF2-40B4-BE49-F238E27FC236}">
                  <a16:creationId xmlns:a16="http://schemas.microsoft.com/office/drawing/2014/main" id="{00000000-0008-0000-0F00-000005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15</xdr:row>
          <xdr:rowOff>9525</xdr:rowOff>
        </xdr:from>
        <xdr:to>
          <xdr:col>13</xdr:col>
          <xdr:colOff>104775</xdr:colOff>
          <xdr:row>16</xdr:row>
          <xdr:rowOff>9525</xdr:rowOff>
        </xdr:to>
        <xdr:sp macro="" textlink="">
          <xdr:nvSpPr>
            <xdr:cNvPr id="225286" name="Check Box 6" hidden="1">
              <a:extLst>
                <a:ext uri="{63B3BB69-23CF-44E3-9099-C40C66FF867C}">
                  <a14:compatExt spid="_x0000_s225286"/>
                </a:ext>
                <a:ext uri="{FF2B5EF4-FFF2-40B4-BE49-F238E27FC236}">
                  <a16:creationId xmlns:a16="http://schemas.microsoft.com/office/drawing/2014/main" id="{00000000-0008-0000-0F00-000006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xdr:row>
          <xdr:rowOff>9525</xdr:rowOff>
        </xdr:from>
        <xdr:to>
          <xdr:col>18</xdr:col>
          <xdr:colOff>114300</xdr:colOff>
          <xdr:row>15</xdr:row>
          <xdr:rowOff>9525</xdr:rowOff>
        </xdr:to>
        <xdr:sp macro="" textlink="">
          <xdr:nvSpPr>
            <xdr:cNvPr id="225287" name="Check Box 7" hidden="1">
              <a:extLst>
                <a:ext uri="{63B3BB69-23CF-44E3-9099-C40C66FF867C}">
                  <a14:compatExt spid="_x0000_s225287"/>
                </a:ext>
                <a:ext uri="{FF2B5EF4-FFF2-40B4-BE49-F238E27FC236}">
                  <a16:creationId xmlns:a16="http://schemas.microsoft.com/office/drawing/2014/main" id="{00000000-0008-0000-0F00-000007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15</xdr:row>
          <xdr:rowOff>9525</xdr:rowOff>
        </xdr:from>
        <xdr:to>
          <xdr:col>18</xdr:col>
          <xdr:colOff>114300</xdr:colOff>
          <xdr:row>16</xdr:row>
          <xdr:rowOff>9525</xdr:rowOff>
        </xdr:to>
        <xdr:sp macro="" textlink="">
          <xdr:nvSpPr>
            <xdr:cNvPr id="225288" name="Check Box 8" hidden="1">
              <a:extLst>
                <a:ext uri="{63B3BB69-23CF-44E3-9099-C40C66FF867C}">
                  <a14:compatExt spid="_x0000_s225288"/>
                </a:ext>
                <a:ext uri="{FF2B5EF4-FFF2-40B4-BE49-F238E27FC236}">
                  <a16:creationId xmlns:a16="http://schemas.microsoft.com/office/drawing/2014/main" id="{00000000-0008-0000-0F00-000008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18</xdr:row>
          <xdr:rowOff>9525</xdr:rowOff>
        </xdr:from>
        <xdr:to>
          <xdr:col>3</xdr:col>
          <xdr:colOff>104775</xdr:colOff>
          <xdr:row>19</xdr:row>
          <xdr:rowOff>9525</xdr:rowOff>
        </xdr:to>
        <xdr:sp macro="" textlink="">
          <xdr:nvSpPr>
            <xdr:cNvPr id="225289" name="Check Box 9" hidden="1">
              <a:extLst>
                <a:ext uri="{63B3BB69-23CF-44E3-9099-C40C66FF867C}">
                  <a14:compatExt spid="_x0000_s225289"/>
                </a:ext>
                <a:ext uri="{FF2B5EF4-FFF2-40B4-BE49-F238E27FC236}">
                  <a16:creationId xmlns:a16="http://schemas.microsoft.com/office/drawing/2014/main" id="{00000000-0008-0000-0F00-000009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19</xdr:row>
          <xdr:rowOff>9525</xdr:rowOff>
        </xdr:from>
        <xdr:to>
          <xdr:col>3</xdr:col>
          <xdr:colOff>104775</xdr:colOff>
          <xdr:row>20</xdr:row>
          <xdr:rowOff>9525</xdr:rowOff>
        </xdr:to>
        <xdr:sp macro="" textlink="">
          <xdr:nvSpPr>
            <xdr:cNvPr id="225290" name="Check Box 10" hidden="1">
              <a:extLst>
                <a:ext uri="{63B3BB69-23CF-44E3-9099-C40C66FF867C}">
                  <a14:compatExt spid="_x0000_s225290"/>
                </a:ext>
                <a:ext uri="{FF2B5EF4-FFF2-40B4-BE49-F238E27FC236}">
                  <a16:creationId xmlns:a16="http://schemas.microsoft.com/office/drawing/2014/main" id="{00000000-0008-0000-0F00-00000A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20</xdr:row>
          <xdr:rowOff>0</xdr:rowOff>
        </xdr:from>
        <xdr:to>
          <xdr:col>3</xdr:col>
          <xdr:colOff>104775</xdr:colOff>
          <xdr:row>21</xdr:row>
          <xdr:rowOff>0</xdr:rowOff>
        </xdr:to>
        <xdr:sp macro="" textlink="">
          <xdr:nvSpPr>
            <xdr:cNvPr id="225291" name="Check Box 11" hidden="1">
              <a:extLst>
                <a:ext uri="{63B3BB69-23CF-44E3-9099-C40C66FF867C}">
                  <a14:compatExt spid="_x0000_s225291"/>
                </a:ext>
                <a:ext uri="{FF2B5EF4-FFF2-40B4-BE49-F238E27FC236}">
                  <a16:creationId xmlns:a16="http://schemas.microsoft.com/office/drawing/2014/main" id="{00000000-0008-0000-0F00-00000B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24</xdr:row>
          <xdr:rowOff>19050</xdr:rowOff>
        </xdr:from>
        <xdr:to>
          <xdr:col>10</xdr:col>
          <xdr:colOff>104775</xdr:colOff>
          <xdr:row>25</xdr:row>
          <xdr:rowOff>19050</xdr:rowOff>
        </xdr:to>
        <xdr:sp macro="" textlink="">
          <xdr:nvSpPr>
            <xdr:cNvPr id="225292" name="Check Box 12" hidden="1">
              <a:extLst>
                <a:ext uri="{63B3BB69-23CF-44E3-9099-C40C66FF867C}">
                  <a14:compatExt spid="_x0000_s225292"/>
                </a:ext>
                <a:ext uri="{FF2B5EF4-FFF2-40B4-BE49-F238E27FC236}">
                  <a16:creationId xmlns:a16="http://schemas.microsoft.com/office/drawing/2014/main" id="{00000000-0008-0000-0F00-00000C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25</xdr:row>
          <xdr:rowOff>19050</xdr:rowOff>
        </xdr:from>
        <xdr:to>
          <xdr:col>10</xdr:col>
          <xdr:colOff>104775</xdr:colOff>
          <xdr:row>26</xdr:row>
          <xdr:rowOff>19050</xdr:rowOff>
        </xdr:to>
        <xdr:sp macro="" textlink="">
          <xdr:nvSpPr>
            <xdr:cNvPr id="225293" name="Check Box 13" hidden="1">
              <a:extLst>
                <a:ext uri="{63B3BB69-23CF-44E3-9099-C40C66FF867C}">
                  <a14:compatExt spid="_x0000_s225293"/>
                </a:ext>
                <a:ext uri="{FF2B5EF4-FFF2-40B4-BE49-F238E27FC236}">
                  <a16:creationId xmlns:a16="http://schemas.microsoft.com/office/drawing/2014/main" id="{00000000-0008-0000-0F00-00000D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27</xdr:row>
          <xdr:rowOff>9525</xdr:rowOff>
        </xdr:from>
        <xdr:to>
          <xdr:col>10</xdr:col>
          <xdr:colOff>104775</xdr:colOff>
          <xdr:row>28</xdr:row>
          <xdr:rowOff>9525</xdr:rowOff>
        </xdr:to>
        <xdr:sp macro="" textlink="">
          <xdr:nvSpPr>
            <xdr:cNvPr id="225294" name="Check Box 14" hidden="1">
              <a:extLst>
                <a:ext uri="{63B3BB69-23CF-44E3-9099-C40C66FF867C}">
                  <a14:compatExt spid="_x0000_s225294"/>
                </a:ext>
                <a:ext uri="{FF2B5EF4-FFF2-40B4-BE49-F238E27FC236}">
                  <a16:creationId xmlns:a16="http://schemas.microsoft.com/office/drawing/2014/main" id="{00000000-0008-0000-0F00-00000E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24</xdr:row>
          <xdr:rowOff>19050</xdr:rowOff>
        </xdr:from>
        <xdr:to>
          <xdr:col>13</xdr:col>
          <xdr:colOff>104775</xdr:colOff>
          <xdr:row>25</xdr:row>
          <xdr:rowOff>19050</xdr:rowOff>
        </xdr:to>
        <xdr:sp macro="" textlink="">
          <xdr:nvSpPr>
            <xdr:cNvPr id="225295" name="Check Box 15" hidden="1">
              <a:extLst>
                <a:ext uri="{63B3BB69-23CF-44E3-9099-C40C66FF867C}">
                  <a14:compatExt spid="_x0000_s225295"/>
                </a:ext>
                <a:ext uri="{FF2B5EF4-FFF2-40B4-BE49-F238E27FC236}">
                  <a16:creationId xmlns:a16="http://schemas.microsoft.com/office/drawing/2014/main" id="{00000000-0008-0000-0F00-00000F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25</xdr:row>
          <xdr:rowOff>19050</xdr:rowOff>
        </xdr:from>
        <xdr:to>
          <xdr:col>17</xdr:col>
          <xdr:colOff>104775</xdr:colOff>
          <xdr:row>26</xdr:row>
          <xdr:rowOff>19050</xdr:rowOff>
        </xdr:to>
        <xdr:sp macro="" textlink="">
          <xdr:nvSpPr>
            <xdr:cNvPr id="225296" name="Check Box 16" hidden="1">
              <a:extLst>
                <a:ext uri="{63B3BB69-23CF-44E3-9099-C40C66FF867C}">
                  <a14:compatExt spid="_x0000_s225296"/>
                </a:ext>
                <a:ext uri="{FF2B5EF4-FFF2-40B4-BE49-F238E27FC236}">
                  <a16:creationId xmlns:a16="http://schemas.microsoft.com/office/drawing/2014/main" id="{00000000-0008-0000-0F00-000010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27</xdr:row>
          <xdr:rowOff>247650</xdr:rowOff>
        </xdr:from>
        <xdr:to>
          <xdr:col>12</xdr:col>
          <xdr:colOff>104775</xdr:colOff>
          <xdr:row>28</xdr:row>
          <xdr:rowOff>247650</xdr:rowOff>
        </xdr:to>
        <xdr:sp macro="" textlink="">
          <xdr:nvSpPr>
            <xdr:cNvPr id="225297" name="Check Box 17" hidden="1">
              <a:extLst>
                <a:ext uri="{63B3BB69-23CF-44E3-9099-C40C66FF867C}">
                  <a14:compatExt spid="_x0000_s225297"/>
                </a:ext>
                <a:ext uri="{FF2B5EF4-FFF2-40B4-BE49-F238E27FC236}">
                  <a16:creationId xmlns:a16="http://schemas.microsoft.com/office/drawing/2014/main" id="{00000000-0008-0000-0F00-000011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27</xdr:row>
          <xdr:rowOff>247650</xdr:rowOff>
        </xdr:from>
        <xdr:to>
          <xdr:col>16</xdr:col>
          <xdr:colOff>95250</xdr:colOff>
          <xdr:row>28</xdr:row>
          <xdr:rowOff>247650</xdr:rowOff>
        </xdr:to>
        <xdr:sp macro="" textlink="">
          <xdr:nvSpPr>
            <xdr:cNvPr id="225298" name="Check Box 18" hidden="1">
              <a:extLst>
                <a:ext uri="{63B3BB69-23CF-44E3-9099-C40C66FF867C}">
                  <a14:compatExt spid="_x0000_s225298"/>
                </a:ext>
                <a:ext uri="{FF2B5EF4-FFF2-40B4-BE49-F238E27FC236}">
                  <a16:creationId xmlns:a16="http://schemas.microsoft.com/office/drawing/2014/main" id="{00000000-0008-0000-0F00-000012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33</xdr:row>
          <xdr:rowOff>9525</xdr:rowOff>
        </xdr:from>
        <xdr:to>
          <xdr:col>13</xdr:col>
          <xdr:colOff>104775</xdr:colOff>
          <xdr:row>34</xdr:row>
          <xdr:rowOff>9525</xdr:rowOff>
        </xdr:to>
        <xdr:sp macro="" textlink="">
          <xdr:nvSpPr>
            <xdr:cNvPr id="225299" name="Check Box 19" hidden="1">
              <a:extLst>
                <a:ext uri="{63B3BB69-23CF-44E3-9099-C40C66FF867C}">
                  <a14:compatExt spid="_x0000_s225299"/>
                </a:ext>
                <a:ext uri="{FF2B5EF4-FFF2-40B4-BE49-F238E27FC236}">
                  <a16:creationId xmlns:a16="http://schemas.microsoft.com/office/drawing/2014/main" id="{00000000-0008-0000-0F00-000013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33</xdr:row>
          <xdr:rowOff>9525</xdr:rowOff>
        </xdr:from>
        <xdr:to>
          <xdr:col>18</xdr:col>
          <xdr:colOff>95250</xdr:colOff>
          <xdr:row>34</xdr:row>
          <xdr:rowOff>9525</xdr:rowOff>
        </xdr:to>
        <xdr:sp macro="" textlink="">
          <xdr:nvSpPr>
            <xdr:cNvPr id="225300" name="Check Box 20" hidden="1">
              <a:extLst>
                <a:ext uri="{63B3BB69-23CF-44E3-9099-C40C66FF867C}">
                  <a14:compatExt spid="_x0000_s225300"/>
                </a:ext>
                <a:ext uri="{FF2B5EF4-FFF2-40B4-BE49-F238E27FC236}">
                  <a16:creationId xmlns:a16="http://schemas.microsoft.com/office/drawing/2014/main" id="{00000000-0008-0000-0F00-000014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36</xdr:row>
          <xdr:rowOff>9525</xdr:rowOff>
        </xdr:from>
        <xdr:to>
          <xdr:col>3</xdr:col>
          <xdr:colOff>104775</xdr:colOff>
          <xdr:row>37</xdr:row>
          <xdr:rowOff>9525</xdr:rowOff>
        </xdr:to>
        <xdr:sp macro="" textlink="">
          <xdr:nvSpPr>
            <xdr:cNvPr id="225301" name="Check Box 21" hidden="1">
              <a:extLst>
                <a:ext uri="{63B3BB69-23CF-44E3-9099-C40C66FF867C}">
                  <a14:compatExt spid="_x0000_s225301"/>
                </a:ext>
                <a:ext uri="{FF2B5EF4-FFF2-40B4-BE49-F238E27FC236}">
                  <a16:creationId xmlns:a16="http://schemas.microsoft.com/office/drawing/2014/main" id="{00000000-0008-0000-0F00-000015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37</xdr:row>
          <xdr:rowOff>0</xdr:rowOff>
        </xdr:from>
        <xdr:to>
          <xdr:col>3</xdr:col>
          <xdr:colOff>104775</xdr:colOff>
          <xdr:row>38</xdr:row>
          <xdr:rowOff>0</xdr:rowOff>
        </xdr:to>
        <xdr:sp macro="" textlink="">
          <xdr:nvSpPr>
            <xdr:cNvPr id="225302" name="Check Box 22" hidden="1">
              <a:extLst>
                <a:ext uri="{63B3BB69-23CF-44E3-9099-C40C66FF867C}">
                  <a14:compatExt spid="_x0000_s225302"/>
                </a:ext>
                <a:ext uri="{FF2B5EF4-FFF2-40B4-BE49-F238E27FC236}">
                  <a16:creationId xmlns:a16="http://schemas.microsoft.com/office/drawing/2014/main" id="{00000000-0008-0000-0F00-000016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42</xdr:row>
          <xdr:rowOff>247650</xdr:rowOff>
        </xdr:from>
        <xdr:to>
          <xdr:col>9</xdr:col>
          <xdr:colOff>104775</xdr:colOff>
          <xdr:row>43</xdr:row>
          <xdr:rowOff>247650</xdr:rowOff>
        </xdr:to>
        <xdr:sp macro="" textlink="">
          <xdr:nvSpPr>
            <xdr:cNvPr id="225303" name="Check Box 23" hidden="1">
              <a:extLst>
                <a:ext uri="{63B3BB69-23CF-44E3-9099-C40C66FF867C}">
                  <a14:compatExt spid="_x0000_s225303"/>
                </a:ext>
                <a:ext uri="{FF2B5EF4-FFF2-40B4-BE49-F238E27FC236}">
                  <a16:creationId xmlns:a16="http://schemas.microsoft.com/office/drawing/2014/main" id="{00000000-0008-0000-0F00-000017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42</xdr:row>
          <xdr:rowOff>247650</xdr:rowOff>
        </xdr:from>
        <xdr:to>
          <xdr:col>14</xdr:col>
          <xdr:colOff>114300</xdr:colOff>
          <xdr:row>43</xdr:row>
          <xdr:rowOff>247650</xdr:rowOff>
        </xdr:to>
        <xdr:sp macro="" textlink="">
          <xdr:nvSpPr>
            <xdr:cNvPr id="225304" name="Check Box 24" hidden="1">
              <a:extLst>
                <a:ext uri="{63B3BB69-23CF-44E3-9099-C40C66FF867C}">
                  <a14:compatExt spid="_x0000_s225304"/>
                </a:ext>
                <a:ext uri="{FF2B5EF4-FFF2-40B4-BE49-F238E27FC236}">
                  <a16:creationId xmlns:a16="http://schemas.microsoft.com/office/drawing/2014/main" id="{00000000-0008-0000-0F00-000018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45</xdr:row>
          <xdr:rowOff>247650</xdr:rowOff>
        </xdr:from>
        <xdr:to>
          <xdr:col>3</xdr:col>
          <xdr:colOff>104775</xdr:colOff>
          <xdr:row>46</xdr:row>
          <xdr:rowOff>247650</xdr:rowOff>
        </xdr:to>
        <xdr:sp macro="" textlink="">
          <xdr:nvSpPr>
            <xdr:cNvPr id="225305" name="Check Box 25" hidden="1">
              <a:extLst>
                <a:ext uri="{63B3BB69-23CF-44E3-9099-C40C66FF867C}">
                  <a14:compatExt spid="_x0000_s225305"/>
                </a:ext>
                <a:ext uri="{FF2B5EF4-FFF2-40B4-BE49-F238E27FC236}">
                  <a16:creationId xmlns:a16="http://schemas.microsoft.com/office/drawing/2014/main" id="{00000000-0008-0000-0F00-000019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47</xdr:row>
          <xdr:rowOff>9525</xdr:rowOff>
        </xdr:from>
        <xdr:to>
          <xdr:col>3</xdr:col>
          <xdr:colOff>104775</xdr:colOff>
          <xdr:row>48</xdr:row>
          <xdr:rowOff>9525</xdr:rowOff>
        </xdr:to>
        <xdr:sp macro="" textlink="">
          <xdr:nvSpPr>
            <xdr:cNvPr id="225307" name="Check Box 27" hidden="1">
              <a:extLst>
                <a:ext uri="{63B3BB69-23CF-44E3-9099-C40C66FF867C}">
                  <a14:compatExt spid="_x0000_s225307"/>
                </a:ext>
                <a:ext uri="{FF2B5EF4-FFF2-40B4-BE49-F238E27FC236}">
                  <a16:creationId xmlns:a16="http://schemas.microsoft.com/office/drawing/2014/main" id="{00000000-0008-0000-0F00-00001B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48</xdr:row>
          <xdr:rowOff>0</xdr:rowOff>
        </xdr:from>
        <xdr:to>
          <xdr:col>3</xdr:col>
          <xdr:colOff>104775</xdr:colOff>
          <xdr:row>49</xdr:row>
          <xdr:rowOff>0</xdr:rowOff>
        </xdr:to>
        <xdr:sp macro="" textlink="">
          <xdr:nvSpPr>
            <xdr:cNvPr id="225308" name="Check Box 28" hidden="1">
              <a:extLst>
                <a:ext uri="{63B3BB69-23CF-44E3-9099-C40C66FF867C}">
                  <a14:compatExt spid="_x0000_s225308"/>
                </a:ext>
                <a:ext uri="{FF2B5EF4-FFF2-40B4-BE49-F238E27FC236}">
                  <a16:creationId xmlns:a16="http://schemas.microsoft.com/office/drawing/2014/main" id="{00000000-0008-0000-0F00-00001C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47</xdr:row>
          <xdr:rowOff>9525</xdr:rowOff>
        </xdr:from>
        <xdr:to>
          <xdr:col>10</xdr:col>
          <xdr:colOff>104775</xdr:colOff>
          <xdr:row>48</xdr:row>
          <xdr:rowOff>9525</xdr:rowOff>
        </xdr:to>
        <xdr:sp macro="" textlink="">
          <xdr:nvSpPr>
            <xdr:cNvPr id="225309" name="Check Box 29" hidden="1">
              <a:extLst>
                <a:ext uri="{63B3BB69-23CF-44E3-9099-C40C66FF867C}">
                  <a14:compatExt spid="_x0000_s225309"/>
                </a:ext>
                <a:ext uri="{FF2B5EF4-FFF2-40B4-BE49-F238E27FC236}">
                  <a16:creationId xmlns:a16="http://schemas.microsoft.com/office/drawing/2014/main" id="{00000000-0008-0000-0F00-00001D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48</xdr:row>
          <xdr:rowOff>0</xdr:rowOff>
        </xdr:from>
        <xdr:to>
          <xdr:col>10</xdr:col>
          <xdr:colOff>104775</xdr:colOff>
          <xdr:row>49</xdr:row>
          <xdr:rowOff>0</xdr:rowOff>
        </xdr:to>
        <xdr:sp macro="" textlink="">
          <xdr:nvSpPr>
            <xdr:cNvPr id="225310" name="Check Box 30" hidden="1">
              <a:extLst>
                <a:ext uri="{63B3BB69-23CF-44E3-9099-C40C66FF867C}">
                  <a14:compatExt spid="_x0000_s225310"/>
                </a:ext>
                <a:ext uri="{FF2B5EF4-FFF2-40B4-BE49-F238E27FC236}">
                  <a16:creationId xmlns:a16="http://schemas.microsoft.com/office/drawing/2014/main" id="{00000000-0008-0000-0F00-00001E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51</xdr:row>
          <xdr:rowOff>9525</xdr:rowOff>
        </xdr:from>
        <xdr:to>
          <xdr:col>3</xdr:col>
          <xdr:colOff>104775</xdr:colOff>
          <xdr:row>52</xdr:row>
          <xdr:rowOff>9525</xdr:rowOff>
        </xdr:to>
        <xdr:sp macro="" textlink="">
          <xdr:nvSpPr>
            <xdr:cNvPr id="225311" name="Check Box 31" hidden="1">
              <a:extLst>
                <a:ext uri="{63B3BB69-23CF-44E3-9099-C40C66FF867C}">
                  <a14:compatExt spid="_x0000_s225311"/>
                </a:ext>
                <a:ext uri="{FF2B5EF4-FFF2-40B4-BE49-F238E27FC236}">
                  <a16:creationId xmlns:a16="http://schemas.microsoft.com/office/drawing/2014/main" id="{00000000-0008-0000-0F00-00001F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53</xdr:row>
          <xdr:rowOff>9525</xdr:rowOff>
        </xdr:from>
        <xdr:to>
          <xdr:col>3</xdr:col>
          <xdr:colOff>104775</xdr:colOff>
          <xdr:row>54</xdr:row>
          <xdr:rowOff>9525</xdr:rowOff>
        </xdr:to>
        <xdr:sp macro="" textlink="">
          <xdr:nvSpPr>
            <xdr:cNvPr id="225312" name="Check Box 32" hidden="1">
              <a:extLst>
                <a:ext uri="{63B3BB69-23CF-44E3-9099-C40C66FF867C}">
                  <a14:compatExt spid="_x0000_s225312"/>
                </a:ext>
                <a:ext uri="{FF2B5EF4-FFF2-40B4-BE49-F238E27FC236}">
                  <a16:creationId xmlns:a16="http://schemas.microsoft.com/office/drawing/2014/main" id="{00000000-0008-0000-0F00-000020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54</xdr:row>
          <xdr:rowOff>9525</xdr:rowOff>
        </xdr:from>
        <xdr:to>
          <xdr:col>3</xdr:col>
          <xdr:colOff>104775</xdr:colOff>
          <xdr:row>55</xdr:row>
          <xdr:rowOff>9525</xdr:rowOff>
        </xdr:to>
        <xdr:sp macro="" textlink="">
          <xdr:nvSpPr>
            <xdr:cNvPr id="225313" name="Check Box 33" hidden="1">
              <a:extLst>
                <a:ext uri="{63B3BB69-23CF-44E3-9099-C40C66FF867C}">
                  <a14:compatExt spid="_x0000_s225313"/>
                </a:ext>
                <a:ext uri="{FF2B5EF4-FFF2-40B4-BE49-F238E27FC236}">
                  <a16:creationId xmlns:a16="http://schemas.microsoft.com/office/drawing/2014/main" id="{00000000-0008-0000-0F00-000021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55</xdr:row>
          <xdr:rowOff>0</xdr:rowOff>
        </xdr:from>
        <xdr:to>
          <xdr:col>3</xdr:col>
          <xdr:colOff>104775</xdr:colOff>
          <xdr:row>56</xdr:row>
          <xdr:rowOff>0</xdr:rowOff>
        </xdr:to>
        <xdr:sp macro="" textlink="">
          <xdr:nvSpPr>
            <xdr:cNvPr id="225314" name="Check Box 34" hidden="1">
              <a:extLst>
                <a:ext uri="{63B3BB69-23CF-44E3-9099-C40C66FF867C}">
                  <a14:compatExt spid="_x0000_s225314"/>
                </a:ext>
                <a:ext uri="{FF2B5EF4-FFF2-40B4-BE49-F238E27FC236}">
                  <a16:creationId xmlns:a16="http://schemas.microsoft.com/office/drawing/2014/main" id="{00000000-0008-0000-0F00-000022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53</xdr:row>
          <xdr:rowOff>9525</xdr:rowOff>
        </xdr:from>
        <xdr:to>
          <xdr:col>19</xdr:col>
          <xdr:colOff>104775</xdr:colOff>
          <xdr:row>54</xdr:row>
          <xdr:rowOff>9525</xdr:rowOff>
        </xdr:to>
        <xdr:sp macro="" textlink="">
          <xdr:nvSpPr>
            <xdr:cNvPr id="225315" name="Check Box 35" hidden="1">
              <a:extLst>
                <a:ext uri="{63B3BB69-23CF-44E3-9099-C40C66FF867C}">
                  <a14:compatExt spid="_x0000_s225315"/>
                </a:ext>
                <a:ext uri="{FF2B5EF4-FFF2-40B4-BE49-F238E27FC236}">
                  <a16:creationId xmlns:a16="http://schemas.microsoft.com/office/drawing/2014/main" id="{00000000-0008-0000-0F00-000023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56</xdr:row>
          <xdr:rowOff>9525</xdr:rowOff>
        </xdr:from>
        <xdr:to>
          <xdr:col>3</xdr:col>
          <xdr:colOff>104775</xdr:colOff>
          <xdr:row>57</xdr:row>
          <xdr:rowOff>9525</xdr:rowOff>
        </xdr:to>
        <xdr:sp macro="" textlink="">
          <xdr:nvSpPr>
            <xdr:cNvPr id="225316" name="Check Box 36" hidden="1">
              <a:extLst>
                <a:ext uri="{63B3BB69-23CF-44E3-9099-C40C66FF867C}">
                  <a14:compatExt spid="_x0000_s225316"/>
                </a:ext>
                <a:ext uri="{FF2B5EF4-FFF2-40B4-BE49-F238E27FC236}">
                  <a16:creationId xmlns:a16="http://schemas.microsoft.com/office/drawing/2014/main" id="{00000000-0008-0000-0F00-000024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57</xdr:row>
          <xdr:rowOff>0</xdr:rowOff>
        </xdr:from>
        <xdr:to>
          <xdr:col>3</xdr:col>
          <xdr:colOff>104775</xdr:colOff>
          <xdr:row>58</xdr:row>
          <xdr:rowOff>0</xdr:rowOff>
        </xdr:to>
        <xdr:sp macro="" textlink="">
          <xdr:nvSpPr>
            <xdr:cNvPr id="225317" name="Check Box 37" hidden="1">
              <a:extLst>
                <a:ext uri="{63B3BB69-23CF-44E3-9099-C40C66FF867C}">
                  <a14:compatExt spid="_x0000_s225317"/>
                </a:ext>
                <a:ext uri="{FF2B5EF4-FFF2-40B4-BE49-F238E27FC236}">
                  <a16:creationId xmlns:a16="http://schemas.microsoft.com/office/drawing/2014/main" id="{00000000-0008-0000-0F00-000025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58</xdr:row>
          <xdr:rowOff>9525</xdr:rowOff>
        </xdr:from>
        <xdr:to>
          <xdr:col>3</xdr:col>
          <xdr:colOff>104775</xdr:colOff>
          <xdr:row>59</xdr:row>
          <xdr:rowOff>9525</xdr:rowOff>
        </xdr:to>
        <xdr:sp macro="" textlink="">
          <xdr:nvSpPr>
            <xdr:cNvPr id="225318" name="Check Box 38" hidden="1">
              <a:extLst>
                <a:ext uri="{63B3BB69-23CF-44E3-9099-C40C66FF867C}">
                  <a14:compatExt spid="_x0000_s225318"/>
                </a:ext>
                <a:ext uri="{FF2B5EF4-FFF2-40B4-BE49-F238E27FC236}">
                  <a16:creationId xmlns:a16="http://schemas.microsoft.com/office/drawing/2014/main" id="{00000000-0008-0000-0F00-000026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56</xdr:row>
          <xdr:rowOff>9525</xdr:rowOff>
        </xdr:from>
        <xdr:to>
          <xdr:col>19</xdr:col>
          <xdr:colOff>104775</xdr:colOff>
          <xdr:row>57</xdr:row>
          <xdr:rowOff>9525</xdr:rowOff>
        </xdr:to>
        <xdr:sp macro="" textlink="">
          <xdr:nvSpPr>
            <xdr:cNvPr id="225319" name="Check Box 39" hidden="1">
              <a:extLst>
                <a:ext uri="{63B3BB69-23CF-44E3-9099-C40C66FF867C}">
                  <a14:compatExt spid="_x0000_s225319"/>
                </a:ext>
                <a:ext uri="{FF2B5EF4-FFF2-40B4-BE49-F238E27FC236}">
                  <a16:creationId xmlns:a16="http://schemas.microsoft.com/office/drawing/2014/main" id="{00000000-0008-0000-0F00-000027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57</xdr:row>
          <xdr:rowOff>0</xdr:rowOff>
        </xdr:from>
        <xdr:to>
          <xdr:col>19</xdr:col>
          <xdr:colOff>104775</xdr:colOff>
          <xdr:row>58</xdr:row>
          <xdr:rowOff>0</xdr:rowOff>
        </xdr:to>
        <xdr:sp macro="" textlink="">
          <xdr:nvSpPr>
            <xdr:cNvPr id="225320" name="Check Box 40" hidden="1">
              <a:extLst>
                <a:ext uri="{63B3BB69-23CF-44E3-9099-C40C66FF867C}">
                  <a14:compatExt spid="_x0000_s225320"/>
                </a:ext>
                <a:ext uri="{FF2B5EF4-FFF2-40B4-BE49-F238E27FC236}">
                  <a16:creationId xmlns:a16="http://schemas.microsoft.com/office/drawing/2014/main" id="{00000000-0008-0000-0F00-000028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58</xdr:row>
          <xdr:rowOff>9525</xdr:rowOff>
        </xdr:from>
        <xdr:to>
          <xdr:col>19</xdr:col>
          <xdr:colOff>104775</xdr:colOff>
          <xdr:row>59</xdr:row>
          <xdr:rowOff>9525</xdr:rowOff>
        </xdr:to>
        <xdr:sp macro="" textlink="">
          <xdr:nvSpPr>
            <xdr:cNvPr id="225321" name="Check Box 41" hidden="1">
              <a:extLst>
                <a:ext uri="{63B3BB69-23CF-44E3-9099-C40C66FF867C}">
                  <a14:compatExt spid="_x0000_s225321"/>
                </a:ext>
                <a:ext uri="{FF2B5EF4-FFF2-40B4-BE49-F238E27FC236}">
                  <a16:creationId xmlns:a16="http://schemas.microsoft.com/office/drawing/2014/main" id="{00000000-0008-0000-0F00-000029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58</xdr:row>
          <xdr:rowOff>238125</xdr:rowOff>
        </xdr:from>
        <xdr:to>
          <xdr:col>3</xdr:col>
          <xdr:colOff>104775</xdr:colOff>
          <xdr:row>59</xdr:row>
          <xdr:rowOff>238125</xdr:rowOff>
        </xdr:to>
        <xdr:sp macro="" textlink="">
          <xdr:nvSpPr>
            <xdr:cNvPr id="225322" name="Check Box 42" hidden="1">
              <a:extLst>
                <a:ext uri="{63B3BB69-23CF-44E3-9099-C40C66FF867C}">
                  <a14:compatExt spid="_x0000_s225322"/>
                </a:ext>
                <a:ext uri="{FF2B5EF4-FFF2-40B4-BE49-F238E27FC236}">
                  <a16:creationId xmlns:a16="http://schemas.microsoft.com/office/drawing/2014/main" id="{00000000-0008-0000-0F00-00002A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59</xdr:row>
          <xdr:rowOff>238125</xdr:rowOff>
        </xdr:from>
        <xdr:to>
          <xdr:col>3</xdr:col>
          <xdr:colOff>104775</xdr:colOff>
          <xdr:row>60</xdr:row>
          <xdr:rowOff>238125</xdr:rowOff>
        </xdr:to>
        <xdr:sp macro="" textlink="">
          <xdr:nvSpPr>
            <xdr:cNvPr id="225323" name="Check Box 43" hidden="1">
              <a:extLst>
                <a:ext uri="{63B3BB69-23CF-44E3-9099-C40C66FF867C}">
                  <a14:compatExt spid="_x0000_s225323"/>
                </a:ext>
                <a:ext uri="{FF2B5EF4-FFF2-40B4-BE49-F238E27FC236}">
                  <a16:creationId xmlns:a16="http://schemas.microsoft.com/office/drawing/2014/main" id="{00000000-0008-0000-0F00-00002B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62</xdr:row>
          <xdr:rowOff>0</xdr:rowOff>
        </xdr:from>
        <xdr:to>
          <xdr:col>3</xdr:col>
          <xdr:colOff>104775</xdr:colOff>
          <xdr:row>63</xdr:row>
          <xdr:rowOff>0</xdr:rowOff>
        </xdr:to>
        <xdr:sp macro="" textlink="">
          <xdr:nvSpPr>
            <xdr:cNvPr id="225324" name="Check Box 44" hidden="1">
              <a:extLst>
                <a:ext uri="{63B3BB69-23CF-44E3-9099-C40C66FF867C}">
                  <a14:compatExt spid="_x0000_s225324"/>
                </a:ext>
                <a:ext uri="{FF2B5EF4-FFF2-40B4-BE49-F238E27FC236}">
                  <a16:creationId xmlns:a16="http://schemas.microsoft.com/office/drawing/2014/main" id="{00000000-0008-0000-0F00-00002C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63</xdr:row>
          <xdr:rowOff>9525</xdr:rowOff>
        </xdr:from>
        <xdr:to>
          <xdr:col>3</xdr:col>
          <xdr:colOff>104775</xdr:colOff>
          <xdr:row>64</xdr:row>
          <xdr:rowOff>9525</xdr:rowOff>
        </xdr:to>
        <xdr:sp macro="" textlink="">
          <xdr:nvSpPr>
            <xdr:cNvPr id="225325" name="Check Box 45" hidden="1">
              <a:extLst>
                <a:ext uri="{63B3BB69-23CF-44E3-9099-C40C66FF867C}">
                  <a14:compatExt spid="_x0000_s225325"/>
                </a:ext>
                <a:ext uri="{FF2B5EF4-FFF2-40B4-BE49-F238E27FC236}">
                  <a16:creationId xmlns:a16="http://schemas.microsoft.com/office/drawing/2014/main" id="{00000000-0008-0000-0F00-00002D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64</xdr:row>
          <xdr:rowOff>0</xdr:rowOff>
        </xdr:from>
        <xdr:to>
          <xdr:col>3</xdr:col>
          <xdr:colOff>104775</xdr:colOff>
          <xdr:row>65</xdr:row>
          <xdr:rowOff>0</xdr:rowOff>
        </xdr:to>
        <xdr:sp macro="" textlink="">
          <xdr:nvSpPr>
            <xdr:cNvPr id="225326" name="Check Box 46" hidden="1">
              <a:extLst>
                <a:ext uri="{63B3BB69-23CF-44E3-9099-C40C66FF867C}">
                  <a14:compatExt spid="_x0000_s225326"/>
                </a:ext>
                <a:ext uri="{FF2B5EF4-FFF2-40B4-BE49-F238E27FC236}">
                  <a16:creationId xmlns:a16="http://schemas.microsoft.com/office/drawing/2014/main" id="{00000000-0008-0000-0F00-00002E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65</xdr:row>
          <xdr:rowOff>9525</xdr:rowOff>
        </xdr:from>
        <xdr:to>
          <xdr:col>3</xdr:col>
          <xdr:colOff>104775</xdr:colOff>
          <xdr:row>66</xdr:row>
          <xdr:rowOff>9525</xdr:rowOff>
        </xdr:to>
        <xdr:sp macro="" textlink="">
          <xdr:nvSpPr>
            <xdr:cNvPr id="225327" name="Check Box 47" hidden="1">
              <a:extLst>
                <a:ext uri="{63B3BB69-23CF-44E3-9099-C40C66FF867C}">
                  <a14:compatExt spid="_x0000_s225327"/>
                </a:ext>
                <a:ext uri="{FF2B5EF4-FFF2-40B4-BE49-F238E27FC236}">
                  <a16:creationId xmlns:a16="http://schemas.microsoft.com/office/drawing/2014/main" id="{00000000-0008-0000-0F00-00002F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66</xdr:row>
          <xdr:rowOff>0</xdr:rowOff>
        </xdr:from>
        <xdr:to>
          <xdr:col>3</xdr:col>
          <xdr:colOff>104775</xdr:colOff>
          <xdr:row>67</xdr:row>
          <xdr:rowOff>0</xdr:rowOff>
        </xdr:to>
        <xdr:sp macro="" textlink="">
          <xdr:nvSpPr>
            <xdr:cNvPr id="225328" name="Check Box 48" hidden="1">
              <a:extLst>
                <a:ext uri="{63B3BB69-23CF-44E3-9099-C40C66FF867C}">
                  <a14:compatExt spid="_x0000_s225328"/>
                </a:ext>
                <a:ext uri="{FF2B5EF4-FFF2-40B4-BE49-F238E27FC236}">
                  <a16:creationId xmlns:a16="http://schemas.microsoft.com/office/drawing/2014/main" id="{00000000-0008-0000-0F00-000030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66</xdr:row>
          <xdr:rowOff>247650</xdr:rowOff>
        </xdr:from>
        <xdr:to>
          <xdr:col>3</xdr:col>
          <xdr:colOff>104775</xdr:colOff>
          <xdr:row>67</xdr:row>
          <xdr:rowOff>247650</xdr:rowOff>
        </xdr:to>
        <xdr:sp macro="" textlink="">
          <xdr:nvSpPr>
            <xdr:cNvPr id="225329" name="Check Box 49" hidden="1">
              <a:extLst>
                <a:ext uri="{63B3BB69-23CF-44E3-9099-C40C66FF867C}">
                  <a14:compatExt spid="_x0000_s225329"/>
                </a:ext>
                <a:ext uri="{FF2B5EF4-FFF2-40B4-BE49-F238E27FC236}">
                  <a16:creationId xmlns:a16="http://schemas.microsoft.com/office/drawing/2014/main" id="{00000000-0008-0000-0F00-000031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62</xdr:row>
          <xdr:rowOff>0</xdr:rowOff>
        </xdr:from>
        <xdr:to>
          <xdr:col>19</xdr:col>
          <xdr:colOff>104775</xdr:colOff>
          <xdr:row>63</xdr:row>
          <xdr:rowOff>0</xdr:rowOff>
        </xdr:to>
        <xdr:sp macro="" textlink="">
          <xdr:nvSpPr>
            <xdr:cNvPr id="225330" name="Check Box 50" hidden="1">
              <a:extLst>
                <a:ext uri="{63B3BB69-23CF-44E3-9099-C40C66FF867C}">
                  <a14:compatExt spid="_x0000_s225330"/>
                </a:ext>
                <a:ext uri="{FF2B5EF4-FFF2-40B4-BE49-F238E27FC236}">
                  <a16:creationId xmlns:a16="http://schemas.microsoft.com/office/drawing/2014/main" id="{00000000-0008-0000-0F00-000032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63</xdr:row>
          <xdr:rowOff>9525</xdr:rowOff>
        </xdr:from>
        <xdr:to>
          <xdr:col>19</xdr:col>
          <xdr:colOff>104775</xdr:colOff>
          <xdr:row>64</xdr:row>
          <xdr:rowOff>9525</xdr:rowOff>
        </xdr:to>
        <xdr:sp macro="" textlink="">
          <xdr:nvSpPr>
            <xdr:cNvPr id="225331" name="Check Box 51" hidden="1">
              <a:extLst>
                <a:ext uri="{63B3BB69-23CF-44E3-9099-C40C66FF867C}">
                  <a14:compatExt spid="_x0000_s225331"/>
                </a:ext>
                <a:ext uri="{FF2B5EF4-FFF2-40B4-BE49-F238E27FC236}">
                  <a16:creationId xmlns:a16="http://schemas.microsoft.com/office/drawing/2014/main" id="{00000000-0008-0000-0F00-000033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64</xdr:row>
          <xdr:rowOff>0</xdr:rowOff>
        </xdr:from>
        <xdr:to>
          <xdr:col>19</xdr:col>
          <xdr:colOff>104775</xdr:colOff>
          <xdr:row>65</xdr:row>
          <xdr:rowOff>0</xdr:rowOff>
        </xdr:to>
        <xdr:sp macro="" textlink="">
          <xdr:nvSpPr>
            <xdr:cNvPr id="225332" name="Check Box 52" hidden="1">
              <a:extLst>
                <a:ext uri="{63B3BB69-23CF-44E3-9099-C40C66FF867C}">
                  <a14:compatExt spid="_x0000_s225332"/>
                </a:ext>
                <a:ext uri="{FF2B5EF4-FFF2-40B4-BE49-F238E27FC236}">
                  <a16:creationId xmlns:a16="http://schemas.microsoft.com/office/drawing/2014/main" id="{00000000-0008-0000-0F00-000034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65</xdr:row>
          <xdr:rowOff>9525</xdr:rowOff>
        </xdr:from>
        <xdr:to>
          <xdr:col>19</xdr:col>
          <xdr:colOff>104775</xdr:colOff>
          <xdr:row>66</xdr:row>
          <xdr:rowOff>9525</xdr:rowOff>
        </xdr:to>
        <xdr:sp macro="" textlink="">
          <xdr:nvSpPr>
            <xdr:cNvPr id="225333" name="Check Box 53" hidden="1">
              <a:extLst>
                <a:ext uri="{63B3BB69-23CF-44E3-9099-C40C66FF867C}">
                  <a14:compatExt spid="_x0000_s225333"/>
                </a:ext>
                <a:ext uri="{FF2B5EF4-FFF2-40B4-BE49-F238E27FC236}">
                  <a16:creationId xmlns:a16="http://schemas.microsoft.com/office/drawing/2014/main" id="{00000000-0008-0000-0F00-000035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66</xdr:row>
          <xdr:rowOff>0</xdr:rowOff>
        </xdr:from>
        <xdr:to>
          <xdr:col>19</xdr:col>
          <xdr:colOff>104775</xdr:colOff>
          <xdr:row>67</xdr:row>
          <xdr:rowOff>0</xdr:rowOff>
        </xdr:to>
        <xdr:sp macro="" textlink="">
          <xdr:nvSpPr>
            <xdr:cNvPr id="225334" name="Check Box 54" hidden="1">
              <a:extLst>
                <a:ext uri="{63B3BB69-23CF-44E3-9099-C40C66FF867C}">
                  <a14:compatExt spid="_x0000_s225334"/>
                </a:ext>
                <a:ext uri="{FF2B5EF4-FFF2-40B4-BE49-F238E27FC236}">
                  <a16:creationId xmlns:a16="http://schemas.microsoft.com/office/drawing/2014/main" id="{00000000-0008-0000-0F00-000036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70</xdr:row>
          <xdr:rowOff>9525</xdr:rowOff>
        </xdr:from>
        <xdr:to>
          <xdr:col>3</xdr:col>
          <xdr:colOff>104775</xdr:colOff>
          <xdr:row>71</xdr:row>
          <xdr:rowOff>9525</xdr:rowOff>
        </xdr:to>
        <xdr:sp macro="" textlink="">
          <xdr:nvSpPr>
            <xdr:cNvPr id="225336" name="Check Box 56" hidden="1">
              <a:extLst>
                <a:ext uri="{63B3BB69-23CF-44E3-9099-C40C66FF867C}">
                  <a14:compatExt spid="_x0000_s225336"/>
                </a:ext>
                <a:ext uri="{FF2B5EF4-FFF2-40B4-BE49-F238E27FC236}">
                  <a16:creationId xmlns:a16="http://schemas.microsoft.com/office/drawing/2014/main" id="{00000000-0008-0000-0F00-000038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70</xdr:row>
          <xdr:rowOff>9525</xdr:rowOff>
        </xdr:from>
        <xdr:to>
          <xdr:col>10</xdr:col>
          <xdr:colOff>104775</xdr:colOff>
          <xdr:row>71</xdr:row>
          <xdr:rowOff>9525</xdr:rowOff>
        </xdr:to>
        <xdr:sp macro="" textlink="">
          <xdr:nvSpPr>
            <xdr:cNvPr id="225337" name="Check Box 57" hidden="1">
              <a:extLst>
                <a:ext uri="{63B3BB69-23CF-44E3-9099-C40C66FF867C}">
                  <a14:compatExt spid="_x0000_s225337"/>
                </a:ext>
                <a:ext uri="{FF2B5EF4-FFF2-40B4-BE49-F238E27FC236}">
                  <a16:creationId xmlns:a16="http://schemas.microsoft.com/office/drawing/2014/main" id="{00000000-0008-0000-0F00-000039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26</xdr:row>
          <xdr:rowOff>0</xdr:rowOff>
        </xdr:from>
        <xdr:to>
          <xdr:col>10</xdr:col>
          <xdr:colOff>104775</xdr:colOff>
          <xdr:row>27</xdr:row>
          <xdr:rowOff>0</xdr:rowOff>
        </xdr:to>
        <xdr:sp macro="" textlink="">
          <xdr:nvSpPr>
            <xdr:cNvPr id="225338" name="Check Box 58" hidden="1">
              <a:extLst>
                <a:ext uri="{63B3BB69-23CF-44E3-9099-C40C66FF867C}">
                  <a14:compatExt spid="_x0000_s225338"/>
                </a:ext>
                <a:ext uri="{FF2B5EF4-FFF2-40B4-BE49-F238E27FC236}">
                  <a16:creationId xmlns:a16="http://schemas.microsoft.com/office/drawing/2014/main" id="{00000000-0008-0000-0F00-00003A7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0</xdr:col>
      <xdr:colOff>104775</xdr:colOff>
      <xdr:row>76</xdr:row>
      <xdr:rowOff>0</xdr:rowOff>
    </xdr:from>
    <xdr:to>
      <xdr:col>38</xdr:col>
      <xdr:colOff>552450</xdr:colOff>
      <xdr:row>85</xdr:row>
      <xdr:rowOff>85725</xdr:rowOff>
    </xdr:to>
    <xdr:sp macro="" textlink="">
      <xdr:nvSpPr>
        <xdr:cNvPr id="38" name="テキスト ボックス 37">
          <a:extLst>
            <a:ext uri="{FF2B5EF4-FFF2-40B4-BE49-F238E27FC236}">
              <a16:creationId xmlns:a16="http://schemas.microsoft.com/office/drawing/2014/main" id="{00000000-0008-0000-0C00-000026000000}"/>
            </a:ext>
          </a:extLst>
        </xdr:cNvPr>
        <xdr:cNvSpPr txBox="1"/>
      </xdr:nvSpPr>
      <xdr:spPr>
        <a:xfrm>
          <a:off x="104775" y="16011525"/>
          <a:ext cx="7686675" cy="2105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参考情報の二次エネルギー消費量に関する項目について</a:t>
          </a:r>
        </a:p>
        <a:p>
          <a:r>
            <a:rPr lang="ja-JP" altLang="ja-JP" sz="1100">
              <a:solidFill>
                <a:schemeClr val="dk1"/>
              </a:solidFill>
              <a:effectLst/>
              <a:latin typeface="+mn-lt"/>
              <a:ea typeface="+mn-ea"/>
              <a:cs typeface="+mn-cs"/>
            </a:rPr>
            <a:t>申請対象に住宅部分（共用部分を除く）が含まれ、かつ、</a:t>
          </a:r>
          <a:r>
            <a:rPr lang="en-US" altLang="ja-JP" sz="1100">
              <a:solidFill>
                <a:schemeClr val="dk1"/>
              </a:solidFill>
              <a:effectLst/>
              <a:latin typeface="+mn-lt"/>
              <a:ea typeface="+mn-ea"/>
              <a:cs typeface="+mn-cs"/>
            </a:rPr>
            <a:t>WEB</a:t>
          </a:r>
          <a:r>
            <a:rPr lang="ja-JP" altLang="ja-JP" sz="1100">
              <a:solidFill>
                <a:schemeClr val="dk1"/>
              </a:solidFill>
              <a:effectLst/>
              <a:latin typeface="+mn-lt"/>
              <a:ea typeface="+mn-ea"/>
              <a:cs typeface="+mn-cs"/>
            </a:rPr>
            <a:t>プログラム（</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）の計算結果を提出する場合、評価書の「参考情報」欄に以下の二次エネルギー消費量に関する情報が表示されます。</a:t>
          </a:r>
        </a:p>
        <a:p>
          <a:r>
            <a:rPr lang="ja-JP" altLang="ja-JP" sz="1100">
              <a:solidFill>
                <a:schemeClr val="dk1"/>
              </a:solidFill>
              <a:effectLst/>
              <a:latin typeface="+mn-lt"/>
              <a:ea typeface="+mn-ea"/>
              <a:cs typeface="+mn-cs"/>
            </a:rPr>
            <a:t>【二次エネルギー消費量に関する項目】</a:t>
          </a:r>
        </a:p>
        <a:p>
          <a:r>
            <a:rPr lang="en-US" altLang="ja-JP" sz="1100">
              <a:solidFill>
                <a:schemeClr val="dk1"/>
              </a:solidFill>
              <a:effectLst/>
              <a:latin typeface="+mn-lt"/>
              <a:ea typeface="+mn-ea"/>
              <a:cs typeface="+mn-cs"/>
            </a:rPr>
            <a:t>(1)</a:t>
          </a:r>
          <a:r>
            <a:rPr lang="ja-JP" altLang="ja-JP" sz="1100">
              <a:solidFill>
                <a:schemeClr val="dk1"/>
              </a:solidFill>
              <a:effectLst/>
              <a:latin typeface="+mn-lt"/>
              <a:ea typeface="+mn-ea"/>
              <a:cs typeface="+mn-cs"/>
            </a:rPr>
            <a:t>設計二次エネルギー消費量</a:t>
          </a:r>
        </a:p>
        <a:p>
          <a:r>
            <a:rPr lang="ja-JP" altLang="ja-JP" sz="1100">
              <a:solidFill>
                <a:schemeClr val="dk1"/>
              </a:solidFill>
              <a:effectLst/>
              <a:latin typeface="+mn-lt"/>
              <a:ea typeface="+mn-ea"/>
              <a:cs typeface="+mn-cs"/>
            </a:rPr>
            <a:t>・太陽光発電による削減量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・コージェネレーションによる削減量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・電力（買電量）</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p>
        <a:p>
          <a:r>
            <a:rPr lang="en-US" altLang="ja-JP" sz="1100">
              <a:solidFill>
                <a:schemeClr val="dk1"/>
              </a:solidFill>
              <a:effectLst/>
              <a:latin typeface="+mn-lt"/>
              <a:ea typeface="+mn-ea"/>
              <a:cs typeface="+mn-cs"/>
            </a:rPr>
            <a:t> (2)</a:t>
          </a:r>
          <a:r>
            <a:rPr lang="ja-JP" altLang="ja-JP" sz="1100">
              <a:solidFill>
                <a:schemeClr val="dk1"/>
              </a:solidFill>
              <a:effectLst/>
              <a:latin typeface="+mn-lt"/>
              <a:ea typeface="+mn-ea"/>
              <a:cs typeface="+mn-cs"/>
            </a:rPr>
            <a:t>基準二次エネルギー消費量</a:t>
          </a:r>
        </a:p>
        <a:p>
          <a:r>
            <a:rPr lang="ja-JP" altLang="ja-JP" sz="1100">
              <a:solidFill>
                <a:schemeClr val="dk1"/>
              </a:solidFill>
              <a:effectLst/>
              <a:latin typeface="+mn-lt"/>
              <a:ea typeface="+mn-ea"/>
              <a:cs typeface="+mn-cs"/>
            </a:rPr>
            <a:t>・電力</a:t>
          </a:r>
          <a:r>
            <a:rPr lang="en-US" altLang="ja-JP" sz="1100">
              <a:solidFill>
                <a:schemeClr val="dk1"/>
              </a:solidFill>
              <a:effectLst/>
              <a:latin typeface="+mn-lt"/>
              <a:ea typeface="+mn-ea"/>
              <a:cs typeface="+mn-cs"/>
            </a:rPr>
            <a:t>(kWh/</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・ガス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 </a:t>
          </a:r>
          <a:r>
            <a:rPr lang="ja-JP" altLang="ja-JP" sz="1100">
              <a:solidFill>
                <a:schemeClr val="dk1"/>
              </a:solidFill>
              <a:effectLst/>
              <a:latin typeface="+mn-lt"/>
              <a:ea typeface="+mn-ea"/>
              <a:cs typeface="+mn-cs"/>
            </a:rPr>
            <a:t>・灯油</a:t>
          </a:r>
          <a:r>
            <a:rPr lang="en-US" altLang="ja-JP" sz="1100">
              <a:solidFill>
                <a:schemeClr val="dk1"/>
              </a:solidFill>
              <a:effectLst/>
              <a:latin typeface="+mn-lt"/>
              <a:ea typeface="+mn-ea"/>
              <a:cs typeface="+mn-cs"/>
            </a:rPr>
            <a:t>(MJ/</a:t>
          </a:r>
          <a:r>
            <a:rPr lang="ja-JP" altLang="ja-JP" sz="1100">
              <a:solidFill>
                <a:schemeClr val="dk1"/>
              </a:solidFill>
              <a:effectLst/>
              <a:latin typeface="+mn-lt"/>
              <a:ea typeface="+mn-ea"/>
              <a:cs typeface="+mn-cs"/>
            </a:rPr>
            <a:t>年</a:t>
          </a:r>
          <a:r>
            <a:rPr lang="en-US" altLang="ja-JP" sz="1100">
              <a:solidFill>
                <a:schemeClr val="dk1"/>
              </a:solidFill>
              <a:effectLst/>
              <a:latin typeface="+mn-lt"/>
              <a:ea typeface="+mn-ea"/>
              <a:cs typeface="+mn-cs"/>
            </a:rPr>
            <a:t>)</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WEB</a:t>
          </a:r>
          <a:r>
            <a:rPr lang="ja-JP" altLang="ja-JP" sz="1100">
              <a:solidFill>
                <a:schemeClr val="dk1"/>
              </a:solidFill>
              <a:effectLst/>
              <a:latin typeface="+mn-lt"/>
              <a:ea typeface="+mn-ea"/>
              <a:cs typeface="+mn-cs"/>
            </a:rPr>
            <a:t>プログラムとは、国土技術政策総合研究所及び国立研究開発法人建築研究所が公開している｢エネルギー消費性能計算プログラム（住宅版）｣をいいます。</a:t>
          </a:r>
        </a:p>
      </xdr:txBody>
    </xdr:sp>
    <xdr:clientData/>
  </xdr:twoCellAnchor>
  <mc:AlternateContent xmlns:mc="http://schemas.openxmlformats.org/markup-compatibility/2006">
    <mc:Choice xmlns:a14="http://schemas.microsoft.com/office/drawing/2010/main" Requires="a14">
      <xdr:twoCellAnchor editAs="oneCell">
        <xdr:from>
          <xdr:col>1</xdr:col>
          <xdr:colOff>180975</xdr:colOff>
          <xdr:row>11</xdr:row>
          <xdr:rowOff>0</xdr:rowOff>
        </xdr:from>
        <xdr:to>
          <xdr:col>3</xdr:col>
          <xdr:colOff>104775</xdr:colOff>
          <xdr:row>12</xdr:row>
          <xdr:rowOff>0</xdr:rowOff>
        </xdr:to>
        <xdr:sp macro="" textlink="">
          <xdr:nvSpPr>
            <xdr:cNvPr id="216065" name="Check Box 1" hidden="1">
              <a:extLst>
                <a:ext uri="{63B3BB69-23CF-44E3-9099-C40C66FF867C}">
                  <a14:compatExt spid="_x0000_s216065"/>
                </a:ext>
                <a:ext uri="{FF2B5EF4-FFF2-40B4-BE49-F238E27FC236}">
                  <a16:creationId xmlns:a16="http://schemas.microsoft.com/office/drawing/2014/main" id="{00000000-0008-0000-1000-000001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12</xdr:row>
          <xdr:rowOff>9525</xdr:rowOff>
        </xdr:from>
        <xdr:to>
          <xdr:col>3</xdr:col>
          <xdr:colOff>104775</xdr:colOff>
          <xdr:row>13</xdr:row>
          <xdr:rowOff>9525</xdr:rowOff>
        </xdr:to>
        <xdr:sp macro="" textlink="">
          <xdr:nvSpPr>
            <xdr:cNvPr id="216066" name="Check Box 2" hidden="1">
              <a:extLst>
                <a:ext uri="{63B3BB69-23CF-44E3-9099-C40C66FF867C}">
                  <a14:compatExt spid="_x0000_s216066"/>
                </a:ext>
                <a:ext uri="{FF2B5EF4-FFF2-40B4-BE49-F238E27FC236}">
                  <a16:creationId xmlns:a16="http://schemas.microsoft.com/office/drawing/2014/main" id="{00000000-0008-0000-1000-000002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11</xdr:row>
          <xdr:rowOff>0</xdr:rowOff>
        </xdr:from>
        <xdr:to>
          <xdr:col>8</xdr:col>
          <xdr:colOff>104775</xdr:colOff>
          <xdr:row>12</xdr:row>
          <xdr:rowOff>0</xdr:rowOff>
        </xdr:to>
        <xdr:sp macro="" textlink="">
          <xdr:nvSpPr>
            <xdr:cNvPr id="216067" name="Check Box 3" hidden="1">
              <a:extLst>
                <a:ext uri="{63B3BB69-23CF-44E3-9099-C40C66FF867C}">
                  <a14:compatExt spid="_x0000_s216067"/>
                </a:ext>
                <a:ext uri="{FF2B5EF4-FFF2-40B4-BE49-F238E27FC236}">
                  <a16:creationId xmlns:a16="http://schemas.microsoft.com/office/drawing/2014/main" id="{00000000-0008-0000-1000-000003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12</xdr:row>
          <xdr:rowOff>9525</xdr:rowOff>
        </xdr:from>
        <xdr:to>
          <xdr:col>8</xdr:col>
          <xdr:colOff>104775</xdr:colOff>
          <xdr:row>13</xdr:row>
          <xdr:rowOff>9525</xdr:rowOff>
        </xdr:to>
        <xdr:sp macro="" textlink="">
          <xdr:nvSpPr>
            <xdr:cNvPr id="216068" name="Check Box 4" hidden="1">
              <a:extLst>
                <a:ext uri="{63B3BB69-23CF-44E3-9099-C40C66FF867C}">
                  <a14:compatExt spid="_x0000_s216068"/>
                </a:ext>
                <a:ext uri="{FF2B5EF4-FFF2-40B4-BE49-F238E27FC236}">
                  <a16:creationId xmlns:a16="http://schemas.microsoft.com/office/drawing/2014/main" id="{00000000-0008-0000-1000-000004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11</xdr:row>
          <xdr:rowOff>0</xdr:rowOff>
        </xdr:from>
        <xdr:to>
          <xdr:col>13</xdr:col>
          <xdr:colOff>95250</xdr:colOff>
          <xdr:row>12</xdr:row>
          <xdr:rowOff>0</xdr:rowOff>
        </xdr:to>
        <xdr:sp macro="" textlink="">
          <xdr:nvSpPr>
            <xdr:cNvPr id="216069" name="Check Box 5" hidden="1">
              <a:extLst>
                <a:ext uri="{63B3BB69-23CF-44E3-9099-C40C66FF867C}">
                  <a14:compatExt spid="_x0000_s216069"/>
                </a:ext>
                <a:ext uri="{FF2B5EF4-FFF2-40B4-BE49-F238E27FC236}">
                  <a16:creationId xmlns:a16="http://schemas.microsoft.com/office/drawing/2014/main" id="{00000000-0008-0000-1000-000005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12</xdr:row>
          <xdr:rowOff>9525</xdr:rowOff>
        </xdr:from>
        <xdr:to>
          <xdr:col>13</xdr:col>
          <xdr:colOff>95250</xdr:colOff>
          <xdr:row>13</xdr:row>
          <xdr:rowOff>9525</xdr:rowOff>
        </xdr:to>
        <xdr:sp macro="" textlink="">
          <xdr:nvSpPr>
            <xdr:cNvPr id="216070" name="Check Box 6" hidden="1">
              <a:extLst>
                <a:ext uri="{63B3BB69-23CF-44E3-9099-C40C66FF867C}">
                  <a14:compatExt spid="_x0000_s216070"/>
                </a:ext>
                <a:ext uri="{FF2B5EF4-FFF2-40B4-BE49-F238E27FC236}">
                  <a16:creationId xmlns:a16="http://schemas.microsoft.com/office/drawing/2014/main" id="{00000000-0008-0000-1000-000006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11</xdr:row>
          <xdr:rowOff>0</xdr:rowOff>
        </xdr:from>
        <xdr:to>
          <xdr:col>18</xdr:col>
          <xdr:colOff>95250</xdr:colOff>
          <xdr:row>12</xdr:row>
          <xdr:rowOff>0</xdr:rowOff>
        </xdr:to>
        <xdr:sp macro="" textlink="">
          <xdr:nvSpPr>
            <xdr:cNvPr id="216071" name="Check Box 7" hidden="1">
              <a:extLst>
                <a:ext uri="{63B3BB69-23CF-44E3-9099-C40C66FF867C}">
                  <a14:compatExt spid="_x0000_s216071"/>
                </a:ext>
                <a:ext uri="{FF2B5EF4-FFF2-40B4-BE49-F238E27FC236}">
                  <a16:creationId xmlns:a16="http://schemas.microsoft.com/office/drawing/2014/main" id="{00000000-0008-0000-1000-000007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12</xdr:row>
          <xdr:rowOff>9525</xdr:rowOff>
        </xdr:from>
        <xdr:to>
          <xdr:col>18</xdr:col>
          <xdr:colOff>95250</xdr:colOff>
          <xdr:row>13</xdr:row>
          <xdr:rowOff>9525</xdr:rowOff>
        </xdr:to>
        <xdr:sp macro="" textlink="">
          <xdr:nvSpPr>
            <xdr:cNvPr id="216072" name="Check Box 8" hidden="1">
              <a:extLst>
                <a:ext uri="{63B3BB69-23CF-44E3-9099-C40C66FF867C}">
                  <a14:compatExt spid="_x0000_s216072"/>
                </a:ext>
                <a:ext uri="{FF2B5EF4-FFF2-40B4-BE49-F238E27FC236}">
                  <a16:creationId xmlns:a16="http://schemas.microsoft.com/office/drawing/2014/main" id="{00000000-0008-0000-1000-000008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16</xdr:row>
          <xdr:rowOff>0</xdr:rowOff>
        </xdr:from>
        <xdr:to>
          <xdr:col>7</xdr:col>
          <xdr:colOff>95250</xdr:colOff>
          <xdr:row>17</xdr:row>
          <xdr:rowOff>0</xdr:rowOff>
        </xdr:to>
        <xdr:sp macro="" textlink="">
          <xdr:nvSpPr>
            <xdr:cNvPr id="216073" name="Check Box 9" hidden="1">
              <a:extLst>
                <a:ext uri="{63B3BB69-23CF-44E3-9099-C40C66FF867C}">
                  <a14:compatExt spid="_x0000_s216073"/>
                </a:ext>
                <a:ext uri="{FF2B5EF4-FFF2-40B4-BE49-F238E27FC236}">
                  <a16:creationId xmlns:a16="http://schemas.microsoft.com/office/drawing/2014/main" id="{00000000-0008-0000-1000-000009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17</xdr:row>
          <xdr:rowOff>0</xdr:rowOff>
        </xdr:from>
        <xdr:to>
          <xdr:col>7</xdr:col>
          <xdr:colOff>95250</xdr:colOff>
          <xdr:row>18</xdr:row>
          <xdr:rowOff>0</xdr:rowOff>
        </xdr:to>
        <xdr:sp macro="" textlink="">
          <xdr:nvSpPr>
            <xdr:cNvPr id="216074" name="Check Box 10" hidden="1">
              <a:extLst>
                <a:ext uri="{63B3BB69-23CF-44E3-9099-C40C66FF867C}">
                  <a14:compatExt spid="_x0000_s216074"/>
                </a:ext>
                <a:ext uri="{FF2B5EF4-FFF2-40B4-BE49-F238E27FC236}">
                  <a16:creationId xmlns:a16="http://schemas.microsoft.com/office/drawing/2014/main" id="{00000000-0008-0000-1000-00000A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18</xdr:row>
          <xdr:rowOff>0</xdr:rowOff>
        </xdr:from>
        <xdr:to>
          <xdr:col>7</xdr:col>
          <xdr:colOff>95250</xdr:colOff>
          <xdr:row>19</xdr:row>
          <xdr:rowOff>0</xdr:rowOff>
        </xdr:to>
        <xdr:sp macro="" textlink="">
          <xdr:nvSpPr>
            <xdr:cNvPr id="216075" name="Check Box 11" hidden="1">
              <a:extLst>
                <a:ext uri="{63B3BB69-23CF-44E3-9099-C40C66FF867C}">
                  <a14:compatExt spid="_x0000_s216075"/>
                </a:ext>
                <a:ext uri="{FF2B5EF4-FFF2-40B4-BE49-F238E27FC236}">
                  <a16:creationId xmlns:a16="http://schemas.microsoft.com/office/drawing/2014/main" id="{00000000-0008-0000-1000-00000B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19</xdr:row>
          <xdr:rowOff>0</xdr:rowOff>
        </xdr:from>
        <xdr:to>
          <xdr:col>7</xdr:col>
          <xdr:colOff>95250</xdr:colOff>
          <xdr:row>20</xdr:row>
          <xdr:rowOff>0</xdr:rowOff>
        </xdr:to>
        <xdr:sp macro="" textlink="">
          <xdr:nvSpPr>
            <xdr:cNvPr id="216076" name="Check Box 12" hidden="1">
              <a:extLst>
                <a:ext uri="{63B3BB69-23CF-44E3-9099-C40C66FF867C}">
                  <a14:compatExt spid="_x0000_s216076"/>
                </a:ext>
                <a:ext uri="{FF2B5EF4-FFF2-40B4-BE49-F238E27FC236}">
                  <a16:creationId xmlns:a16="http://schemas.microsoft.com/office/drawing/2014/main" id="{00000000-0008-0000-1000-00000C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22</xdr:row>
          <xdr:rowOff>0</xdr:rowOff>
        </xdr:from>
        <xdr:to>
          <xdr:col>7</xdr:col>
          <xdr:colOff>95250</xdr:colOff>
          <xdr:row>23</xdr:row>
          <xdr:rowOff>0</xdr:rowOff>
        </xdr:to>
        <xdr:sp macro="" textlink="">
          <xdr:nvSpPr>
            <xdr:cNvPr id="216077" name="Check Box 13" hidden="1">
              <a:extLst>
                <a:ext uri="{63B3BB69-23CF-44E3-9099-C40C66FF867C}">
                  <a14:compatExt spid="_x0000_s216077"/>
                </a:ext>
                <a:ext uri="{FF2B5EF4-FFF2-40B4-BE49-F238E27FC236}">
                  <a16:creationId xmlns:a16="http://schemas.microsoft.com/office/drawing/2014/main" id="{00000000-0008-0000-1000-00000D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23</xdr:row>
          <xdr:rowOff>0</xdr:rowOff>
        </xdr:from>
        <xdr:to>
          <xdr:col>7</xdr:col>
          <xdr:colOff>95250</xdr:colOff>
          <xdr:row>24</xdr:row>
          <xdr:rowOff>0</xdr:rowOff>
        </xdr:to>
        <xdr:sp macro="" textlink="">
          <xdr:nvSpPr>
            <xdr:cNvPr id="216078" name="Check Box 14" hidden="1">
              <a:extLst>
                <a:ext uri="{63B3BB69-23CF-44E3-9099-C40C66FF867C}">
                  <a14:compatExt spid="_x0000_s216078"/>
                </a:ext>
                <a:ext uri="{FF2B5EF4-FFF2-40B4-BE49-F238E27FC236}">
                  <a16:creationId xmlns:a16="http://schemas.microsoft.com/office/drawing/2014/main" id="{00000000-0008-0000-1000-00000E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23</xdr:row>
          <xdr:rowOff>238125</xdr:rowOff>
        </xdr:from>
        <xdr:to>
          <xdr:col>7</xdr:col>
          <xdr:colOff>95250</xdr:colOff>
          <xdr:row>24</xdr:row>
          <xdr:rowOff>238125</xdr:rowOff>
        </xdr:to>
        <xdr:sp macro="" textlink="">
          <xdr:nvSpPr>
            <xdr:cNvPr id="216079" name="Check Box 15" hidden="1">
              <a:extLst>
                <a:ext uri="{63B3BB69-23CF-44E3-9099-C40C66FF867C}">
                  <a14:compatExt spid="_x0000_s216079"/>
                </a:ext>
                <a:ext uri="{FF2B5EF4-FFF2-40B4-BE49-F238E27FC236}">
                  <a16:creationId xmlns:a16="http://schemas.microsoft.com/office/drawing/2014/main" id="{00000000-0008-0000-1000-00000F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25</xdr:row>
          <xdr:rowOff>76200</xdr:rowOff>
        </xdr:from>
        <xdr:to>
          <xdr:col>7</xdr:col>
          <xdr:colOff>95250</xdr:colOff>
          <xdr:row>26</xdr:row>
          <xdr:rowOff>238125</xdr:rowOff>
        </xdr:to>
        <xdr:sp macro="" textlink="">
          <xdr:nvSpPr>
            <xdr:cNvPr id="216080" name="Check Box 16" hidden="1">
              <a:extLst>
                <a:ext uri="{63B3BB69-23CF-44E3-9099-C40C66FF867C}">
                  <a14:compatExt spid="_x0000_s216080"/>
                </a:ext>
                <a:ext uri="{FF2B5EF4-FFF2-40B4-BE49-F238E27FC236}">
                  <a16:creationId xmlns:a16="http://schemas.microsoft.com/office/drawing/2014/main" id="{00000000-0008-0000-1000-000010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27</xdr:row>
          <xdr:rowOff>0</xdr:rowOff>
        </xdr:from>
        <xdr:to>
          <xdr:col>7</xdr:col>
          <xdr:colOff>95250</xdr:colOff>
          <xdr:row>28</xdr:row>
          <xdr:rowOff>0</xdr:rowOff>
        </xdr:to>
        <xdr:sp macro="" textlink="">
          <xdr:nvSpPr>
            <xdr:cNvPr id="216081" name="Check Box 17" hidden="1">
              <a:extLst>
                <a:ext uri="{63B3BB69-23CF-44E3-9099-C40C66FF867C}">
                  <a14:compatExt spid="_x0000_s216081"/>
                </a:ext>
                <a:ext uri="{FF2B5EF4-FFF2-40B4-BE49-F238E27FC236}">
                  <a16:creationId xmlns:a16="http://schemas.microsoft.com/office/drawing/2014/main" id="{00000000-0008-0000-1000-000011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27</xdr:row>
          <xdr:rowOff>238125</xdr:rowOff>
        </xdr:from>
        <xdr:to>
          <xdr:col>7</xdr:col>
          <xdr:colOff>95250</xdr:colOff>
          <xdr:row>28</xdr:row>
          <xdr:rowOff>238125</xdr:rowOff>
        </xdr:to>
        <xdr:sp macro="" textlink="">
          <xdr:nvSpPr>
            <xdr:cNvPr id="216082" name="Check Box 18" hidden="1">
              <a:extLst>
                <a:ext uri="{63B3BB69-23CF-44E3-9099-C40C66FF867C}">
                  <a14:compatExt spid="_x0000_s216082"/>
                </a:ext>
                <a:ext uri="{FF2B5EF4-FFF2-40B4-BE49-F238E27FC236}">
                  <a16:creationId xmlns:a16="http://schemas.microsoft.com/office/drawing/2014/main" id="{00000000-0008-0000-1000-000012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28</xdr:row>
          <xdr:rowOff>238125</xdr:rowOff>
        </xdr:from>
        <xdr:to>
          <xdr:col>7</xdr:col>
          <xdr:colOff>95250</xdr:colOff>
          <xdr:row>29</xdr:row>
          <xdr:rowOff>238125</xdr:rowOff>
        </xdr:to>
        <xdr:sp macro="" textlink="">
          <xdr:nvSpPr>
            <xdr:cNvPr id="216083" name="Check Box 19" hidden="1">
              <a:extLst>
                <a:ext uri="{63B3BB69-23CF-44E3-9099-C40C66FF867C}">
                  <a14:compatExt spid="_x0000_s216083"/>
                </a:ext>
                <a:ext uri="{FF2B5EF4-FFF2-40B4-BE49-F238E27FC236}">
                  <a16:creationId xmlns:a16="http://schemas.microsoft.com/office/drawing/2014/main" id="{00000000-0008-0000-1000-000013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171450</xdr:colOff>
          <xdr:row>32</xdr:row>
          <xdr:rowOff>0</xdr:rowOff>
        </xdr:from>
        <xdr:to>
          <xdr:col>7</xdr:col>
          <xdr:colOff>95250</xdr:colOff>
          <xdr:row>33</xdr:row>
          <xdr:rowOff>0</xdr:rowOff>
        </xdr:to>
        <xdr:sp macro="" textlink="">
          <xdr:nvSpPr>
            <xdr:cNvPr id="216086" name="Check Box 22" hidden="1">
              <a:extLst>
                <a:ext uri="{63B3BB69-23CF-44E3-9099-C40C66FF867C}">
                  <a14:compatExt spid="_x0000_s216086"/>
                </a:ext>
                <a:ext uri="{FF2B5EF4-FFF2-40B4-BE49-F238E27FC236}">
                  <a16:creationId xmlns:a16="http://schemas.microsoft.com/office/drawing/2014/main" id="{00000000-0008-0000-1000-000016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32</xdr:row>
          <xdr:rowOff>0</xdr:rowOff>
        </xdr:from>
        <xdr:to>
          <xdr:col>3</xdr:col>
          <xdr:colOff>95250</xdr:colOff>
          <xdr:row>33</xdr:row>
          <xdr:rowOff>0</xdr:rowOff>
        </xdr:to>
        <xdr:sp macro="" textlink="">
          <xdr:nvSpPr>
            <xdr:cNvPr id="216087" name="Check Box 23" hidden="1">
              <a:extLst>
                <a:ext uri="{63B3BB69-23CF-44E3-9099-C40C66FF867C}">
                  <a14:compatExt spid="_x0000_s216087"/>
                </a:ext>
                <a:ext uri="{FF2B5EF4-FFF2-40B4-BE49-F238E27FC236}">
                  <a16:creationId xmlns:a16="http://schemas.microsoft.com/office/drawing/2014/main" id="{00000000-0008-0000-1000-000017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38</xdr:row>
          <xdr:rowOff>9525</xdr:rowOff>
        </xdr:from>
        <xdr:to>
          <xdr:col>10</xdr:col>
          <xdr:colOff>104775</xdr:colOff>
          <xdr:row>39</xdr:row>
          <xdr:rowOff>9525</xdr:rowOff>
        </xdr:to>
        <xdr:sp macro="" textlink="">
          <xdr:nvSpPr>
            <xdr:cNvPr id="216088" name="Check Box 24" hidden="1">
              <a:extLst>
                <a:ext uri="{63B3BB69-23CF-44E3-9099-C40C66FF867C}">
                  <a14:compatExt spid="_x0000_s216088"/>
                </a:ext>
                <a:ext uri="{FF2B5EF4-FFF2-40B4-BE49-F238E27FC236}">
                  <a16:creationId xmlns:a16="http://schemas.microsoft.com/office/drawing/2014/main" id="{00000000-0008-0000-1000-000018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38</xdr:row>
          <xdr:rowOff>9525</xdr:rowOff>
        </xdr:from>
        <xdr:to>
          <xdr:col>13</xdr:col>
          <xdr:colOff>95250</xdr:colOff>
          <xdr:row>39</xdr:row>
          <xdr:rowOff>9525</xdr:rowOff>
        </xdr:to>
        <xdr:sp macro="" textlink="">
          <xdr:nvSpPr>
            <xdr:cNvPr id="216089" name="Check Box 25" hidden="1">
              <a:extLst>
                <a:ext uri="{63B3BB69-23CF-44E3-9099-C40C66FF867C}">
                  <a14:compatExt spid="_x0000_s216089"/>
                </a:ext>
                <a:ext uri="{FF2B5EF4-FFF2-40B4-BE49-F238E27FC236}">
                  <a16:creationId xmlns:a16="http://schemas.microsoft.com/office/drawing/2014/main" id="{00000000-0008-0000-1000-000019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38</xdr:row>
          <xdr:rowOff>247650</xdr:rowOff>
        </xdr:from>
        <xdr:to>
          <xdr:col>10</xdr:col>
          <xdr:colOff>104775</xdr:colOff>
          <xdr:row>39</xdr:row>
          <xdr:rowOff>247650</xdr:rowOff>
        </xdr:to>
        <xdr:sp macro="" textlink="">
          <xdr:nvSpPr>
            <xdr:cNvPr id="216090" name="Check Box 26" hidden="1">
              <a:extLst>
                <a:ext uri="{63B3BB69-23CF-44E3-9099-C40C66FF867C}">
                  <a14:compatExt spid="_x0000_s216090"/>
                </a:ext>
                <a:ext uri="{FF2B5EF4-FFF2-40B4-BE49-F238E27FC236}">
                  <a16:creationId xmlns:a16="http://schemas.microsoft.com/office/drawing/2014/main" id="{00000000-0008-0000-1000-00001A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41</xdr:row>
          <xdr:rowOff>0</xdr:rowOff>
        </xdr:from>
        <xdr:to>
          <xdr:col>10</xdr:col>
          <xdr:colOff>104775</xdr:colOff>
          <xdr:row>42</xdr:row>
          <xdr:rowOff>0</xdr:rowOff>
        </xdr:to>
        <xdr:sp macro="" textlink="">
          <xdr:nvSpPr>
            <xdr:cNvPr id="216091" name="Check Box 27" hidden="1">
              <a:extLst>
                <a:ext uri="{63B3BB69-23CF-44E3-9099-C40C66FF867C}">
                  <a14:compatExt spid="_x0000_s216091"/>
                </a:ext>
                <a:ext uri="{FF2B5EF4-FFF2-40B4-BE49-F238E27FC236}">
                  <a16:creationId xmlns:a16="http://schemas.microsoft.com/office/drawing/2014/main" id="{00000000-0008-0000-1000-00001B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180975</xdr:colOff>
          <xdr:row>38</xdr:row>
          <xdr:rowOff>247650</xdr:rowOff>
        </xdr:from>
        <xdr:to>
          <xdr:col>17</xdr:col>
          <xdr:colOff>104775</xdr:colOff>
          <xdr:row>39</xdr:row>
          <xdr:rowOff>247650</xdr:rowOff>
        </xdr:to>
        <xdr:sp macro="" textlink="">
          <xdr:nvSpPr>
            <xdr:cNvPr id="216092" name="Check Box 28" hidden="1">
              <a:extLst>
                <a:ext uri="{63B3BB69-23CF-44E3-9099-C40C66FF867C}">
                  <a14:compatExt spid="_x0000_s216092"/>
                </a:ext>
                <a:ext uri="{FF2B5EF4-FFF2-40B4-BE49-F238E27FC236}">
                  <a16:creationId xmlns:a16="http://schemas.microsoft.com/office/drawing/2014/main" id="{00000000-0008-0000-1000-00001C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238125</xdr:rowOff>
        </xdr:from>
        <xdr:to>
          <xdr:col>12</xdr:col>
          <xdr:colOff>95250</xdr:colOff>
          <xdr:row>42</xdr:row>
          <xdr:rowOff>238125</xdr:rowOff>
        </xdr:to>
        <xdr:sp macro="" textlink="">
          <xdr:nvSpPr>
            <xdr:cNvPr id="216093" name="Check Box 29" hidden="1">
              <a:extLst>
                <a:ext uri="{63B3BB69-23CF-44E3-9099-C40C66FF867C}">
                  <a14:compatExt spid="_x0000_s216093"/>
                </a:ext>
                <a:ext uri="{FF2B5EF4-FFF2-40B4-BE49-F238E27FC236}">
                  <a16:creationId xmlns:a16="http://schemas.microsoft.com/office/drawing/2014/main" id="{00000000-0008-0000-1000-00001D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41</xdr:row>
          <xdr:rowOff>238125</xdr:rowOff>
        </xdr:from>
        <xdr:to>
          <xdr:col>16</xdr:col>
          <xdr:colOff>95250</xdr:colOff>
          <xdr:row>42</xdr:row>
          <xdr:rowOff>238125</xdr:rowOff>
        </xdr:to>
        <xdr:sp macro="" textlink="">
          <xdr:nvSpPr>
            <xdr:cNvPr id="216094" name="Check Box 30" hidden="1">
              <a:extLst>
                <a:ext uri="{63B3BB69-23CF-44E3-9099-C40C66FF867C}">
                  <a14:compatExt spid="_x0000_s216094"/>
                </a:ext>
                <a:ext uri="{FF2B5EF4-FFF2-40B4-BE49-F238E27FC236}">
                  <a16:creationId xmlns:a16="http://schemas.microsoft.com/office/drawing/2014/main" id="{00000000-0008-0000-1000-00001E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180975</xdr:colOff>
          <xdr:row>47</xdr:row>
          <xdr:rowOff>9525</xdr:rowOff>
        </xdr:from>
        <xdr:to>
          <xdr:col>18</xdr:col>
          <xdr:colOff>104775</xdr:colOff>
          <xdr:row>48</xdr:row>
          <xdr:rowOff>9525</xdr:rowOff>
        </xdr:to>
        <xdr:sp macro="" textlink="">
          <xdr:nvSpPr>
            <xdr:cNvPr id="216095" name="Check Box 31" hidden="1">
              <a:extLst>
                <a:ext uri="{63B3BB69-23CF-44E3-9099-C40C66FF867C}">
                  <a14:compatExt spid="_x0000_s216095"/>
                </a:ext>
                <a:ext uri="{FF2B5EF4-FFF2-40B4-BE49-F238E27FC236}">
                  <a16:creationId xmlns:a16="http://schemas.microsoft.com/office/drawing/2014/main" id="{00000000-0008-0000-1000-00001F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47</xdr:row>
          <xdr:rowOff>9525</xdr:rowOff>
        </xdr:from>
        <xdr:to>
          <xdr:col>13</xdr:col>
          <xdr:colOff>95250</xdr:colOff>
          <xdr:row>48</xdr:row>
          <xdr:rowOff>9525</xdr:rowOff>
        </xdr:to>
        <xdr:sp macro="" textlink="">
          <xdr:nvSpPr>
            <xdr:cNvPr id="216096" name="Check Box 32" hidden="1">
              <a:extLst>
                <a:ext uri="{63B3BB69-23CF-44E3-9099-C40C66FF867C}">
                  <a14:compatExt spid="_x0000_s216096"/>
                </a:ext>
                <a:ext uri="{FF2B5EF4-FFF2-40B4-BE49-F238E27FC236}">
                  <a16:creationId xmlns:a16="http://schemas.microsoft.com/office/drawing/2014/main" id="{00000000-0008-0000-1000-000020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xdr:row>
          <xdr:rowOff>0</xdr:rowOff>
        </xdr:from>
        <xdr:to>
          <xdr:col>9</xdr:col>
          <xdr:colOff>95250</xdr:colOff>
          <xdr:row>58</xdr:row>
          <xdr:rowOff>0</xdr:rowOff>
        </xdr:to>
        <xdr:sp macro="" textlink="">
          <xdr:nvSpPr>
            <xdr:cNvPr id="216097" name="Check Box 33" hidden="1">
              <a:extLst>
                <a:ext uri="{63B3BB69-23CF-44E3-9099-C40C66FF867C}">
                  <a14:compatExt spid="_x0000_s216097"/>
                </a:ext>
                <a:ext uri="{FF2B5EF4-FFF2-40B4-BE49-F238E27FC236}">
                  <a16:creationId xmlns:a16="http://schemas.microsoft.com/office/drawing/2014/main" id="{00000000-0008-0000-1000-000021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14</xdr:col>
          <xdr:colOff>95250</xdr:colOff>
          <xdr:row>58</xdr:row>
          <xdr:rowOff>0</xdr:rowOff>
        </xdr:to>
        <xdr:sp macro="" textlink="">
          <xdr:nvSpPr>
            <xdr:cNvPr id="216098" name="Check Box 34" hidden="1">
              <a:extLst>
                <a:ext uri="{63B3BB69-23CF-44E3-9099-C40C66FF867C}">
                  <a14:compatExt spid="_x0000_s216098"/>
                </a:ext>
                <a:ext uri="{FF2B5EF4-FFF2-40B4-BE49-F238E27FC236}">
                  <a16:creationId xmlns:a16="http://schemas.microsoft.com/office/drawing/2014/main" id="{00000000-0008-0000-1000-000022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0</xdr:rowOff>
        </xdr:from>
        <xdr:to>
          <xdr:col>10</xdr:col>
          <xdr:colOff>95250</xdr:colOff>
          <xdr:row>62</xdr:row>
          <xdr:rowOff>0</xdr:rowOff>
        </xdr:to>
        <xdr:sp macro="" textlink="">
          <xdr:nvSpPr>
            <xdr:cNvPr id="216099" name="Check Box 35" hidden="1">
              <a:extLst>
                <a:ext uri="{63B3BB69-23CF-44E3-9099-C40C66FF867C}">
                  <a14:compatExt spid="_x0000_s216099"/>
                </a:ext>
                <a:ext uri="{FF2B5EF4-FFF2-40B4-BE49-F238E27FC236}">
                  <a16:creationId xmlns:a16="http://schemas.microsoft.com/office/drawing/2014/main" id="{00000000-0008-0000-1000-000023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61</xdr:row>
          <xdr:rowOff>0</xdr:rowOff>
        </xdr:from>
        <xdr:to>
          <xdr:col>3</xdr:col>
          <xdr:colOff>104775</xdr:colOff>
          <xdr:row>62</xdr:row>
          <xdr:rowOff>0</xdr:rowOff>
        </xdr:to>
        <xdr:sp macro="" textlink="">
          <xdr:nvSpPr>
            <xdr:cNvPr id="216100" name="Check Box 36" hidden="1">
              <a:extLst>
                <a:ext uri="{63B3BB69-23CF-44E3-9099-C40C66FF867C}">
                  <a14:compatExt spid="_x0000_s216100"/>
                </a:ext>
                <a:ext uri="{FF2B5EF4-FFF2-40B4-BE49-F238E27FC236}">
                  <a16:creationId xmlns:a16="http://schemas.microsoft.com/office/drawing/2014/main" id="{00000000-0008-0000-1000-000024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50</xdr:row>
          <xdr:rowOff>9525</xdr:rowOff>
        </xdr:from>
        <xdr:to>
          <xdr:col>3</xdr:col>
          <xdr:colOff>95250</xdr:colOff>
          <xdr:row>51</xdr:row>
          <xdr:rowOff>9525</xdr:rowOff>
        </xdr:to>
        <xdr:sp macro="" textlink="">
          <xdr:nvSpPr>
            <xdr:cNvPr id="216101" name="Check Box 37" hidden="1">
              <a:extLst>
                <a:ext uri="{63B3BB69-23CF-44E3-9099-C40C66FF867C}">
                  <a14:compatExt spid="_x0000_s216101"/>
                </a:ext>
                <a:ext uri="{FF2B5EF4-FFF2-40B4-BE49-F238E27FC236}">
                  <a16:creationId xmlns:a16="http://schemas.microsoft.com/office/drawing/2014/main" id="{00000000-0008-0000-1000-000025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171450</xdr:colOff>
          <xdr:row>50</xdr:row>
          <xdr:rowOff>247650</xdr:rowOff>
        </xdr:from>
        <xdr:to>
          <xdr:col>3</xdr:col>
          <xdr:colOff>95250</xdr:colOff>
          <xdr:row>51</xdr:row>
          <xdr:rowOff>247650</xdr:rowOff>
        </xdr:to>
        <xdr:sp macro="" textlink="">
          <xdr:nvSpPr>
            <xdr:cNvPr id="216102" name="Check Box 38" hidden="1">
              <a:extLst>
                <a:ext uri="{63B3BB69-23CF-44E3-9099-C40C66FF867C}">
                  <a14:compatExt spid="_x0000_s216102"/>
                </a:ext>
                <a:ext uri="{FF2B5EF4-FFF2-40B4-BE49-F238E27FC236}">
                  <a16:creationId xmlns:a16="http://schemas.microsoft.com/office/drawing/2014/main" id="{00000000-0008-0000-1000-000026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40</xdr:row>
          <xdr:rowOff>9525</xdr:rowOff>
        </xdr:from>
        <xdr:to>
          <xdr:col>10</xdr:col>
          <xdr:colOff>104775</xdr:colOff>
          <xdr:row>41</xdr:row>
          <xdr:rowOff>9525</xdr:rowOff>
        </xdr:to>
        <xdr:sp macro="" textlink="">
          <xdr:nvSpPr>
            <xdr:cNvPr id="216103" name="Check Box 39" hidden="1">
              <a:extLst>
                <a:ext uri="{63B3BB69-23CF-44E3-9099-C40C66FF867C}">
                  <a14:compatExt spid="_x0000_s216103"/>
                </a:ext>
                <a:ext uri="{FF2B5EF4-FFF2-40B4-BE49-F238E27FC236}">
                  <a16:creationId xmlns:a16="http://schemas.microsoft.com/office/drawing/2014/main" id="{00000000-0008-0000-1000-0000274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34</xdr:col>
      <xdr:colOff>19050</xdr:colOff>
      <xdr:row>11</xdr:row>
      <xdr:rowOff>0</xdr:rowOff>
    </xdr:from>
    <xdr:to>
      <xdr:col>36</xdr:col>
      <xdr:colOff>1</xdr:colOff>
      <xdr:row>36</xdr:row>
      <xdr:rowOff>171450</xdr:rowOff>
    </xdr:to>
    <xdr:cxnSp macro="">
      <xdr:nvCxnSpPr>
        <xdr:cNvPr id="2" name="直線コネクタ 1">
          <a:extLst>
            <a:ext uri="{FF2B5EF4-FFF2-40B4-BE49-F238E27FC236}">
              <a16:creationId xmlns:a16="http://schemas.microsoft.com/office/drawing/2014/main" id="{00000000-0008-0000-0D00-000002000000}"/>
            </a:ext>
          </a:extLst>
        </xdr:cNvPr>
        <xdr:cNvCxnSpPr/>
      </xdr:nvCxnSpPr>
      <xdr:spPr>
        <a:xfrm flipH="1">
          <a:off x="6819900" y="1914525"/>
          <a:ext cx="381001" cy="46958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36</xdr:col>
      <xdr:colOff>9525</xdr:colOff>
      <xdr:row>11</xdr:row>
      <xdr:rowOff>9525</xdr:rowOff>
    </xdr:from>
    <xdr:to>
      <xdr:col>39</xdr:col>
      <xdr:colOff>180975</xdr:colOff>
      <xdr:row>37</xdr:row>
      <xdr:rowOff>0</xdr:rowOff>
    </xdr:to>
    <xdr:cxnSp macro="">
      <xdr:nvCxnSpPr>
        <xdr:cNvPr id="3" name="直線コネクタ 2">
          <a:extLst>
            <a:ext uri="{FF2B5EF4-FFF2-40B4-BE49-F238E27FC236}">
              <a16:creationId xmlns:a16="http://schemas.microsoft.com/office/drawing/2014/main" id="{00000000-0008-0000-0D00-000003000000}"/>
            </a:ext>
          </a:extLst>
        </xdr:cNvPr>
        <xdr:cNvCxnSpPr/>
      </xdr:nvCxnSpPr>
      <xdr:spPr>
        <a:xfrm flipH="1">
          <a:off x="7210425" y="2286000"/>
          <a:ext cx="771525" cy="4695825"/>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56" name="Check Box 8" hidden="1">
              <a:extLst>
                <a:ext uri="{63B3BB69-23CF-44E3-9099-C40C66FF867C}">
                  <a14:compatExt spid="_x0000_s130056"/>
                </a:ext>
                <a:ext uri="{FF2B5EF4-FFF2-40B4-BE49-F238E27FC236}">
                  <a16:creationId xmlns:a16="http://schemas.microsoft.com/office/drawing/2014/main" id="{00000000-0008-0000-1100-00000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57" name="Check Box 9" hidden="1">
              <a:extLst>
                <a:ext uri="{63B3BB69-23CF-44E3-9099-C40C66FF867C}">
                  <a14:compatExt spid="_x0000_s130057"/>
                </a:ext>
                <a:ext uri="{FF2B5EF4-FFF2-40B4-BE49-F238E27FC236}">
                  <a16:creationId xmlns:a16="http://schemas.microsoft.com/office/drawing/2014/main" id="{00000000-0008-0000-1100-00000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58" name="Check Box 10" hidden="1">
              <a:extLst>
                <a:ext uri="{63B3BB69-23CF-44E3-9099-C40C66FF867C}">
                  <a14:compatExt spid="_x0000_s130058"/>
                </a:ext>
                <a:ext uri="{FF2B5EF4-FFF2-40B4-BE49-F238E27FC236}">
                  <a16:creationId xmlns:a16="http://schemas.microsoft.com/office/drawing/2014/main" id="{00000000-0008-0000-1100-00000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59" name="Check Box 11" hidden="1">
              <a:extLst>
                <a:ext uri="{63B3BB69-23CF-44E3-9099-C40C66FF867C}">
                  <a14:compatExt spid="_x0000_s130059"/>
                </a:ext>
                <a:ext uri="{FF2B5EF4-FFF2-40B4-BE49-F238E27FC236}">
                  <a16:creationId xmlns:a16="http://schemas.microsoft.com/office/drawing/2014/main" id="{00000000-0008-0000-1100-00000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0" name="Check Box 12" hidden="1">
              <a:extLst>
                <a:ext uri="{63B3BB69-23CF-44E3-9099-C40C66FF867C}">
                  <a14:compatExt spid="_x0000_s130060"/>
                </a:ext>
                <a:ext uri="{FF2B5EF4-FFF2-40B4-BE49-F238E27FC236}">
                  <a16:creationId xmlns:a16="http://schemas.microsoft.com/office/drawing/2014/main" id="{00000000-0008-0000-1100-00000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1" name="Check Box 13" hidden="1">
              <a:extLst>
                <a:ext uri="{63B3BB69-23CF-44E3-9099-C40C66FF867C}">
                  <a14:compatExt spid="_x0000_s130061"/>
                </a:ext>
                <a:ext uri="{FF2B5EF4-FFF2-40B4-BE49-F238E27FC236}">
                  <a16:creationId xmlns:a16="http://schemas.microsoft.com/office/drawing/2014/main" id="{00000000-0008-0000-1100-00000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2" name="Check Box 14" hidden="1">
              <a:extLst>
                <a:ext uri="{63B3BB69-23CF-44E3-9099-C40C66FF867C}">
                  <a14:compatExt spid="_x0000_s130062"/>
                </a:ext>
                <a:ext uri="{FF2B5EF4-FFF2-40B4-BE49-F238E27FC236}">
                  <a16:creationId xmlns:a16="http://schemas.microsoft.com/office/drawing/2014/main" id="{00000000-0008-0000-1100-00000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3" name="Check Box 15" hidden="1">
              <a:extLst>
                <a:ext uri="{63B3BB69-23CF-44E3-9099-C40C66FF867C}">
                  <a14:compatExt spid="_x0000_s130063"/>
                </a:ext>
                <a:ext uri="{FF2B5EF4-FFF2-40B4-BE49-F238E27FC236}">
                  <a16:creationId xmlns:a16="http://schemas.microsoft.com/office/drawing/2014/main" id="{00000000-0008-0000-1100-00000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4" name="Check Box 16" hidden="1">
              <a:extLst>
                <a:ext uri="{63B3BB69-23CF-44E3-9099-C40C66FF867C}">
                  <a14:compatExt spid="_x0000_s130064"/>
                </a:ext>
                <a:ext uri="{FF2B5EF4-FFF2-40B4-BE49-F238E27FC236}">
                  <a16:creationId xmlns:a16="http://schemas.microsoft.com/office/drawing/2014/main" id="{00000000-0008-0000-1100-00001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5" name="Check Box 17" hidden="1">
              <a:extLst>
                <a:ext uri="{63B3BB69-23CF-44E3-9099-C40C66FF867C}">
                  <a14:compatExt spid="_x0000_s130065"/>
                </a:ext>
                <a:ext uri="{FF2B5EF4-FFF2-40B4-BE49-F238E27FC236}">
                  <a16:creationId xmlns:a16="http://schemas.microsoft.com/office/drawing/2014/main" id="{00000000-0008-0000-1100-00001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6" name="Check Box 18" hidden="1">
              <a:extLst>
                <a:ext uri="{63B3BB69-23CF-44E3-9099-C40C66FF867C}">
                  <a14:compatExt spid="_x0000_s130066"/>
                </a:ext>
                <a:ext uri="{FF2B5EF4-FFF2-40B4-BE49-F238E27FC236}">
                  <a16:creationId xmlns:a16="http://schemas.microsoft.com/office/drawing/2014/main" id="{00000000-0008-0000-1100-00001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7" name="Check Box 19" hidden="1">
              <a:extLst>
                <a:ext uri="{63B3BB69-23CF-44E3-9099-C40C66FF867C}">
                  <a14:compatExt spid="_x0000_s130067"/>
                </a:ext>
                <a:ext uri="{FF2B5EF4-FFF2-40B4-BE49-F238E27FC236}">
                  <a16:creationId xmlns:a16="http://schemas.microsoft.com/office/drawing/2014/main" id="{00000000-0008-0000-1100-00001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8" name="Check Box 20" hidden="1">
              <a:extLst>
                <a:ext uri="{63B3BB69-23CF-44E3-9099-C40C66FF867C}">
                  <a14:compatExt spid="_x0000_s130068"/>
                </a:ext>
                <a:ext uri="{FF2B5EF4-FFF2-40B4-BE49-F238E27FC236}">
                  <a16:creationId xmlns:a16="http://schemas.microsoft.com/office/drawing/2014/main" id="{00000000-0008-0000-1100-00001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69" name="Check Box 21" hidden="1">
              <a:extLst>
                <a:ext uri="{63B3BB69-23CF-44E3-9099-C40C66FF867C}">
                  <a14:compatExt spid="_x0000_s130069"/>
                </a:ext>
                <a:ext uri="{FF2B5EF4-FFF2-40B4-BE49-F238E27FC236}">
                  <a16:creationId xmlns:a16="http://schemas.microsoft.com/office/drawing/2014/main" id="{00000000-0008-0000-1100-00001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0" name="Check Box 22" hidden="1">
              <a:extLst>
                <a:ext uri="{63B3BB69-23CF-44E3-9099-C40C66FF867C}">
                  <a14:compatExt spid="_x0000_s130070"/>
                </a:ext>
                <a:ext uri="{FF2B5EF4-FFF2-40B4-BE49-F238E27FC236}">
                  <a16:creationId xmlns:a16="http://schemas.microsoft.com/office/drawing/2014/main" id="{00000000-0008-0000-1100-00001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1" name="Check Box 23" hidden="1">
              <a:extLst>
                <a:ext uri="{63B3BB69-23CF-44E3-9099-C40C66FF867C}">
                  <a14:compatExt spid="_x0000_s130071"/>
                </a:ext>
                <a:ext uri="{FF2B5EF4-FFF2-40B4-BE49-F238E27FC236}">
                  <a16:creationId xmlns:a16="http://schemas.microsoft.com/office/drawing/2014/main" id="{00000000-0008-0000-1100-00001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2" name="Check Box 24" hidden="1">
              <a:extLst>
                <a:ext uri="{63B3BB69-23CF-44E3-9099-C40C66FF867C}">
                  <a14:compatExt spid="_x0000_s130072"/>
                </a:ext>
                <a:ext uri="{FF2B5EF4-FFF2-40B4-BE49-F238E27FC236}">
                  <a16:creationId xmlns:a16="http://schemas.microsoft.com/office/drawing/2014/main" id="{00000000-0008-0000-1100-00001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3" name="Check Box 25" hidden="1">
              <a:extLst>
                <a:ext uri="{63B3BB69-23CF-44E3-9099-C40C66FF867C}">
                  <a14:compatExt spid="_x0000_s130073"/>
                </a:ext>
                <a:ext uri="{FF2B5EF4-FFF2-40B4-BE49-F238E27FC236}">
                  <a16:creationId xmlns:a16="http://schemas.microsoft.com/office/drawing/2014/main" id="{00000000-0008-0000-1100-00001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4" name="Check Box 26" hidden="1">
              <a:extLst>
                <a:ext uri="{63B3BB69-23CF-44E3-9099-C40C66FF867C}">
                  <a14:compatExt spid="_x0000_s130074"/>
                </a:ext>
                <a:ext uri="{FF2B5EF4-FFF2-40B4-BE49-F238E27FC236}">
                  <a16:creationId xmlns:a16="http://schemas.microsoft.com/office/drawing/2014/main" id="{00000000-0008-0000-1100-00001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5" name="Check Box 27" hidden="1">
              <a:extLst>
                <a:ext uri="{63B3BB69-23CF-44E3-9099-C40C66FF867C}">
                  <a14:compatExt spid="_x0000_s130075"/>
                </a:ext>
                <a:ext uri="{FF2B5EF4-FFF2-40B4-BE49-F238E27FC236}">
                  <a16:creationId xmlns:a16="http://schemas.microsoft.com/office/drawing/2014/main" id="{00000000-0008-0000-1100-00001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6" name="Check Box 28" hidden="1">
              <a:extLst>
                <a:ext uri="{63B3BB69-23CF-44E3-9099-C40C66FF867C}">
                  <a14:compatExt spid="_x0000_s130076"/>
                </a:ext>
                <a:ext uri="{FF2B5EF4-FFF2-40B4-BE49-F238E27FC236}">
                  <a16:creationId xmlns:a16="http://schemas.microsoft.com/office/drawing/2014/main" id="{00000000-0008-0000-1100-00001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7" name="Check Box 29" hidden="1">
              <a:extLst>
                <a:ext uri="{63B3BB69-23CF-44E3-9099-C40C66FF867C}">
                  <a14:compatExt spid="_x0000_s130077"/>
                </a:ext>
                <a:ext uri="{FF2B5EF4-FFF2-40B4-BE49-F238E27FC236}">
                  <a16:creationId xmlns:a16="http://schemas.microsoft.com/office/drawing/2014/main" id="{00000000-0008-0000-1100-00001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8" name="Check Box 30" hidden="1">
              <a:extLst>
                <a:ext uri="{63B3BB69-23CF-44E3-9099-C40C66FF867C}">
                  <a14:compatExt spid="_x0000_s130078"/>
                </a:ext>
                <a:ext uri="{FF2B5EF4-FFF2-40B4-BE49-F238E27FC236}">
                  <a16:creationId xmlns:a16="http://schemas.microsoft.com/office/drawing/2014/main" id="{00000000-0008-0000-1100-00001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79" name="Check Box 31" hidden="1">
              <a:extLst>
                <a:ext uri="{63B3BB69-23CF-44E3-9099-C40C66FF867C}">
                  <a14:compatExt spid="_x0000_s130079"/>
                </a:ext>
                <a:ext uri="{FF2B5EF4-FFF2-40B4-BE49-F238E27FC236}">
                  <a16:creationId xmlns:a16="http://schemas.microsoft.com/office/drawing/2014/main" id="{00000000-0008-0000-1100-00001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0" name="Check Box 32" hidden="1">
              <a:extLst>
                <a:ext uri="{63B3BB69-23CF-44E3-9099-C40C66FF867C}">
                  <a14:compatExt spid="_x0000_s130080"/>
                </a:ext>
                <a:ext uri="{FF2B5EF4-FFF2-40B4-BE49-F238E27FC236}">
                  <a16:creationId xmlns:a16="http://schemas.microsoft.com/office/drawing/2014/main" id="{00000000-0008-0000-1100-00002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1" name="Check Box 33" hidden="1">
              <a:extLst>
                <a:ext uri="{63B3BB69-23CF-44E3-9099-C40C66FF867C}">
                  <a14:compatExt spid="_x0000_s130081"/>
                </a:ext>
                <a:ext uri="{FF2B5EF4-FFF2-40B4-BE49-F238E27FC236}">
                  <a16:creationId xmlns:a16="http://schemas.microsoft.com/office/drawing/2014/main" id="{00000000-0008-0000-1100-00002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2" name="Check Box 34" hidden="1">
              <a:extLst>
                <a:ext uri="{63B3BB69-23CF-44E3-9099-C40C66FF867C}">
                  <a14:compatExt spid="_x0000_s130082"/>
                </a:ext>
                <a:ext uri="{FF2B5EF4-FFF2-40B4-BE49-F238E27FC236}">
                  <a16:creationId xmlns:a16="http://schemas.microsoft.com/office/drawing/2014/main" id="{00000000-0008-0000-1100-00002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3" name="Check Box 35" hidden="1">
              <a:extLst>
                <a:ext uri="{63B3BB69-23CF-44E3-9099-C40C66FF867C}">
                  <a14:compatExt spid="_x0000_s130083"/>
                </a:ext>
                <a:ext uri="{FF2B5EF4-FFF2-40B4-BE49-F238E27FC236}">
                  <a16:creationId xmlns:a16="http://schemas.microsoft.com/office/drawing/2014/main" id="{00000000-0008-0000-1100-00002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4" name="Check Box 36" hidden="1">
              <a:extLst>
                <a:ext uri="{63B3BB69-23CF-44E3-9099-C40C66FF867C}">
                  <a14:compatExt spid="_x0000_s130084"/>
                </a:ext>
                <a:ext uri="{FF2B5EF4-FFF2-40B4-BE49-F238E27FC236}">
                  <a16:creationId xmlns:a16="http://schemas.microsoft.com/office/drawing/2014/main" id="{00000000-0008-0000-1100-00002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5" name="Check Box 37" hidden="1">
              <a:extLst>
                <a:ext uri="{63B3BB69-23CF-44E3-9099-C40C66FF867C}">
                  <a14:compatExt spid="_x0000_s130085"/>
                </a:ext>
                <a:ext uri="{FF2B5EF4-FFF2-40B4-BE49-F238E27FC236}">
                  <a16:creationId xmlns:a16="http://schemas.microsoft.com/office/drawing/2014/main" id="{00000000-0008-0000-1100-00002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6" name="Check Box 38" hidden="1">
              <a:extLst>
                <a:ext uri="{63B3BB69-23CF-44E3-9099-C40C66FF867C}">
                  <a14:compatExt spid="_x0000_s130086"/>
                </a:ext>
                <a:ext uri="{FF2B5EF4-FFF2-40B4-BE49-F238E27FC236}">
                  <a16:creationId xmlns:a16="http://schemas.microsoft.com/office/drawing/2014/main" id="{00000000-0008-0000-1100-00002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7" name="Check Box 39" hidden="1">
              <a:extLst>
                <a:ext uri="{63B3BB69-23CF-44E3-9099-C40C66FF867C}">
                  <a14:compatExt spid="_x0000_s130087"/>
                </a:ext>
                <a:ext uri="{FF2B5EF4-FFF2-40B4-BE49-F238E27FC236}">
                  <a16:creationId xmlns:a16="http://schemas.microsoft.com/office/drawing/2014/main" id="{00000000-0008-0000-1100-00002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8" name="Check Box 40" hidden="1">
              <a:extLst>
                <a:ext uri="{63B3BB69-23CF-44E3-9099-C40C66FF867C}">
                  <a14:compatExt spid="_x0000_s130088"/>
                </a:ext>
                <a:ext uri="{FF2B5EF4-FFF2-40B4-BE49-F238E27FC236}">
                  <a16:creationId xmlns:a16="http://schemas.microsoft.com/office/drawing/2014/main" id="{00000000-0008-0000-1100-00002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89" name="Check Box 41" hidden="1">
              <a:extLst>
                <a:ext uri="{63B3BB69-23CF-44E3-9099-C40C66FF867C}">
                  <a14:compatExt spid="_x0000_s130089"/>
                </a:ext>
                <a:ext uri="{FF2B5EF4-FFF2-40B4-BE49-F238E27FC236}">
                  <a16:creationId xmlns:a16="http://schemas.microsoft.com/office/drawing/2014/main" id="{00000000-0008-0000-1100-00002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0" name="Check Box 42" hidden="1">
              <a:extLst>
                <a:ext uri="{63B3BB69-23CF-44E3-9099-C40C66FF867C}">
                  <a14:compatExt spid="_x0000_s130090"/>
                </a:ext>
                <a:ext uri="{FF2B5EF4-FFF2-40B4-BE49-F238E27FC236}">
                  <a16:creationId xmlns:a16="http://schemas.microsoft.com/office/drawing/2014/main" id="{00000000-0008-0000-1100-00002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1" name="Check Box 43" hidden="1">
              <a:extLst>
                <a:ext uri="{63B3BB69-23CF-44E3-9099-C40C66FF867C}">
                  <a14:compatExt spid="_x0000_s130091"/>
                </a:ext>
                <a:ext uri="{FF2B5EF4-FFF2-40B4-BE49-F238E27FC236}">
                  <a16:creationId xmlns:a16="http://schemas.microsoft.com/office/drawing/2014/main" id="{00000000-0008-0000-1100-00002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2" name="Check Box 44" hidden="1">
              <a:extLst>
                <a:ext uri="{63B3BB69-23CF-44E3-9099-C40C66FF867C}">
                  <a14:compatExt spid="_x0000_s130092"/>
                </a:ext>
                <a:ext uri="{FF2B5EF4-FFF2-40B4-BE49-F238E27FC236}">
                  <a16:creationId xmlns:a16="http://schemas.microsoft.com/office/drawing/2014/main" id="{00000000-0008-0000-1100-00002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3" name="Check Box 45" hidden="1">
              <a:extLst>
                <a:ext uri="{63B3BB69-23CF-44E3-9099-C40C66FF867C}">
                  <a14:compatExt spid="_x0000_s130093"/>
                </a:ext>
                <a:ext uri="{FF2B5EF4-FFF2-40B4-BE49-F238E27FC236}">
                  <a16:creationId xmlns:a16="http://schemas.microsoft.com/office/drawing/2014/main" id="{00000000-0008-0000-1100-00002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4" name="Check Box 46" hidden="1">
              <a:extLst>
                <a:ext uri="{63B3BB69-23CF-44E3-9099-C40C66FF867C}">
                  <a14:compatExt spid="_x0000_s130094"/>
                </a:ext>
                <a:ext uri="{FF2B5EF4-FFF2-40B4-BE49-F238E27FC236}">
                  <a16:creationId xmlns:a16="http://schemas.microsoft.com/office/drawing/2014/main" id="{00000000-0008-0000-1100-00002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5" name="Check Box 47" hidden="1">
              <a:extLst>
                <a:ext uri="{63B3BB69-23CF-44E3-9099-C40C66FF867C}">
                  <a14:compatExt spid="_x0000_s130095"/>
                </a:ext>
                <a:ext uri="{FF2B5EF4-FFF2-40B4-BE49-F238E27FC236}">
                  <a16:creationId xmlns:a16="http://schemas.microsoft.com/office/drawing/2014/main" id="{00000000-0008-0000-1100-00002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6" name="Check Box 48" hidden="1">
              <a:extLst>
                <a:ext uri="{63B3BB69-23CF-44E3-9099-C40C66FF867C}">
                  <a14:compatExt spid="_x0000_s130096"/>
                </a:ext>
                <a:ext uri="{FF2B5EF4-FFF2-40B4-BE49-F238E27FC236}">
                  <a16:creationId xmlns:a16="http://schemas.microsoft.com/office/drawing/2014/main" id="{00000000-0008-0000-1100-00003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7" name="Check Box 49" hidden="1">
              <a:extLst>
                <a:ext uri="{63B3BB69-23CF-44E3-9099-C40C66FF867C}">
                  <a14:compatExt spid="_x0000_s130097"/>
                </a:ext>
                <a:ext uri="{FF2B5EF4-FFF2-40B4-BE49-F238E27FC236}">
                  <a16:creationId xmlns:a16="http://schemas.microsoft.com/office/drawing/2014/main" id="{00000000-0008-0000-1100-00003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8" name="Check Box 50" hidden="1">
              <a:extLst>
                <a:ext uri="{63B3BB69-23CF-44E3-9099-C40C66FF867C}">
                  <a14:compatExt spid="_x0000_s130098"/>
                </a:ext>
                <a:ext uri="{FF2B5EF4-FFF2-40B4-BE49-F238E27FC236}">
                  <a16:creationId xmlns:a16="http://schemas.microsoft.com/office/drawing/2014/main" id="{00000000-0008-0000-1100-00003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099" name="Check Box 51" hidden="1">
              <a:extLst>
                <a:ext uri="{63B3BB69-23CF-44E3-9099-C40C66FF867C}">
                  <a14:compatExt spid="_x0000_s130099"/>
                </a:ext>
                <a:ext uri="{FF2B5EF4-FFF2-40B4-BE49-F238E27FC236}">
                  <a16:creationId xmlns:a16="http://schemas.microsoft.com/office/drawing/2014/main" id="{00000000-0008-0000-1100-00003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0" name="Check Box 52" hidden="1">
              <a:extLst>
                <a:ext uri="{63B3BB69-23CF-44E3-9099-C40C66FF867C}">
                  <a14:compatExt spid="_x0000_s130100"/>
                </a:ext>
                <a:ext uri="{FF2B5EF4-FFF2-40B4-BE49-F238E27FC236}">
                  <a16:creationId xmlns:a16="http://schemas.microsoft.com/office/drawing/2014/main" id="{00000000-0008-0000-1100-00003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1" name="Check Box 53" hidden="1">
              <a:extLst>
                <a:ext uri="{63B3BB69-23CF-44E3-9099-C40C66FF867C}">
                  <a14:compatExt spid="_x0000_s130101"/>
                </a:ext>
                <a:ext uri="{FF2B5EF4-FFF2-40B4-BE49-F238E27FC236}">
                  <a16:creationId xmlns:a16="http://schemas.microsoft.com/office/drawing/2014/main" id="{00000000-0008-0000-1100-00003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2" name="Check Box 54" hidden="1">
              <a:extLst>
                <a:ext uri="{63B3BB69-23CF-44E3-9099-C40C66FF867C}">
                  <a14:compatExt spid="_x0000_s130102"/>
                </a:ext>
                <a:ext uri="{FF2B5EF4-FFF2-40B4-BE49-F238E27FC236}">
                  <a16:creationId xmlns:a16="http://schemas.microsoft.com/office/drawing/2014/main" id="{00000000-0008-0000-1100-00003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3" name="Check Box 55" hidden="1">
              <a:extLst>
                <a:ext uri="{63B3BB69-23CF-44E3-9099-C40C66FF867C}">
                  <a14:compatExt spid="_x0000_s130103"/>
                </a:ext>
                <a:ext uri="{FF2B5EF4-FFF2-40B4-BE49-F238E27FC236}">
                  <a16:creationId xmlns:a16="http://schemas.microsoft.com/office/drawing/2014/main" id="{00000000-0008-0000-1100-00003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4" name="Check Box 56" hidden="1">
              <a:extLst>
                <a:ext uri="{63B3BB69-23CF-44E3-9099-C40C66FF867C}">
                  <a14:compatExt spid="_x0000_s130104"/>
                </a:ext>
                <a:ext uri="{FF2B5EF4-FFF2-40B4-BE49-F238E27FC236}">
                  <a16:creationId xmlns:a16="http://schemas.microsoft.com/office/drawing/2014/main" id="{00000000-0008-0000-1100-00003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5" name="Check Box 57" hidden="1">
              <a:extLst>
                <a:ext uri="{63B3BB69-23CF-44E3-9099-C40C66FF867C}">
                  <a14:compatExt spid="_x0000_s130105"/>
                </a:ext>
                <a:ext uri="{FF2B5EF4-FFF2-40B4-BE49-F238E27FC236}">
                  <a16:creationId xmlns:a16="http://schemas.microsoft.com/office/drawing/2014/main" id="{00000000-0008-0000-1100-00003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6" name="Check Box 58" hidden="1">
              <a:extLst>
                <a:ext uri="{63B3BB69-23CF-44E3-9099-C40C66FF867C}">
                  <a14:compatExt spid="_x0000_s130106"/>
                </a:ext>
                <a:ext uri="{FF2B5EF4-FFF2-40B4-BE49-F238E27FC236}">
                  <a16:creationId xmlns:a16="http://schemas.microsoft.com/office/drawing/2014/main" id="{00000000-0008-0000-1100-00003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7" name="Check Box 59" hidden="1">
              <a:extLst>
                <a:ext uri="{63B3BB69-23CF-44E3-9099-C40C66FF867C}">
                  <a14:compatExt spid="_x0000_s130107"/>
                </a:ext>
                <a:ext uri="{FF2B5EF4-FFF2-40B4-BE49-F238E27FC236}">
                  <a16:creationId xmlns:a16="http://schemas.microsoft.com/office/drawing/2014/main" id="{00000000-0008-0000-1100-00003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8" name="Check Box 60" hidden="1">
              <a:extLst>
                <a:ext uri="{63B3BB69-23CF-44E3-9099-C40C66FF867C}">
                  <a14:compatExt spid="_x0000_s130108"/>
                </a:ext>
                <a:ext uri="{FF2B5EF4-FFF2-40B4-BE49-F238E27FC236}">
                  <a16:creationId xmlns:a16="http://schemas.microsoft.com/office/drawing/2014/main" id="{00000000-0008-0000-1100-00003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09" name="Check Box 61" hidden="1">
              <a:extLst>
                <a:ext uri="{63B3BB69-23CF-44E3-9099-C40C66FF867C}">
                  <a14:compatExt spid="_x0000_s130109"/>
                </a:ext>
                <a:ext uri="{FF2B5EF4-FFF2-40B4-BE49-F238E27FC236}">
                  <a16:creationId xmlns:a16="http://schemas.microsoft.com/office/drawing/2014/main" id="{00000000-0008-0000-1100-00003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0" name="Check Box 62" hidden="1">
              <a:extLst>
                <a:ext uri="{63B3BB69-23CF-44E3-9099-C40C66FF867C}">
                  <a14:compatExt spid="_x0000_s130110"/>
                </a:ext>
                <a:ext uri="{FF2B5EF4-FFF2-40B4-BE49-F238E27FC236}">
                  <a16:creationId xmlns:a16="http://schemas.microsoft.com/office/drawing/2014/main" id="{00000000-0008-0000-1100-00003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1" name="Check Box 63" hidden="1">
              <a:extLst>
                <a:ext uri="{63B3BB69-23CF-44E3-9099-C40C66FF867C}">
                  <a14:compatExt spid="_x0000_s130111"/>
                </a:ext>
                <a:ext uri="{FF2B5EF4-FFF2-40B4-BE49-F238E27FC236}">
                  <a16:creationId xmlns:a16="http://schemas.microsoft.com/office/drawing/2014/main" id="{00000000-0008-0000-1100-00003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2" name="Check Box 64" hidden="1">
              <a:extLst>
                <a:ext uri="{63B3BB69-23CF-44E3-9099-C40C66FF867C}">
                  <a14:compatExt spid="_x0000_s130112"/>
                </a:ext>
                <a:ext uri="{FF2B5EF4-FFF2-40B4-BE49-F238E27FC236}">
                  <a16:creationId xmlns:a16="http://schemas.microsoft.com/office/drawing/2014/main" id="{00000000-0008-0000-1100-00004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3" name="Check Box 65" hidden="1">
              <a:extLst>
                <a:ext uri="{63B3BB69-23CF-44E3-9099-C40C66FF867C}">
                  <a14:compatExt spid="_x0000_s130113"/>
                </a:ext>
                <a:ext uri="{FF2B5EF4-FFF2-40B4-BE49-F238E27FC236}">
                  <a16:creationId xmlns:a16="http://schemas.microsoft.com/office/drawing/2014/main" id="{00000000-0008-0000-1100-00004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4" name="Check Box 66" hidden="1">
              <a:extLst>
                <a:ext uri="{63B3BB69-23CF-44E3-9099-C40C66FF867C}">
                  <a14:compatExt spid="_x0000_s130114"/>
                </a:ext>
                <a:ext uri="{FF2B5EF4-FFF2-40B4-BE49-F238E27FC236}">
                  <a16:creationId xmlns:a16="http://schemas.microsoft.com/office/drawing/2014/main" id="{00000000-0008-0000-1100-00004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5" name="Check Box 67" hidden="1">
              <a:extLst>
                <a:ext uri="{63B3BB69-23CF-44E3-9099-C40C66FF867C}">
                  <a14:compatExt spid="_x0000_s130115"/>
                </a:ext>
                <a:ext uri="{FF2B5EF4-FFF2-40B4-BE49-F238E27FC236}">
                  <a16:creationId xmlns:a16="http://schemas.microsoft.com/office/drawing/2014/main" id="{00000000-0008-0000-1100-00004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6" name="Check Box 68" hidden="1">
              <a:extLst>
                <a:ext uri="{63B3BB69-23CF-44E3-9099-C40C66FF867C}">
                  <a14:compatExt spid="_x0000_s130116"/>
                </a:ext>
                <a:ext uri="{FF2B5EF4-FFF2-40B4-BE49-F238E27FC236}">
                  <a16:creationId xmlns:a16="http://schemas.microsoft.com/office/drawing/2014/main" id="{00000000-0008-0000-1100-00004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7" name="Check Box 69" hidden="1">
              <a:extLst>
                <a:ext uri="{63B3BB69-23CF-44E3-9099-C40C66FF867C}">
                  <a14:compatExt spid="_x0000_s130117"/>
                </a:ext>
                <a:ext uri="{FF2B5EF4-FFF2-40B4-BE49-F238E27FC236}">
                  <a16:creationId xmlns:a16="http://schemas.microsoft.com/office/drawing/2014/main" id="{00000000-0008-0000-1100-00004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8" name="Check Box 70" hidden="1">
              <a:extLst>
                <a:ext uri="{63B3BB69-23CF-44E3-9099-C40C66FF867C}">
                  <a14:compatExt spid="_x0000_s130118"/>
                </a:ext>
                <a:ext uri="{FF2B5EF4-FFF2-40B4-BE49-F238E27FC236}">
                  <a16:creationId xmlns:a16="http://schemas.microsoft.com/office/drawing/2014/main" id="{00000000-0008-0000-1100-00004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19" name="Check Box 71" hidden="1">
              <a:extLst>
                <a:ext uri="{63B3BB69-23CF-44E3-9099-C40C66FF867C}">
                  <a14:compatExt spid="_x0000_s130119"/>
                </a:ext>
                <a:ext uri="{FF2B5EF4-FFF2-40B4-BE49-F238E27FC236}">
                  <a16:creationId xmlns:a16="http://schemas.microsoft.com/office/drawing/2014/main" id="{00000000-0008-0000-1100-00004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0" name="Check Box 72" hidden="1">
              <a:extLst>
                <a:ext uri="{63B3BB69-23CF-44E3-9099-C40C66FF867C}">
                  <a14:compatExt spid="_x0000_s130120"/>
                </a:ext>
                <a:ext uri="{FF2B5EF4-FFF2-40B4-BE49-F238E27FC236}">
                  <a16:creationId xmlns:a16="http://schemas.microsoft.com/office/drawing/2014/main" id="{00000000-0008-0000-1100-00004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1" name="Check Box 73" hidden="1">
              <a:extLst>
                <a:ext uri="{63B3BB69-23CF-44E3-9099-C40C66FF867C}">
                  <a14:compatExt spid="_x0000_s130121"/>
                </a:ext>
                <a:ext uri="{FF2B5EF4-FFF2-40B4-BE49-F238E27FC236}">
                  <a16:creationId xmlns:a16="http://schemas.microsoft.com/office/drawing/2014/main" id="{00000000-0008-0000-1100-00004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2" name="Check Box 74" hidden="1">
              <a:extLst>
                <a:ext uri="{63B3BB69-23CF-44E3-9099-C40C66FF867C}">
                  <a14:compatExt spid="_x0000_s130122"/>
                </a:ext>
                <a:ext uri="{FF2B5EF4-FFF2-40B4-BE49-F238E27FC236}">
                  <a16:creationId xmlns:a16="http://schemas.microsoft.com/office/drawing/2014/main" id="{00000000-0008-0000-1100-00004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3" name="Check Box 75" hidden="1">
              <a:extLst>
                <a:ext uri="{63B3BB69-23CF-44E3-9099-C40C66FF867C}">
                  <a14:compatExt spid="_x0000_s130123"/>
                </a:ext>
                <a:ext uri="{FF2B5EF4-FFF2-40B4-BE49-F238E27FC236}">
                  <a16:creationId xmlns:a16="http://schemas.microsoft.com/office/drawing/2014/main" id="{00000000-0008-0000-1100-00004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4" name="Check Box 76" hidden="1">
              <a:extLst>
                <a:ext uri="{63B3BB69-23CF-44E3-9099-C40C66FF867C}">
                  <a14:compatExt spid="_x0000_s130124"/>
                </a:ext>
                <a:ext uri="{FF2B5EF4-FFF2-40B4-BE49-F238E27FC236}">
                  <a16:creationId xmlns:a16="http://schemas.microsoft.com/office/drawing/2014/main" id="{00000000-0008-0000-1100-00004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5" name="Check Box 77" hidden="1">
              <a:extLst>
                <a:ext uri="{63B3BB69-23CF-44E3-9099-C40C66FF867C}">
                  <a14:compatExt spid="_x0000_s130125"/>
                </a:ext>
                <a:ext uri="{FF2B5EF4-FFF2-40B4-BE49-F238E27FC236}">
                  <a16:creationId xmlns:a16="http://schemas.microsoft.com/office/drawing/2014/main" id="{00000000-0008-0000-1100-00004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6" name="Check Box 78" hidden="1">
              <a:extLst>
                <a:ext uri="{63B3BB69-23CF-44E3-9099-C40C66FF867C}">
                  <a14:compatExt spid="_x0000_s130126"/>
                </a:ext>
                <a:ext uri="{FF2B5EF4-FFF2-40B4-BE49-F238E27FC236}">
                  <a16:creationId xmlns:a16="http://schemas.microsoft.com/office/drawing/2014/main" id="{00000000-0008-0000-1100-00004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7" name="Check Box 79" hidden="1">
              <a:extLst>
                <a:ext uri="{63B3BB69-23CF-44E3-9099-C40C66FF867C}">
                  <a14:compatExt spid="_x0000_s130127"/>
                </a:ext>
                <a:ext uri="{FF2B5EF4-FFF2-40B4-BE49-F238E27FC236}">
                  <a16:creationId xmlns:a16="http://schemas.microsoft.com/office/drawing/2014/main" id="{00000000-0008-0000-1100-00004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8" name="Check Box 80" hidden="1">
              <a:extLst>
                <a:ext uri="{63B3BB69-23CF-44E3-9099-C40C66FF867C}">
                  <a14:compatExt spid="_x0000_s130128"/>
                </a:ext>
                <a:ext uri="{FF2B5EF4-FFF2-40B4-BE49-F238E27FC236}">
                  <a16:creationId xmlns:a16="http://schemas.microsoft.com/office/drawing/2014/main" id="{00000000-0008-0000-1100-00005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29" name="Check Box 81" hidden="1">
              <a:extLst>
                <a:ext uri="{63B3BB69-23CF-44E3-9099-C40C66FF867C}">
                  <a14:compatExt spid="_x0000_s130129"/>
                </a:ext>
                <a:ext uri="{FF2B5EF4-FFF2-40B4-BE49-F238E27FC236}">
                  <a16:creationId xmlns:a16="http://schemas.microsoft.com/office/drawing/2014/main" id="{00000000-0008-0000-1100-00005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0" name="Check Box 82" hidden="1">
              <a:extLst>
                <a:ext uri="{63B3BB69-23CF-44E3-9099-C40C66FF867C}">
                  <a14:compatExt spid="_x0000_s130130"/>
                </a:ext>
                <a:ext uri="{FF2B5EF4-FFF2-40B4-BE49-F238E27FC236}">
                  <a16:creationId xmlns:a16="http://schemas.microsoft.com/office/drawing/2014/main" id="{00000000-0008-0000-1100-00005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1" name="Check Box 83" hidden="1">
              <a:extLst>
                <a:ext uri="{63B3BB69-23CF-44E3-9099-C40C66FF867C}">
                  <a14:compatExt spid="_x0000_s130131"/>
                </a:ext>
                <a:ext uri="{FF2B5EF4-FFF2-40B4-BE49-F238E27FC236}">
                  <a16:creationId xmlns:a16="http://schemas.microsoft.com/office/drawing/2014/main" id="{00000000-0008-0000-1100-00005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2" name="Check Box 84" hidden="1">
              <a:extLst>
                <a:ext uri="{63B3BB69-23CF-44E3-9099-C40C66FF867C}">
                  <a14:compatExt spid="_x0000_s130132"/>
                </a:ext>
                <a:ext uri="{FF2B5EF4-FFF2-40B4-BE49-F238E27FC236}">
                  <a16:creationId xmlns:a16="http://schemas.microsoft.com/office/drawing/2014/main" id="{00000000-0008-0000-1100-00005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3" name="Check Box 85" hidden="1">
              <a:extLst>
                <a:ext uri="{63B3BB69-23CF-44E3-9099-C40C66FF867C}">
                  <a14:compatExt spid="_x0000_s130133"/>
                </a:ext>
                <a:ext uri="{FF2B5EF4-FFF2-40B4-BE49-F238E27FC236}">
                  <a16:creationId xmlns:a16="http://schemas.microsoft.com/office/drawing/2014/main" id="{00000000-0008-0000-1100-00005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4" name="Check Box 86" hidden="1">
              <a:extLst>
                <a:ext uri="{63B3BB69-23CF-44E3-9099-C40C66FF867C}">
                  <a14:compatExt spid="_x0000_s130134"/>
                </a:ext>
                <a:ext uri="{FF2B5EF4-FFF2-40B4-BE49-F238E27FC236}">
                  <a16:creationId xmlns:a16="http://schemas.microsoft.com/office/drawing/2014/main" id="{00000000-0008-0000-1100-00005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5" name="Check Box 87" hidden="1">
              <a:extLst>
                <a:ext uri="{63B3BB69-23CF-44E3-9099-C40C66FF867C}">
                  <a14:compatExt spid="_x0000_s130135"/>
                </a:ext>
                <a:ext uri="{FF2B5EF4-FFF2-40B4-BE49-F238E27FC236}">
                  <a16:creationId xmlns:a16="http://schemas.microsoft.com/office/drawing/2014/main" id="{00000000-0008-0000-1100-00005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6" name="Check Box 88" hidden="1">
              <a:extLst>
                <a:ext uri="{63B3BB69-23CF-44E3-9099-C40C66FF867C}">
                  <a14:compatExt spid="_x0000_s130136"/>
                </a:ext>
                <a:ext uri="{FF2B5EF4-FFF2-40B4-BE49-F238E27FC236}">
                  <a16:creationId xmlns:a16="http://schemas.microsoft.com/office/drawing/2014/main" id="{00000000-0008-0000-1100-00005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7" name="Check Box 89" hidden="1">
              <a:extLst>
                <a:ext uri="{63B3BB69-23CF-44E3-9099-C40C66FF867C}">
                  <a14:compatExt spid="_x0000_s130137"/>
                </a:ext>
                <a:ext uri="{FF2B5EF4-FFF2-40B4-BE49-F238E27FC236}">
                  <a16:creationId xmlns:a16="http://schemas.microsoft.com/office/drawing/2014/main" id="{00000000-0008-0000-1100-00005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8" name="Check Box 90" hidden="1">
              <a:extLst>
                <a:ext uri="{63B3BB69-23CF-44E3-9099-C40C66FF867C}">
                  <a14:compatExt spid="_x0000_s130138"/>
                </a:ext>
                <a:ext uri="{FF2B5EF4-FFF2-40B4-BE49-F238E27FC236}">
                  <a16:creationId xmlns:a16="http://schemas.microsoft.com/office/drawing/2014/main" id="{00000000-0008-0000-1100-00005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31</xdr:row>
          <xdr:rowOff>0</xdr:rowOff>
        </xdr:from>
        <xdr:to>
          <xdr:col>66</xdr:col>
          <xdr:colOff>304800</xdr:colOff>
          <xdr:row>32</xdr:row>
          <xdr:rowOff>28575</xdr:rowOff>
        </xdr:to>
        <xdr:sp macro="" textlink="">
          <xdr:nvSpPr>
            <xdr:cNvPr id="130139" name="Check Box 91" hidden="1">
              <a:extLst>
                <a:ext uri="{63B3BB69-23CF-44E3-9099-C40C66FF867C}">
                  <a14:compatExt spid="_x0000_s130139"/>
                </a:ext>
                <a:ext uri="{FF2B5EF4-FFF2-40B4-BE49-F238E27FC236}">
                  <a16:creationId xmlns:a16="http://schemas.microsoft.com/office/drawing/2014/main" id="{00000000-0008-0000-1100-00005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3" name="Check Box 135" hidden="1">
              <a:extLst>
                <a:ext uri="{63B3BB69-23CF-44E3-9099-C40C66FF867C}">
                  <a14:compatExt spid="_x0000_s130183"/>
                </a:ext>
                <a:ext uri="{FF2B5EF4-FFF2-40B4-BE49-F238E27FC236}">
                  <a16:creationId xmlns:a16="http://schemas.microsoft.com/office/drawing/2014/main" id="{00000000-0008-0000-1100-00008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4" name="Check Box 136" hidden="1">
              <a:extLst>
                <a:ext uri="{63B3BB69-23CF-44E3-9099-C40C66FF867C}">
                  <a14:compatExt spid="_x0000_s130184"/>
                </a:ext>
                <a:ext uri="{FF2B5EF4-FFF2-40B4-BE49-F238E27FC236}">
                  <a16:creationId xmlns:a16="http://schemas.microsoft.com/office/drawing/2014/main" id="{00000000-0008-0000-1100-00008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5" name="Check Box 137" hidden="1">
              <a:extLst>
                <a:ext uri="{63B3BB69-23CF-44E3-9099-C40C66FF867C}">
                  <a14:compatExt spid="_x0000_s130185"/>
                </a:ext>
                <a:ext uri="{FF2B5EF4-FFF2-40B4-BE49-F238E27FC236}">
                  <a16:creationId xmlns:a16="http://schemas.microsoft.com/office/drawing/2014/main" id="{00000000-0008-0000-1100-00008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6" name="Check Box 138" hidden="1">
              <a:extLst>
                <a:ext uri="{63B3BB69-23CF-44E3-9099-C40C66FF867C}">
                  <a14:compatExt spid="_x0000_s130186"/>
                </a:ext>
                <a:ext uri="{FF2B5EF4-FFF2-40B4-BE49-F238E27FC236}">
                  <a16:creationId xmlns:a16="http://schemas.microsoft.com/office/drawing/2014/main" id="{00000000-0008-0000-1100-00008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7" name="Check Box 139" hidden="1">
              <a:extLst>
                <a:ext uri="{63B3BB69-23CF-44E3-9099-C40C66FF867C}">
                  <a14:compatExt spid="_x0000_s130187"/>
                </a:ext>
                <a:ext uri="{FF2B5EF4-FFF2-40B4-BE49-F238E27FC236}">
                  <a16:creationId xmlns:a16="http://schemas.microsoft.com/office/drawing/2014/main" id="{00000000-0008-0000-1100-00008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8" name="Check Box 140" hidden="1">
              <a:extLst>
                <a:ext uri="{63B3BB69-23CF-44E3-9099-C40C66FF867C}">
                  <a14:compatExt spid="_x0000_s130188"/>
                </a:ext>
                <a:ext uri="{FF2B5EF4-FFF2-40B4-BE49-F238E27FC236}">
                  <a16:creationId xmlns:a16="http://schemas.microsoft.com/office/drawing/2014/main" id="{00000000-0008-0000-1100-00008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89" name="Check Box 141" hidden="1">
              <a:extLst>
                <a:ext uri="{63B3BB69-23CF-44E3-9099-C40C66FF867C}">
                  <a14:compatExt spid="_x0000_s130189"/>
                </a:ext>
                <a:ext uri="{FF2B5EF4-FFF2-40B4-BE49-F238E27FC236}">
                  <a16:creationId xmlns:a16="http://schemas.microsoft.com/office/drawing/2014/main" id="{00000000-0008-0000-1100-00008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0" name="Check Box 142" hidden="1">
              <a:extLst>
                <a:ext uri="{63B3BB69-23CF-44E3-9099-C40C66FF867C}">
                  <a14:compatExt spid="_x0000_s130190"/>
                </a:ext>
                <a:ext uri="{FF2B5EF4-FFF2-40B4-BE49-F238E27FC236}">
                  <a16:creationId xmlns:a16="http://schemas.microsoft.com/office/drawing/2014/main" id="{00000000-0008-0000-1100-00008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1" name="Check Box 143" hidden="1">
              <a:extLst>
                <a:ext uri="{63B3BB69-23CF-44E3-9099-C40C66FF867C}">
                  <a14:compatExt spid="_x0000_s130191"/>
                </a:ext>
                <a:ext uri="{FF2B5EF4-FFF2-40B4-BE49-F238E27FC236}">
                  <a16:creationId xmlns:a16="http://schemas.microsoft.com/office/drawing/2014/main" id="{00000000-0008-0000-1100-00008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2" name="Check Box 144" hidden="1">
              <a:extLst>
                <a:ext uri="{63B3BB69-23CF-44E3-9099-C40C66FF867C}">
                  <a14:compatExt spid="_x0000_s130192"/>
                </a:ext>
                <a:ext uri="{FF2B5EF4-FFF2-40B4-BE49-F238E27FC236}">
                  <a16:creationId xmlns:a16="http://schemas.microsoft.com/office/drawing/2014/main" id="{00000000-0008-0000-1100-00009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3" name="Check Box 145" hidden="1">
              <a:extLst>
                <a:ext uri="{63B3BB69-23CF-44E3-9099-C40C66FF867C}">
                  <a14:compatExt spid="_x0000_s130193"/>
                </a:ext>
                <a:ext uri="{FF2B5EF4-FFF2-40B4-BE49-F238E27FC236}">
                  <a16:creationId xmlns:a16="http://schemas.microsoft.com/office/drawing/2014/main" id="{00000000-0008-0000-1100-00009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4" name="Check Box 146" hidden="1">
              <a:extLst>
                <a:ext uri="{63B3BB69-23CF-44E3-9099-C40C66FF867C}">
                  <a14:compatExt spid="_x0000_s130194"/>
                </a:ext>
                <a:ext uri="{FF2B5EF4-FFF2-40B4-BE49-F238E27FC236}">
                  <a16:creationId xmlns:a16="http://schemas.microsoft.com/office/drawing/2014/main" id="{00000000-0008-0000-1100-00009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5" name="Check Box 147" hidden="1">
              <a:extLst>
                <a:ext uri="{63B3BB69-23CF-44E3-9099-C40C66FF867C}">
                  <a14:compatExt spid="_x0000_s130195"/>
                </a:ext>
                <a:ext uri="{FF2B5EF4-FFF2-40B4-BE49-F238E27FC236}">
                  <a16:creationId xmlns:a16="http://schemas.microsoft.com/office/drawing/2014/main" id="{00000000-0008-0000-1100-00009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6" name="Check Box 148" hidden="1">
              <a:extLst>
                <a:ext uri="{63B3BB69-23CF-44E3-9099-C40C66FF867C}">
                  <a14:compatExt spid="_x0000_s130196"/>
                </a:ext>
                <a:ext uri="{FF2B5EF4-FFF2-40B4-BE49-F238E27FC236}">
                  <a16:creationId xmlns:a16="http://schemas.microsoft.com/office/drawing/2014/main" id="{00000000-0008-0000-1100-00009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7" name="Check Box 149" hidden="1">
              <a:extLst>
                <a:ext uri="{63B3BB69-23CF-44E3-9099-C40C66FF867C}">
                  <a14:compatExt spid="_x0000_s130197"/>
                </a:ext>
                <a:ext uri="{FF2B5EF4-FFF2-40B4-BE49-F238E27FC236}">
                  <a16:creationId xmlns:a16="http://schemas.microsoft.com/office/drawing/2014/main" id="{00000000-0008-0000-1100-00009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8" name="Check Box 150" hidden="1">
              <a:extLst>
                <a:ext uri="{63B3BB69-23CF-44E3-9099-C40C66FF867C}">
                  <a14:compatExt spid="_x0000_s130198"/>
                </a:ext>
                <a:ext uri="{FF2B5EF4-FFF2-40B4-BE49-F238E27FC236}">
                  <a16:creationId xmlns:a16="http://schemas.microsoft.com/office/drawing/2014/main" id="{00000000-0008-0000-1100-00009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199" name="Check Box 151" hidden="1">
              <a:extLst>
                <a:ext uri="{63B3BB69-23CF-44E3-9099-C40C66FF867C}">
                  <a14:compatExt spid="_x0000_s130199"/>
                </a:ext>
                <a:ext uri="{FF2B5EF4-FFF2-40B4-BE49-F238E27FC236}">
                  <a16:creationId xmlns:a16="http://schemas.microsoft.com/office/drawing/2014/main" id="{00000000-0008-0000-1100-00009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0" name="Check Box 152" hidden="1">
              <a:extLst>
                <a:ext uri="{63B3BB69-23CF-44E3-9099-C40C66FF867C}">
                  <a14:compatExt spid="_x0000_s130200"/>
                </a:ext>
                <a:ext uri="{FF2B5EF4-FFF2-40B4-BE49-F238E27FC236}">
                  <a16:creationId xmlns:a16="http://schemas.microsoft.com/office/drawing/2014/main" id="{00000000-0008-0000-1100-00009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1" name="Check Box 153" hidden="1">
              <a:extLst>
                <a:ext uri="{63B3BB69-23CF-44E3-9099-C40C66FF867C}">
                  <a14:compatExt spid="_x0000_s130201"/>
                </a:ext>
                <a:ext uri="{FF2B5EF4-FFF2-40B4-BE49-F238E27FC236}">
                  <a16:creationId xmlns:a16="http://schemas.microsoft.com/office/drawing/2014/main" id="{00000000-0008-0000-1100-00009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2" name="Check Box 154" hidden="1">
              <a:extLst>
                <a:ext uri="{63B3BB69-23CF-44E3-9099-C40C66FF867C}">
                  <a14:compatExt spid="_x0000_s130202"/>
                </a:ext>
                <a:ext uri="{FF2B5EF4-FFF2-40B4-BE49-F238E27FC236}">
                  <a16:creationId xmlns:a16="http://schemas.microsoft.com/office/drawing/2014/main" id="{00000000-0008-0000-1100-00009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3" name="Check Box 155" hidden="1">
              <a:extLst>
                <a:ext uri="{63B3BB69-23CF-44E3-9099-C40C66FF867C}">
                  <a14:compatExt spid="_x0000_s130203"/>
                </a:ext>
                <a:ext uri="{FF2B5EF4-FFF2-40B4-BE49-F238E27FC236}">
                  <a16:creationId xmlns:a16="http://schemas.microsoft.com/office/drawing/2014/main" id="{00000000-0008-0000-1100-00009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4" name="Check Box 156" hidden="1">
              <a:extLst>
                <a:ext uri="{63B3BB69-23CF-44E3-9099-C40C66FF867C}">
                  <a14:compatExt spid="_x0000_s130204"/>
                </a:ext>
                <a:ext uri="{FF2B5EF4-FFF2-40B4-BE49-F238E27FC236}">
                  <a16:creationId xmlns:a16="http://schemas.microsoft.com/office/drawing/2014/main" id="{00000000-0008-0000-1100-00009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5" name="Check Box 157" hidden="1">
              <a:extLst>
                <a:ext uri="{63B3BB69-23CF-44E3-9099-C40C66FF867C}">
                  <a14:compatExt spid="_x0000_s130205"/>
                </a:ext>
                <a:ext uri="{FF2B5EF4-FFF2-40B4-BE49-F238E27FC236}">
                  <a16:creationId xmlns:a16="http://schemas.microsoft.com/office/drawing/2014/main" id="{00000000-0008-0000-1100-00009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6" name="Check Box 158" hidden="1">
              <a:extLst>
                <a:ext uri="{63B3BB69-23CF-44E3-9099-C40C66FF867C}">
                  <a14:compatExt spid="_x0000_s130206"/>
                </a:ext>
                <a:ext uri="{FF2B5EF4-FFF2-40B4-BE49-F238E27FC236}">
                  <a16:creationId xmlns:a16="http://schemas.microsoft.com/office/drawing/2014/main" id="{00000000-0008-0000-1100-00009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7" name="Check Box 159" hidden="1">
              <a:extLst>
                <a:ext uri="{63B3BB69-23CF-44E3-9099-C40C66FF867C}">
                  <a14:compatExt spid="_x0000_s130207"/>
                </a:ext>
                <a:ext uri="{FF2B5EF4-FFF2-40B4-BE49-F238E27FC236}">
                  <a16:creationId xmlns:a16="http://schemas.microsoft.com/office/drawing/2014/main" id="{00000000-0008-0000-1100-00009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8" name="Check Box 160" hidden="1">
              <a:extLst>
                <a:ext uri="{63B3BB69-23CF-44E3-9099-C40C66FF867C}">
                  <a14:compatExt spid="_x0000_s130208"/>
                </a:ext>
                <a:ext uri="{FF2B5EF4-FFF2-40B4-BE49-F238E27FC236}">
                  <a16:creationId xmlns:a16="http://schemas.microsoft.com/office/drawing/2014/main" id="{00000000-0008-0000-1100-0000A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09" name="Check Box 161" hidden="1">
              <a:extLst>
                <a:ext uri="{63B3BB69-23CF-44E3-9099-C40C66FF867C}">
                  <a14:compatExt spid="_x0000_s130209"/>
                </a:ext>
                <a:ext uri="{FF2B5EF4-FFF2-40B4-BE49-F238E27FC236}">
                  <a16:creationId xmlns:a16="http://schemas.microsoft.com/office/drawing/2014/main" id="{00000000-0008-0000-1100-0000A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0" name="Check Box 162" hidden="1">
              <a:extLst>
                <a:ext uri="{63B3BB69-23CF-44E3-9099-C40C66FF867C}">
                  <a14:compatExt spid="_x0000_s130210"/>
                </a:ext>
                <a:ext uri="{FF2B5EF4-FFF2-40B4-BE49-F238E27FC236}">
                  <a16:creationId xmlns:a16="http://schemas.microsoft.com/office/drawing/2014/main" id="{00000000-0008-0000-1100-0000A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1" name="Check Box 163" hidden="1">
              <a:extLst>
                <a:ext uri="{63B3BB69-23CF-44E3-9099-C40C66FF867C}">
                  <a14:compatExt spid="_x0000_s130211"/>
                </a:ext>
                <a:ext uri="{FF2B5EF4-FFF2-40B4-BE49-F238E27FC236}">
                  <a16:creationId xmlns:a16="http://schemas.microsoft.com/office/drawing/2014/main" id="{00000000-0008-0000-1100-0000A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2" name="Check Box 164" hidden="1">
              <a:extLst>
                <a:ext uri="{63B3BB69-23CF-44E3-9099-C40C66FF867C}">
                  <a14:compatExt spid="_x0000_s130212"/>
                </a:ext>
                <a:ext uri="{FF2B5EF4-FFF2-40B4-BE49-F238E27FC236}">
                  <a16:creationId xmlns:a16="http://schemas.microsoft.com/office/drawing/2014/main" id="{00000000-0008-0000-1100-0000A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3" name="Check Box 165" hidden="1">
              <a:extLst>
                <a:ext uri="{63B3BB69-23CF-44E3-9099-C40C66FF867C}">
                  <a14:compatExt spid="_x0000_s130213"/>
                </a:ext>
                <a:ext uri="{FF2B5EF4-FFF2-40B4-BE49-F238E27FC236}">
                  <a16:creationId xmlns:a16="http://schemas.microsoft.com/office/drawing/2014/main" id="{00000000-0008-0000-1100-0000A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4" name="Check Box 166" hidden="1">
              <a:extLst>
                <a:ext uri="{63B3BB69-23CF-44E3-9099-C40C66FF867C}">
                  <a14:compatExt spid="_x0000_s130214"/>
                </a:ext>
                <a:ext uri="{FF2B5EF4-FFF2-40B4-BE49-F238E27FC236}">
                  <a16:creationId xmlns:a16="http://schemas.microsoft.com/office/drawing/2014/main" id="{00000000-0008-0000-1100-0000A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5" name="Check Box 167" hidden="1">
              <a:extLst>
                <a:ext uri="{63B3BB69-23CF-44E3-9099-C40C66FF867C}">
                  <a14:compatExt spid="_x0000_s130215"/>
                </a:ext>
                <a:ext uri="{FF2B5EF4-FFF2-40B4-BE49-F238E27FC236}">
                  <a16:creationId xmlns:a16="http://schemas.microsoft.com/office/drawing/2014/main" id="{00000000-0008-0000-1100-0000A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6" name="Check Box 168" hidden="1">
              <a:extLst>
                <a:ext uri="{63B3BB69-23CF-44E3-9099-C40C66FF867C}">
                  <a14:compatExt spid="_x0000_s130216"/>
                </a:ext>
                <a:ext uri="{FF2B5EF4-FFF2-40B4-BE49-F238E27FC236}">
                  <a16:creationId xmlns:a16="http://schemas.microsoft.com/office/drawing/2014/main" id="{00000000-0008-0000-1100-0000A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7" name="Check Box 169" hidden="1">
              <a:extLst>
                <a:ext uri="{63B3BB69-23CF-44E3-9099-C40C66FF867C}">
                  <a14:compatExt spid="_x0000_s130217"/>
                </a:ext>
                <a:ext uri="{FF2B5EF4-FFF2-40B4-BE49-F238E27FC236}">
                  <a16:creationId xmlns:a16="http://schemas.microsoft.com/office/drawing/2014/main" id="{00000000-0008-0000-1100-0000A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8" name="Check Box 170" hidden="1">
              <a:extLst>
                <a:ext uri="{63B3BB69-23CF-44E3-9099-C40C66FF867C}">
                  <a14:compatExt spid="_x0000_s130218"/>
                </a:ext>
                <a:ext uri="{FF2B5EF4-FFF2-40B4-BE49-F238E27FC236}">
                  <a16:creationId xmlns:a16="http://schemas.microsoft.com/office/drawing/2014/main" id="{00000000-0008-0000-1100-0000A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19" name="Check Box 171" hidden="1">
              <a:extLst>
                <a:ext uri="{63B3BB69-23CF-44E3-9099-C40C66FF867C}">
                  <a14:compatExt spid="_x0000_s130219"/>
                </a:ext>
                <a:ext uri="{FF2B5EF4-FFF2-40B4-BE49-F238E27FC236}">
                  <a16:creationId xmlns:a16="http://schemas.microsoft.com/office/drawing/2014/main" id="{00000000-0008-0000-1100-0000A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0" name="Check Box 172" hidden="1">
              <a:extLst>
                <a:ext uri="{63B3BB69-23CF-44E3-9099-C40C66FF867C}">
                  <a14:compatExt spid="_x0000_s130220"/>
                </a:ext>
                <a:ext uri="{FF2B5EF4-FFF2-40B4-BE49-F238E27FC236}">
                  <a16:creationId xmlns:a16="http://schemas.microsoft.com/office/drawing/2014/main" id="{00000000-0008-0000-1100-0000A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1" name="Check Box 173" hidden="1">
              <a:extLst>
                <a:ext uri="{63B3BB69-23CF-44E3-9099-C40C66FF867C}">
                  <a14:compatExt spid="_x0000_s130221"/>
                </a:ext>
                <a:ext uri="{FF2B5EF4-FFF2-40B4-BE49-F238E27FC236}">
                  <a16:creationId xmlns:a16="http://schemas.microsoft.com/office/drawing/2014/main" id="{00000000-0008-0000-1100-0000A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2" name="Check Box 174" hidden="1">
              <a:extLst>
                <a:ext uri="{63B3BB69-23CF-44E3-9099-C40C66FF867C}">
                  <a14:compatExt spid="_x0000_s130222"/>
                </a:ext>
                <a:ext uri="{FF2B5EF4-FFF2-40B4-BE49-F238E27FC236}">
                  <a16:creationId xmlns:a16="http://schemas.microsoft.com/office/drawing/2014/main" id="{00000000-0008-0000-1100-0000A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3" name="Check Box 175" hidden="1">
              <a:extLst>
                <a:ext uri="{63B3BB69-23CF-44E3-9099-C40C66FF867C}">
                  <a14:compatExt spid="_x0000_s130223"/>
                </a:ext>
                <a:ext uri="{FF2B5EF4-FFF2-40B4-BE49-F238E27FC236}">
                  <a16:creationId xmlns:a16="http://schemas.microsoft.com/office/drawing/2014/main" id="{00000000-0008-0000-1100-0000A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4" name="Check Box 176" hidden="1">
              <a:extLst>
                <a:ext uri="{63B3BB69-23CF-44E3-9099-C40C66FF867C}">
                  <a14:compatExt spid="_x0000_s130224"/>
                </a:ext>
                <a:ext uri="{FF2B5EF4-FFF2-40B4-BE49-F238E27FC236}">
                  <a16:creationId xmlns:a16="http://schemas.microsoft.com/office/drawing/2014/main" id="{00000000-0008-0000-1100-0000B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5" name="Check Box 177" hidden="1">
              <a:extLst>
                <a:ext uri="{63B3BB69-23CF-44E3-9099-C40C66FF867C}">
                  <a14:compatExt spid="_x0000_s130225"/>
                </a:ext>
                <a:ext uri="{FF2B5EF4-FFF2-40B4-BE49-F238E27FC236}">
                  <a16:creationId xmlns:a16="http://schemas.microsoft.com/office/drawing/2014/main" id="{00000000-0008-0000-1100-0000B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6" name="Check Box 178" hidden="1">
              <a:extLst>
                <a:ext uri="{63B3BB69-23CF-44E3-9099-C40C66FF867C}">
                  <a14:compatExt spid="_x0000_s130226"/>
                </a:ext>
                <a:ext uri="{FF2B5EF4-FFF2-40B4-BE49-F238E27FC236}">
                  <a16:creationId xmlns:a16="http://schemas.microsoft.com/office/drawing/2014/main" id="{00000000-0008-0000-1100-0000B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7" name="Check Box 179" hidden="1">
              <a:extLst>
                <a:ext uri="{63B3BB69-23CF-44E3-9099-C40C66FF867C}">
                  <a14:compatExt spid="_x0000_s130227"/>
                </a:ext>
                <a:ext uri="{FF2B5EF4-FFF2-40B4-BE49-F238E27FC236}">
                  <a16:creationId xmlns:a16="http://schemas.microsoft.com/office/drawing/2014/main" id="{00000000-0008-0000-1100-0000B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8" name="Check Box 180" hidden="1">
              <a:extLst>
                <a:ext uri="{63B3BB69-23CF-44E3-9099-C40C66FF867C}">
                  <a14:compatExt spid="_x0000_s130228"/>
                </a:ext>
                <a:ext uri="{FF2B5EF4-FFF2-40B4-BE49-F238E27FC236}">
                  <a16:creationId xmlns:a16="http://schemas.microsoft.com/office/drawing/2014/main" id="{00000000-0008-0000-1100-0000B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29" name="Check Box 181" hidden="1">
              <a:extLst>
                <a:ext uri="{63B3BB69-23CF-44E3-9099-C40C66FF867C}">
                  <a14:compatExt spid="_x0000_s130229"/>
                </a:ext>
                <a:ext uri="{FF2B5EF4-FFF2-40B4-BE49-F238E27FC236}">
                  <a16:creationId xmlns:a16="http://schemas.microsoft.com/office/drawing/2014/main" id="{00000000-0008-0000-1100-0000B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0" name="Check Box 182" hidden="1">
              <a:extLst>
                <a:ext uri="{63B3BB69-23CF-44E3-9099-C40C66FF867C}">
                  <a14:compatExt spid="_x0000_s130230"/>
                </a:ext>
                <a:ext uri="{FF2B5EF4-FFF2-40B4-BE49-F238E27FC236}">
                  <a16:creationId xmlns:a16="http://schemas.microsoft.com/office/drawing/2014/main" id="{00000000-0008-0000-1100-0000B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1" name="Check Box 183" hidden="1">
              <a:extLst>
                <a:ext uri="{63B3BB69-23CF-44E3-9099-C40C66FF867C}">
                  <a14:compatExt spid="_x0000_s130231"/>
                </a:ext>
                <a:ext uri="{FF2B5EF4-FFF2-40B4-BE49-F238E27FC236}">
                  <a16:creationId xmlns:a16="http://schemas.microsoft.com/office/drawing/2014/main" id="{00000000-0008-0000-1100-0000B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2" name="Check Box 184" hidden="1">
              <a:extLst>
                <a:ext uri="{63B3BB69-23CF-44E3-9099-C40C66FF867C}">
                  <a14:compatExt spid="_x0000_s130232"/>
                </a:ext>
                <a:ext uri="{FF2B5EF4-FFF2-40B4-BE49-F238E27FC236}">
                  <a16:creationId xmlns:a16="http://schemas.microsoft.com/office/drawing/2014/main" id="{00000000-0008-0000-1100-0000B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3" name="Check Box 185" hidden="1">
              <a:extLst>
                <a:ext uri="{63B3BB69-23CF-44E3-9099-C40C66FF867C}">
                  <a14:compatExt spid="_x0000_s130233"/>
                </a:ext>
                <a:ext uri="{FF2B5EF4-FFF2-40B4-BE49-F238E27FC236}">
                  <a16:creationId xmlns:a16="http://schemas.microsoft.com/office/drawing/2014/main" id="{00000000-0008-0000-1100-0000B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4" name="Check Box 186" hidden="1">
              <a:extLst>
                <a:ext uri="{63B3BB69-23CF-44E3-9099-C40C66FF867C}">
                  <a14:compatExt spid="_x0000_s130234"/>
                </a:ext>
                <a:ext uri="{FF2B5EF4-FFF2-40B4-BE49-F238E27FC236}">
                  <a16:creationId xmlns:a16="http://schemas.microsoft.com/office/drawing/2014/main" id="{00000000-0008-0000-1100-0000B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5" name="Check Box 187" hidden="1">
              <a:extLst>
                <a:ext uri="{63B3BB69-23CF-44E3-9099-C40C66FF867C}">
                  <a14:compatExt spid="_x0000_s130235"/>
                </a:ext>
                <a:ext uri="{FF2B5EF4-FFF2-40B4-BE49-F238E27FC236}">
                  <a16:creationId xmlns:a16="http://schemas.microsoft.com/office/drawing/2014/main" id="{00000000-0008-0000-1100-0000B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6" name="Check Box 188" hidden="1">
              <a:extLst>
                <a:ext uri="{63B3BB69-23CF-44E3-9099-C40C66FF867C}">
                  <a14:compatExt spid="_x0000_s130236"/>
                </a:ext>
                <a:ext uri="{FF2B5EF4-FFF2-40B4-BE49-F238E27FC236}">
                  <a16:creationId xmlns:a16="http://schemas.microsoft.com/office/drawing/2014/main" id="{00000000-0008-0000-1100-0000B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7" name="Check Box 189" hidden="1">
              <a:extLst>
                <a:ext uri="{63B3BB69-23CF-44E3-9099-C40C66FF867C}">
                  <a14:compatExt spid="_x0000_s130237"/>
                </a:ext>
                <a:ext uri="{FF2B5EF4-FFF2-40B4-BE49-F238E27FC236}">
                  <a16:creationId xmlns:a16="http://schemas.microsoft.com/office/drawing/2014/main" id="{00000000-0008-0000-1100-0000B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8" name="Check Box 190" hidden="1">
              <a:extLst>
                <a:ext uri="{63B3BB69-23CF-44E3-9099-C40C66FF867C}">
                  <a14:compatExt spid="_x0000_s130238"/>
                </a:ext>
                <a:ext uri="{FF2B5EF4-FFF2-40B4-BE49-F238E27FC236}">
                  <a16:creationId xmlns:a16="http://schemas.microsoft.com/office/drawing/2014/main" id="{00000000-0008-0000-1100-0000B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39" name="Check Box 191" hidden="1">
              <a:extLst>
                <a:ext uri="{63B3BB69-23CF-44E3-9099-C40C66FF867C}">
                  <a14:compatExt spid="_x0000_s130239"/>
                </a:ext>
                <a:ext uri="{FF2B5EF4-FFF2-40B4-BE49-F238E27FC236}">
                  <a16:creationId xmlns:a16="http://schemas.microsoft.com/office/drawing/2014/main" id="{00000000-0008-0000-1100-0000B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0" name="Check Box 192" hidden="1">
              <a:extLst>
                <a:ext uri="{63B3BB69-23CF-44E3-9099-C40C66FF867C}">
                  <a14:compatExt spid="_x0000_s130240"/>
                </a:ext>
                <a:ext uri="{FF2B5EF4-FFF2-40B4-BE49-F238E27FC236}">
                  <a16:creationId xmlns:a16="http://schemas.microsoft.com/office/drawing/2014/main" id="{00000000-0008-0000-1100-0000C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1" name="Check Box 193" hidden="1">
              <a:extLst>
                <a:ext uri="{63B3BB69-23CF-44E3-9099-C40C66FF867C}">
                  <a14:compatExt spid="_x0000_s130241"/>
                </a:ext>
                <a:ext uri="{FF2B5EF4-FFF2-40B4-BE49-F238E27FC236}">
                  <a16:creationId xmlns:a16="http://schemas.microsoft.com/office/drawing/2014/main" id="{00000000-0008-0000-1100-0000C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2" name="Check Box 194" hidden="1">
              <a:extLst>
                <a:ext uri="{63B3BB69-23CF-44E3-9099-C40C66FF867C}">
                  <a14:compatExt spid="_x0000_s130242"/>
                </a:ext>
                <a:ext uri="{FF2B5EF4-FFF2-40B4-BE49-F238E27FC236}">
                  <a16:creationId xmlns:a16="http://schemas.microsoft.com/office/drawing/2014/main" id="{00000000-0008-0000-1100-0000C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3" name="Check Box 195" hidden="1">
              <a:extLst>
                <a:ext uri="{63B3BB69-23CF-44E3-9099-C40C66FF867C}">
                  <a14:compatExt spid="_x0000_s130243"/>
                </a:ext>
                <a:ext uri="{FF2B5EF4-FFF2-40B4-BE49-F238E27FC236}">
                  <a16:creationId xmlns:a16="http://schemas.microsoft.com/office/drawing/2014/main" id="{00000000-0008-0000-1100-0000C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4" name="Check Box 196" hidden="1">
              <a:extLst>
                <a:ext uri="{63B3BB69-23CF-44E3-9099-C40C66FF867C}">
                  <a14:compatExt spid="_x0000_s130244"/>
                </a:ext>
                <a:ext uri="{FF2B5EF4-FFF2-40B4-BE49-F238E27FC236}">
                  <a16:creationId xmlns:a16="http://schemas.microsoft.com/office/drawing/2014/main" id="{00000000-0008-0000-1100-0000C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5" name="Check Box 197" hidden="1">
              <a:extLst>
                <a:ext uri="{63B3BB69-23CF-44E3-9099-C40C66FF867C}">
                  <a14:compatExt spid="_x0000_s130245"/>
                </a:ext>
                <a:ext uri="{FF2B5EF4-FFF2-40B4-BE49-F238E27FC236}">
                  <a16:creationId xmlns:a16="http://schemas.microsoft.com/office/drawing/2014/main" id="{00000000-0008-0000-1100-0000C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6" name="Check Box 198" hidden="1">
              <a:extLst>
                <a:ext uri="{63B3BB69-23CF-44E3-9099-C40C66FF867C}">
                  <a14:compatExt spid="_x0000_s130246"/>
                </a:ext>
                <a:ext uri="{FF2B5EF4-FFF2-40B4-BE49-F238E27FC236}">
                  <a16:creationId xmlns:a16="http://schemas.microsoft.com/office/drawing/2014/main" id="{00000000-0008-0000-1100-0000C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7" name="Check Box 199" hidden="1">
              <a:extLst>
                <a:ext uri="{63B3BB69-23CF-44E3-9099-C40C66FF867C}">
                  <a14:compatExt spid="_x0000_s130247"/>
                </a:ext>
                <a:ext uri="{FF2B5EF4-FFF2-40B4-BE49-F238E27FC236}">
                  <a16:creationId xmlns:a16="http://schemas.microsoft.com/office/drawing/2014/main" id="{00000000-0008-0000-1100-0000C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8" name="Check Box 200" hidden="1">
              <a:extLst>
                <a:ext uri="{63B3BB69-23CF-44E3-9099-C40C66FF867C}">
                  <a14:compatExt spid="_x0000_s130248"/>
                </a:ext>
                <a:ext uri="{FF2B5EF4-FFF2-40B4-BE49-F238E27FC236}">
                  <a16:creationId xmlns:a16="http://schemas.microsoft.com/office/drawing/2014/main" id="{00000000-0008-0000-1100-0000C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49" name="Check Box 201" hidden="1">
              <a:extLst>
                <a:ext uri="{63B3BB69-23CF-44E3-9099-C40C66FF867C}">
                  <a14:compatExt spid="_x0000_s130249"/>
                </a:ext>
                <a:ext uri="{FF2B5EF4-FFF2-40B4-BE49-F238E27FC236}">
                  <a16:creationId xmlns:a16="http://schemas.microsoft.com/office/drawing/2014/main" id="{00000000-0008-0000-1100-0000C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0" name="Check Box 202" hidden="1">
              <a:extLst>
                <a:ext uri="{63B3BB69-23CF-44E3-9099-C40C66FF867C}">
                  <a14:compatExt spid="_x0000_s130250"/>
                </a:ext>
                <a:ext uri="{FF2B5EF4-FFF2-40B4-BE49-F238E27FC236}">
                  <a16:creationId xmlns:a16="http://schemas.microsoft.com/office/drawing/2014/main" id="{00000000-0008-0000-1100-0000C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1" name="Check Box 203" hidden="1">
              <a:extLst>
                <a:ext uri="{63B3BB69-23CF-44E3-9099-C40C66FF867C}">
                  <a14:compatExt spid="_x0000_s130251"/>
                </a:ext>
                <a:ext uri="{FF2B5EF4-FFF2-40B4-BE49-F238E27FC236}">
                  <a16:creationId xmlns:a16="http://schemas.microsoft.com/office/drawing/2014/main" id="{00000000-0008-0000-1100-0000C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2" name="Check Box 204" hidden="1">
              <a:extLst>
                <a:ext uri="{63B3BB69-23CF-44E3-9099-C40C66FF867C}">
                  <a14:compatExt spid="_x0000_s130252"/>
                </a:ext>
                <a:ext uri="{FF2B5EF4-FFF2-40B4-BE49-F238E27FC236}">
                  <a16:creationId xmlns:a16="http://schemas.microsoft.com/office/drawing/2014/main" id="{00000000-0008-0000-1100-0000C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3" name="Check Box 205" hidden="1">
              <a:extLst>
                <a:ext uri="{63B3BB69-23CF-44E3-9099-C40C66FF867C}">
                  <a14:compatExt spid="_x0000_s130253"/>
                </a:ext>
                <a:ext uri="{FF2B5EF4-FFF2-40B4-BE49-F238E27FC236}">
                  <a16:creationId xmlns:a16="http://schemas.microsoft.com/office/drawing/2014/main" id="{00000000-0008-0000-1100-0000C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4" name="Check Box 206" hidden="1">
              <a:extLst>
                <a:ext uri="{63B3BB69-23CF-44E3-9099-C40C66FF867C}">
                  <a14:compatExt spid="_x0000_s130254"/>
                </a:ext>
                <a:ext uri="{FF2B5EF4-FFF2-40B4-BE49-F238E27FC236}">
                  <a16:creationId xmlns:a16="http://schemas.microsoft.com/office/drawing/2014/main" id="{00000000-0008-0000-1100-0000C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5" name="Check Box 207" hidden="1">
              <a:extLst>
                <a:ext uri="{63B3BB69-23CF-44E3-9099-C40C66FF867C}">
                  <a14:compatExt spid="_x0000_s130255"/>
                </a:ext>
                <a:ext uri="{FF2B5EF4-FFF2-40B4-BE49-F238E27FC236}">
                  <a16:creationId xmlns:a16="http://schemas.microsoft.com/office/drawing/2014/main" id="{00000000-0008-0000-1100-0000C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6" name="Check Box 208" hidden="1">
              <a:extLst>
                <a:ext uri="{63B3BB69-23CF-44E3-9099-C40C66FF867C}">
                  <a14:compatExt spid="_x0000_s130256"/>
                </a:ext>
                <a:ext uri="{FF2B5EF4-FFF2-40B4-BE49-F238E27FC236}">
                  <a16:creationId xmlns:a16="http://schemas.microsoft.com/office/drawing/2014/main" id="{00000000-0008-0000-1100-0000D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7" name="Check Box 209" hidden="1">
              <a:extLst>
                <a:ext uri="{63B3BB69-23CF-44E3-9099-C40C66FF867C}">
                  <a14:compatExt spid="_x0000_s130257"/>
                </a:ext>
                <a:ext uri="{FF2B5EF4-FFF2-40B4-BE49-F238E27FC236}">
                  <a16:creationId xmlns:a16="http://schemas.microsoft.com/office/drawing/2014/main" id="{00000000-0008-0000-1100-0000D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8" name="Check Box 210" hidden="1">
              <a:extLst>
                <a:ext uri="{63B3BB69-23CF-44E3-9099-C40C66FF867C}">
                  <a14:compatExt spid="_x0000_s130258"/>
                </a:ext>
                <a:ext uri="{FF2B5EF4-FFF2-40B4-BE49-F238E27FC236}">
                  <a16:creationId xmlns:a16="http://schemas.microsoft.com/office/drawing/2014/main" id="{00000000-0008-0000-1100-0000D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59" name="Check Box 211" hidden="1">
              <a:extLst>
                <a:ext uri="{63B3BB69-23CF-44E3-9099-C40C66FF867C}">
                  <a14:compatExt spid="_x0000_s130259"/>
                </a:ext>
                <a:ext uri="{FF2B5EF4-FFF2-40B4-BE49-F238E27FC236}">
                  <a16:creationId xmlns:a16="http://schemas.microsoft.com/office/drawing/2014/main" id="{00000000-0008-0000-1100-0000D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0" name="Check Box 212" hidden="1">
              <a:extLst>
                <a:ext uri="{63B3BB69-23CF-44E3-9099-C40C66FF867C}">
                  <a14:compatExt spid="_x0000_s130260"/>
                </a:ext>
                <a:ext uri="{FF2B5EF4-FFF2-40B4-BE49-F238E27FC236}">
                  <a16:creationId xmlns:a16="http://schemas.microsoft.com/office/drawing/2014/main" id="{00000000-0008-0000-1100-0000D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1" name="Check Box 213" hidden="1">
              <a:extLst>
                <a:ext uri="{63B3BB69-23CF-44E3-9099-C40C66FF867C}">
                  <a14:compatExt spid="_x0000_s130261"/>
                </a:ext>
                <a:ext uri="{FF2B5EF4-FFF2-40B4-BE49-F238E27FC236}">
                  <a16:creationId xmlns:a16="http://schemas.microsoft.com/office/drawing/2014/main" id="{00000000-0008-0000-1100-0000D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2" name="Check Box 214" hidden="1">
              <a:extLst>
                <a:ext uri="{63B3BB69-23CF-44E3-9099-C40C66FF867C}">
                  <a14:compatExt spid="_x0000_s130262"/>
                </a:ext>
                <a:ext uri="{FF2B5EF4-FFF2-40B4-BE49-F238E27FC236}">
                  <a16:creationId xmlns:a16="http://schemas.microsoft.com/office/drawing/2014/main" id="{00000000-0008-0000-1100-0000D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3" name="Check Box 215" hidden="1">
              <a:extLst>
                <a:ext uri="{63B3BB69-23CF-44E3-9099-C40C66FF867C}">
                  <a14:compatExt spid="_x0000_s130263"/>
                </a:ext>
                <a:ext uri="{FF2B5EF4-FFF2-40B4-BE49-F238E27FC236}">
                  <a16:creationId xmlns:a16="http://schemas.microsoft.com/office/drawing/2014/main" id="{00000000-0008-0000-1100-0000D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4" name="Check Box 216" hidden="1">
              <a:extLst>
                <a:ext uri="{63B3BB69-23CF-44E3-9099-C40C66FF867C}">
                  <a14:compatExt spid="_x0000_s130264"/>
                </a:ext>
                <a:ext uri="{FF2B5EF4-FFF2-40B4-BE49-F238E27FC236}">
                  <a16:creationId xmlns:a16="http://schemas.microsoft.com/office/drawing/2014/main" id="{00000000-0008-0000-1100-0000D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5" name="Check Box 217" hidden="1">
              <a:extLst>
                <a:ext uri="{63B3BB69-23CF-44E3-9099-C40C66FF867C}">
                  <a14:compatExt spid="_x0000_s130265"/>
                </a:ext>
                <a:ext uri="{FF2B5EF4-FFF2-40B4-BE49-F238E27FC236}">
                  <a16:creationId xmlns:a16="http://schemas.microsoft.com/office/drawing/2014/main" id="{00000000-0008-0000-1100-0000D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0</xdr:colOff>
          <xdr:row>32</xdr:row>
          <xdr:rowOff>0</xdr:rowOff>
        </xdr:from>
        <xdr:to>
          <xdr:col>66</xdr:col>
          <xdr:colOff>304800</xdr:colOff>
          <xdr:row>33</xdr:row>
          <xdr:rowOff>28575</xdr:rowOff>
        </xdr:to>
        <xdr:sp macro="" textlink="">
          <xdr:nvSpPr>
            <xdr:cNvPr id="130266" name="Check Box 218" hidden="1">
              <a:extLst>
                <a:ext uri="{63B3BB69-23CF-44E3-9099-C40C66FF867C}">
                  <a14:compatExt spid="_x0000_s130266"/>
                </a:ext>
                <a:ext uri="{FF2B5EF4-FFF2-40B4-BE49-F238E27FC236}">
                  <a16:creationId xmlns:a16="http://schemas.microsoft.com/office/drawing/2014/main" id="{00000000-0008-0000-1100-0000D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xdr:row>
          <xdr:rowOff>152400</xdr:rowOff>
        </xdr:from>
        <xdr:to>
          <xdr:col>11</xdr:col>
          <xdr:colOff>95250</xdr:colOff>
          <xdr:row>13</xdr:row>
          <xdr:rowOff>38100</xdr:rowOff>
        </xdr:to>
        <xdr:sp macro="" textlink="">
          <xdr:nvSpPr>
            <xdr:cNvPr id="130267" name="Check Box 219" hidden="1">
              <a:extLst>
                <a:ext uri="{63B3BB69-23CF-44E3-9099-C40C66FF867C}">
                  <a14:compatExt spid="_x0000_s130267"/>
                </a:ext>
                <a:ext uri="{FF2B5EF4-FFF2-40B4-BE49-F238E27FC236}">
                  <a16:creationId xmlns:a16="http://schemas.microsoft.com/office/drawing/2014/main" id="{00000000-0008-0000-1100-0000D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xdr:row>
          <xdr:rowOff>152400</xdr:rowOff>
        </xdr:from>
        <xdr:to>
          <xdr:col>18</xdr:col>
          <xdr:colOff>95250</xdr:colOff>
          <xdr:row>13</xdr:row>
          <xdr:rowOff>38100</xdr:rowOff>
        </xdr:to>
        <xdr:sp macro="" textlink="">
          <xdr:nvSpPr>
            <xdr:cNvPr id="130268" name="Check Box 220" hidden="1">
              <a:extLst>
                <a:ext uri="{63B3BB69-23CF-44E3-9099-C40C66FF867C}">
                  <a14:compatExt spid="_x0000_s130268"/>
                </a:ext>
                <a:ext uri="{FF2B5EF4-FFF2-40B4-BE49-F238E27FC236}">
                  <a16:creationId xmlns:a16="http://schemas.microsoft.com/office/drawing/2014/main" id="{00000000-0008-0000-1100-0000D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11</xdr:row>
          <xdr:rowOff>152400</xdr:rowOff>
        </xdr:from>
        <xdr:to>
          <xdr:col>23</xdr:col>
          <xdr:colOff>95250</xdr:colOff>
          <xdr:row>13</xdr:row>
          <xdr:rowOff>38100</xdr:rowOff>
        </xdr:to>
        <xdr:sp macro="" textlink="">
          <xdr:nvSpPr>
            <xdr:cNvPr id="130269" name="Check Box 221" hidden="1">
              <a:extLst>
                <a:ext uri="{63B3BB69-23CF-44E3-9099-C40C66FF867C}">
                  <a14:compatExt spid="_x0000_s130269"/>
                </a:ext>
                <a:ext uri="{FF2B5EF4-FFF2-40B4-BE49-F238E27FC236}">
                  <a16:creationId xmlns:a16="http://schemas.microsoft.com/office/drawing/2014/main" id="{00000000-0008-0000-1100-0000D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190500</xdr:colOff>
          <xdr:row>13</xdr:row>
          <xdr:rowOff>152400</xdr:rowOff>
        </xdr:from>
        <xdr:to>
          <xdr:col>28</xdr:col>
          <xdr:colOff>95250</xdr:colOff>
          <xdr:row>15</xdr:row>
          <xdr:rowOff>28575</xdr:rowOff>
        </xdr:to>
        <xdr:sp macro="" textlink="">
          <xdr:nvSpPr>
            <xdr:cNvPr id="130270" name="Check Box 222" hidden="1">
              <a:extLst>
                <a:ext uri="{63B3BB69-23CF-44E3-9099-C40C66FF867C}">
                  <a14:compatExt spid="_x0000_s130270"/>
                </a:ext>
                <a:ext uri="{FF2B5EF4-FFF2-40B4-BE49-F238E27FC236}">
                  <a16:creationId xmlns:a16="http://schemas.microsoft.com/office/drawing/2014/main" id="{00000000-0008-0000-1100-0000D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13</xdr:row>
          <xdr:rowOff>152400</xdr:rowOff>
        </xdr:from>
        <xdr:to>
          <xdr:col>13</xdr:col>
          <xdr:colOff>95250</xdr:colOff>
          <xdr:row>15</xdr:row>
          <xdr:rowOff>28575</xdr:rowOff>
        </xdr:to>
        <xdr:sp macro="" textlink="">
          <xdr:nvSpPr>
            <xdr:cNvPr id="130271" name="Check Box 223" hidden="1">
              <a:extLst>
                <a:ext uri="{63B3BB69-23CF-44E3-9099-C40C66FF867C}">
                  <a14:compatExt spid="_x0000_s130271"/>
                </a:ext>
                <a:ext uri="{FF2B5EF4-FFF2-40B4-BE49-F238E27FC236}">
                  <a16:creationId xmlns:a16="http://schemas.microsoft.com/office/drawing/2014/main" id="{00000000-0008-0000-1100-0000D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16</xdr:row>
          <xdr:rowOff>161925</xdr:rowOff>
        </xdr:from>
        <xdr:to>
          <xdr:col>13</xdr:col>
          <xdr:colOff>95250</xdr:colOff>
          <xdr:row>18</xdr:row>
          <xdr:rowOff>38100</xdr:rowOff>
        </xdr:to>
        <xdr:sp macro="" textlink="">
          <xdr:nvSpPr>
            <xdr:cNvPr id="130272" name="Check Box 224" hidden="1">
              <a:extLst>
                <a:ext uri="{63B3BB69-23CF-44E3-9099-C40C66FF867C}">
                  <a14:compatExt spid="_x0000_s130272"/>
                </a:ext>
                <a:ext uri="{FF2B5EF4-FFF2-40B4-BE49-F238E27FC236}">
                  <a16:creationId xmlns:a16="http://schemas.microsoft.com/office/drawing/2014/main" id="{00000000-0008-0000-1100-0000E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17</xdr:row>
          <xdr:rowOff>152400</xdr:rowOff>
        </xdr:from>
        <xdr:to>
          <xdr:col>13</xdr:col>
          <xdr:colOff>95250</xdr:colOff>
          <xdr:row>19</xdr:row>
          <xdr:rowOff>38100</xdr:rowOff>
        </xdr:to>
        <xdr:sp macro="" textlink="">
          <xdr:nvSpPr>
            <xdr:cNvPr id="130273" name="Check Box 225" hidden="1">
              <a:extLst>
                <a:ext uri="{63B3BB69-23CF-44E3-9099-C40C66FF867C}">
                  <a14:compatExt spid="_x0000_s130273"/>
                </a:ext>
                <a:ext uri="{FF2B5EF4-FFF2-40B4-BE49-F238E27FC236}">
                  <a16:creationId xmlns:a16="http://schemas.microsoft.com/office/drawing/2014/main" id="{00000000-0008-0000-1100-0000E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18</xdr:row>
          <xdr:rowOff>152400</xdr:rowOff>
        </xdr:from>
        <xdr:to>
          <xdr:col>13</xdr:col>
          <xdr:colOff>95250</xdr:colOff>
          <xdr:row>20</xdr:row>
          <xdr:rowOff>28575</xdr:rowOff>
        </xdr:to>
        <xdr:sp macro="" textlink="">
          <xdr:nvSpPr>
            <xdr:cNvPr id="130274" name="Check Box 226" hidden="1">
              <a:extLst>
                <a:ext uri="{63B3BB69-23CF-44E3-9099-C40C66FF867C}">
                  <a14:compatExt spid="_x0000_s130274"/>
                </a:ext>
                <a:ext uri="{FF2B5EF4-FFF2-40B4-BE49-F238E27FC236}">
                  <a16:creationId xmlns:a16="http://schemas.microsoft.com/office/drawing/2014/main" id="{00000000-0008-0000-1100-0000E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20</xdr:row>
          <xdr:rowOff>161925</xdr:rowOff>
        </xdr:from>
        <xdr:to>
          <xdr:col>13</xdr:col>
          <xdr:colOff>95250</xdr:colOff>
          <xdr:row>22</xdr:row>
          <xdr:rowOff>47625</xdr:rowOff>
        </xdr:to>
        <xdr:sp macro="" textlink="">
          <xdr:nvSpPr>
            <xdr:cNvPr id="130275" name="Check Box 227" hidden="1">
              <a:extLst>
                <a:ext uri="{63B3BB69-23CF-44E3-9099-C40C66FF867C}">
                  <a14:compatExt spid="_x0000_s130275"/>
                </a:ext>
                <a:ext uri="{FF2B5EF4-FFF2-40B4-BE49-F238E27FC236}">
                  <a16:creationId xmlns:a16="http://schemas.microsoft.com/office/drawing/2014/main" id="{00000000-0008-0000-1100-0000E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21</xdr:row>
          <xdr:rowOff>161925</xdr:rowOff>
        </xdr:from>
        <xdr:to>
          <xdr:col>13</xdr:col>
          <xdr:colOff>95250</xdr:colOff>
          <xdr:row>23</xdr:row>
          <xdr:rowOff>47625</xdr:rowOff>
        </xdr:to>
        <xdr:sp macro="" textlink="">
          <xdr:nvSpPr>
            <xdr:cNvPr id="130276" name="Check Box 228" hidden="1">
              <a:extLst>
                <a:ext uri="{63B3BB69-23CF-44E3-9099-C40C66FF867C}">
                  <a14:compatExt spid="_x0000_s130276"/>
                </a:ext>
                <a:ext uri="{FF2B5EF4-FFF2-40B4-BE49-F238E27FC236}">
                  <a16:creationId xmlns:a16="http://schemas.microsoft.com/office/drawing/2014/main" id="{00000000-0008-0000-1100-0000E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23</xdr:row>
          <xdr:rowOff>161925</xdr:rowOff>
        </xdr:from>
        <xdr:to>
          <xdr:col>13</xdr:col>
          <xdr:colOff>95250</xdr:colOff>
          <xdr:row>25</xdr:row>
          <xdr:rowOff>47625</xdr:rowOff>
        </xdr:to>
        <xdr:sp macro="" textlink="">
          <xdr:nvSpPr>
            <xdr:cNvPr id="130277" name="Check Box 229" hidden="1">
              <a:extLst>
                <a:ext uri="{63B3BB69-23CF-44E3-9099-C40C66FF867C}">
                  <a14:compatExt spid="_x0000_s130277"/>
                </a:ext>
                <a:ext uri="{FF2B5EF4-FFF2-40B4-BE49-F238E27FC236}">
                  <a16:creationId xmlns:a16="http://schemas.microsoft.com/office/drawing/2014/main" id="{00000000-0008-0000-1100-0000E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24</xdr:row>
          <xdr:rowOff>161925</xdr:rowOff>
        </xdr:from>
        <xdr:to>
          <xdr:col>13</xdr:col>
          <xdr:colOff>95250</xdr:colOff>
          <xdr:row>26</xdr:row>
          <xdr:rowOff>38100</xdr:rowOff>
        </xdr:to>
        <xdr:sp macro="" textlink="">
          <xdr:nvSpPr>
            <xdr:cNvPr id="130278" name="Check Box 230" hidden="1">
              <a:extLst>
                <a:ext uri="{63B3BB69-23CF-44E3-9099-C40C66FF867C}">
                  <a14:compatExt spid="_x0000_s130278"/>
                </a:ext>
                <a:ext uri="{FF2B5EF4-FFF2-40B4-BE49-F238E27FC236}">
                  <a16:creationId xmlns:a16="http://schemas.microsoft.com/office/drawing/2014/main" id="{00000000-0008-0000-1100-0000E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25</xdr:row>
          <xdr:rowOff>152400</xdr:rowOff>
        </xdr:from>
        <xdr:to>
          <xdr:col>13</xdr:col>
          <xdr:colOff>95250</xdr:colOff>
          <xdr:row>27</xdr:row>
          <xdr:rowOff>38100</xdr:rowOff>
        </xdr:to>
        <xdr:sp macro="" textlink="">
          <xdr:nvSpPr>
            <xdr:cNvPr id="130279" name="Check Box 231" hidden="1">
              <a:extLst>
                <a:ext uri="{63B3BB69-23CF-44E3-9099-C40C66FF867C}">
                  <a14:compatExt spid="_x0000_s130279"/>
                </a:ext>
                <a:ext uri="{FF2B5EF4-FFF2-40B4-BE49-F238E27FC236}">
                  <a16:creationId xmlns:a16="http://schemas.microsoft.com/office/drawing/2014/main" id="{00000000-0008-0000-1100-0000E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16</xdr:row>
          <xdr:rowOff>161925</xdr:rowOff>
        </xdr:from>
        <xdr:to>
          <xdr:col>19</xdr:col>
          <xdr:colOff>95250</xdr:colOff>
          <xdr:row>18</xdr:row>
          <xdr:rowOff>38100</xdr:rowOff>
        </xdr:to>
        <xdr:sp macro="" textlink="">
          <xdr:nvSpPr>
            <xdr:cNvPr id="130280" name="Check Box 232" hidden="1">
              <a:extLst>
                <a:ext uri="{63B3BB69-23CF-44E3-9099-C40C66FF867C}">
                  <a14:compatExt spid="_x0000_s130280"/>
                </a:ext>
                <a:ext uri="{FF2B5EF4-FFF2-40B4-BE49-F238E27FC236}">
                  <a16:creationId xmlns:a16="http://schemas.microsoft.com/office/drawing/2014/main" id="{00000000-0008-0000-1100-0000E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17</xdr:row>
          <xdr:rowOff>152400</xdr:rowOff>
        </xdr:from>
        <xdr:to>
          <xdr:col>19</xdr:col>
          <xdr:colOff>95250</xdr:colOff>
          <xdr:row>19</xdr:row>
          <xdr:rowOff>38100</xdr:rowOff>
        </xdr:to>
        <xdr:sp macro="" textlink="">
          <xdr:nvSpPr>
            <xdr:cNvPr id="130281" name="Check Box 233" hidden="1">
              <a:extLst>
                <a:ext uri="{63B3BB69-23CF-44E3-9099-C40C66FF867C}">
                  <a14:compatExt spid="_x0000_s130281"/>
                </a:ext>
                <a:ext uri="{FF2B5EF4-FFF2-40B4-BE49-F238E27FC236}">
                  <a16:creationId xmlns:a16="http://schemas.microsoft.com/office/drawing/2014/main" id="{00000000-0008-0000-1100-0000E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18</xdr:row>
          <xdr:rowOff>152400</xdr:rowOff>
        </xdr:from>
        <xdr:to>
          <xdr:col>19</xdr:col>
          <xdr:colOff>95250</xdr:colOff>
          <xdr:row>20</xdr:row>
          <xdr:rowOff>28575</xdr:rowOff>
        </xdr:to>
        <xdr:sp macro="" textlink="">
          <xdr:nvSpPr>
            <xdr:cNvPr id="130282" name="Check Box 234" hidden="1">
              <a:extLst>
                <a:ext uri="{63B3BB69-23CF-44E3-9099-C40C66FF867C}">
                  <a14:compatExt spid="_x0000_s130282"/>
                </a:ext>
                <a:ext uri="{FF2B5EF4-FFF2-40B4-BE49-F238E27FC236}">
                  <a16:creationId xmlns:a16="http://schemas.microsoft.com/office/drawing/2014/main" id="{00000000-0008-0000-1100-0000E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20</xdr:row>
          <xdr:rowOff>161925</xdr:rowOff>
        </xdr:from>
        <xdr:to>
          <xdr:col>19</xdr:col>
          <xdr:colOff>95250</xdr:colOff>
          <xdr:row>22</xdr:row>
          <xdr:rowOff>47625</xdr:rowOff>
        </xdr:to>
        <xdr:sp macro="" textlink="">
          <xdr:nvSpPr>
            <xdr:cNvPr id="130283" name="Check Box 235" hidden="1">
              <a:extLst>
                <a:ext uri="{63B3BB69-23CF-44E3-9099-C40C66FF867C}">
                  <a14:compatExt spid="_x0000_s130283"/>
                </a:ext>
                <a:ext uri="{FF2B5EF4-FFF2-40B4-BE49-F238E27FC236}">
                  <a16:creationId xmlns:a16="http://schemas.microsoft.com/office/drawing/2014/main" id="{00000000-0008-0000-1100-0000E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21</xdr:row>
          <xdr:rowOff>161925</xdr:rowOff>
        </xdr:from>
        <xdr:to>
          <xdr:col>19</xdr:col>
          <xdr:colOff>95250</xdr:colOff>
          <xdr:row>23</xdr:row>
          <xdr:rowOff>47625</xdr:rowOff>
        </xdr:to>
        <xdr:sp macro="" textlink="">
          <xdr:nvSpPr>
            <xdr:cNvPr id="130284" name="Check Box 236" hidden="1">
              <a:extLst>
                <a:ext uri="{63B3BB69-23CF-44E3-9099-C40C66FF867C}">
                  <a14:compatExt spid="_x0000_s130284"/>
                </a:ext>
                <a:ext uri="{FF2B5EF4-FFF2-40B4-BE49-F238E27FC236}">
                  <a16:creationId xmlns:a16="http://schemas.microsoft.com/office/drawing/2014/main" id="{00000000-0008-0000-1100-0000E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23</xdr:row>
          <xdr:rowOff>161925</xdr:rowOff>
        </xdr:from>
        <xdr:to>
          <xdr:col>19</xdr:col>
          <xdr:colOff>95250</xdr:colOff>
          <xdr:row>25</xdr:row>
          <xdr:rowOff>47625</xdr:rowOff>
        </xdr:to>
        <xdr:sp macro="" textlink="">
          <xdr:nvSpPr>
            <xdr:cNvPr id="130285" name="Check Box 237" hidden="1">
              <a:extLst>
                <a:ext uri="{63B3BB69-23CF-44E3-9099-C40C66FF867C}">
                  <a14:compatExt spid="_x0000_s130285"/>
                </a:ext>
                <a:ext uri="{FF2B5EF4-FFF2-40B4-BE49-F238E27FC236}">
                  <a16:creationId xmlns:a16="http://schemas.microsoft.com/office/drawing/2014/main" id="{00000000-0008-0000-1100-0000E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24</xdr:row>
          <xdr:rowOff>161925</xdr:rowOff>
        </xdr:from>
        <xdr:to>
          <xdr:col>19</xdr:col>
          <xdr:colOff>95250</xdr:colOff>
          <xdr:row>26</xdr:row>
          <xdr:rowOff>38100</xdr:rowOff>
        </xdr:to>
        <xdr:sp macro="" textlink="">
          <xdr:nvSpPr>
            <xdr:cNvPr id="130286" name="Check Box 238" hidden="1">
              <a:extLst>
                <a:ext uri="{63B3BB69-23CF-44E3-9099-C40C66FF867C}">
                  <a14:compatExt spid="_x0000_s130286"/>
                </a:ext>
                <a:ext uri="{FF2B5EF4-FFF2-40B4-BE49-F238E27FC236}">
                  <a16:creationId xmlns:a16="http://schemas.microsoft.com/office/drawing/2014/main" id="{00000000-0008-0000-1100-0000E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25</xdr:row>
          <xdr:rowOff>152400</xdr:rowOff>
        </xdr:from>
        <xdr:to>
          <xdr:col>19</xdr:col>
          <xdr:colOff>95250</xdr:colOff>
          <xdr:row>27</xdr:row>
          <xdr:rowOff>38100</xdr:rowOff>
        </xdr:to>
        <xdr:sp macro="" textlink="">
          <xdr:nvSpPr>
            <xdr:cNvPr id="130287" name="Check Box 239" hidden="1">
              <a:extLst>
                <a:ext uri="{63B3BB69-23CF-44E3-9099-C40C66FF867C}">
                  <a14:compatExt spid="_x0000_s130287"/>
                </a:ext>
                <a:ext uri="{FF2B5EF4-FFF2-40B4-BE49-F238E27FC236}">
                  <a16:creationId xmlns:a16="http://schemas.microsoft.com/office/drawing/2014/main" id="{00000000-0008-0000-1100-0000E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17</xdr:row>
          <xdr:rowOff>152400</xdr:rowOff>
        </xdr:from>
        <xdr:to>
          <xdr:col>27</xdr:col>
          <xdr:colOff>95250</xdr:colOff>
          <xdr:row>19</xdr:row>
          <xdr:rowOff>38100</xdr:rowOff>
        </xdr:to>
        <xdr:sp macro="" textlink="">
          <xdr:nvSpPr>
            <xdr:cNvPr id="130290" name="Check Box 242" hidden="1">
              <a:extLst>
                <a:ext uri="{63B3BB69-23CF-44E3-9099-C40C66FF867C}">
                  <a14:compatExt spid="_x0000_s130290"/>
                </a:ext>
                <a:ext uri="{FF2B5EF4-FFF2-40B4-BE49-F238E27FC236}">
                  <a16:creationId xmlns:a16="http://schemas.microsoft.com/office/drawing/2014/main" id="{00000000-0008-0000-1100-0000F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18</xdr:row>
          <xdr:rowOff>152400</xdr:rowOff>
        </xdr:from>
        <xdr:to>
          <xdr:col>27</xdr:col>
          <xdr:colOff>95250</xdr:colOff>
          <xdr:row>20</xdr:row>
          <xdr:rowOff>28575</xdr:rowOff>
        </xdr:to>
        <xdr:sp macro="" textlink="">
          <xdr:nvSpPr>
            <xdr:cNvPr id="130291" name="Check Box 243" hidden="1">
              <a:extLst>
                <a:ext uri="{63B3BB69-23CF-44E3-9099-C40C66FF867C}">
                  <a14:compatExt spid="_x0000_s130291"/>
                </a:ext>
                <a:ext uri="{FF2B5EF4-FFF2-40B4-BE49-F238E27FC236}">
                  <a16:creationId xmlns:a16="http://schemas.microsoft.com/office/drawing/2014/main" id="{00000000-0008-0000-1100-0000F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20</xdr:row>
          <xdr:rowOff>161925</xdr:rowOff>
        </xdr:from>
        <xdr:to>
          <xdr:col>27</xdr:col>
          <xdr:colOff>95250</xdr:colOff>
          <xdr:row>22</xdr:row>
          <xdr:rowOff>47625</xdr:rowOff>
        </xdr:to>
        <xdr:sp macro="" textlink="">
          <xdr:nvSpPr>
            <xdr:cNvPr id="130292" name="Check Box 244" hidden="1">
              <a:extLst>
                <a:ext uri="{63B3BB69-23CF-44E3-9099-C40C66FF867C}">
                  <a14:compatExt spid="_x0000_s130292"/>
                </a:ext>
                <a:ext uri="{FF2B5EF4-FFF2-40B4-BE49-F238E27FC236}">
                  <a16:creationId xmlns:a16="http://schemas.microsoft.com/office/drawing/2014/main" id="{00000000-0008-0000-1100-0000F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190500</xdr:colOff>
          <xdr:row>21</xdr:row>
          <xdr:rowOff>161925</xdr:rowOff>
        </xdr:from>
        <xdr:to>
          <xdr:col>24</xdr:col>
          <xdr:colOff>95250</xdr:colOff>
          <xdr:row>23</xdr:row>
          <xdr:rowOff>47625</xdr:rowOff>
        </xdr:to>
        <xdr:sp macro="" textlink="">
          <xdr:nvSpPr>
            <xdr:cNvPr id="130293" name="Check Box 245" hidden="1">
              <a:extLst>
                <a:ext uri="{63B3BB69-23CF-44E3-9099-C40C66FF867C}">
                  <a14:compatExt spid="_x0000_s130293"/>
                </a:ext>
                <a:ext uri="{FF2B5EF4-FFF2-40B4-BE49-F238E27FC236}">
                  <a16:creationId xmlns:a16="http://schemas.microsoft.com/office/drawing/2014/main" id="{00000000-0008-0000-1100-0000F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21</xdr:row>
          <xdr:rowOff>161925</xdr:rowOff>
        </xdr:from>
        <xdr:to>
          <xdr:col>29</xdr:col>
          <xdr:colOff>95250</xdr:colOff>
          <xdr:row>23</xdr:row>
          <xdr:rowOff>47625</xdr:rowOff>
        </xdr:to>
        <xdr:sp macro="" textlink="">
          <xdr:nvSpPr>
            <xdr:cNvPr id="130294" name="Check Box 246" hidden="1">
              <a:extLst>
                <a:ext uri="{63B3BB69-23CF-44E3-9099-C40C66FF867C}">
                  <a14:compatExt spid="_x0000_s130294"/>
                </a:ext>
                <a:ext uri="{FF2B5EF4-FFF2-40B4-BE49-F238E27FC236}">
                  <a16:creationId xmlns:a16="http://schemas.microsoft.com/office/drawing/2014/main" id="{00000000-0008-0000-1100-0000F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22</xdr:row>
          <xdr:rowOff>161925</xdr:rowOff>
        </xdr:from>
        <xdr:to>
          <xdr:col>19</xdr:col>
          <xdr:colOff>95250</xdr:colOff>
          <xdr:row>24</xdr:row>
          <xdr:rowOff>47625</xdr:rowOff>
        </xdr:to>
        <xdr:sp macro="" textlink="">
          <xdr:nvSpPr>
            <xdr:cNvPr id="130295" name="Check Box 247" hidden="1">
              <a:extLst>
                <a:ext uri="{63B3BB69-23CF-44E3-9099-C40C66FF867C}">
                  <a14:compatExt spid="_x0000_s130295"/>
                </a:ext>
                <a:ext uri="{FF2B5EF4-FFF2-40B4-BE49-F238E27FC236}">
                  <a16:creationId xmlns:a16="http://schemas.microsoft.com/office/drawing/2014/main" id="{00000000-0008-0000-1100-0000F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19</xdr:row>
          <xdr:rowOff>161925</xdr:rowOff>
        </xdr:from>
        <xdr:to>
          <xdr:col>19</xdr:col>
          <xdr:colOff>95250</xdr:colOff>
          <xdr:row>21</xdr:row>
          <xdr:rowOff>38100</xdr:rowOff>
        </xdr:to>
        <xdr:sp macro="" textlink="">
          <xdr:nvSpPr>
            <xdr:cNvPr id="130296" name="Check Box 248" hidden="1">
              <a:extLst>
                <a:ext uri="{63B3BB69-23CF-44E3-9099-C40C66FF867C}">
                  <a14:compatExt spid="_x0000_s130296"/>
                </a:ext>
                <a:ext uri="{FF2B5EF4-FFF2-40B4-BE49-F238E27FC236}">
                  <a16:creationId xmlns:a16="http://schemas.microsoft.com/office/drawing/2014/main" id="{00000000-0008-0000-1100-0000F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28</xdr:row>
          <xdr:rowOff>152400</xdr:rowOff>
        </xdr:from>
        <xdr:to>
          <xdr:col>11</xdr:col>
          <xdr:colOff>95250</xdr:colOff>
          <xdr:row>30</xdr:row>
          <xdr:rowOff>28575</xdr:rowOff>
        </xdr:to>
        <xdr:sp macro="" textlink="">
          <xdr:nvSpPr>
            <xdr:cNvPr id="130297" name="Check Box 249" hidden="1">
              <a:extLst>
                <a:ext uri="{63B3BB69-23CF-44E3-9099-C40C66FF867C}">
                  <a14:compatExt spid="_x0000_s130297"/>
                </a:ext>
                <a:ext uri="{FF2B5EF4-FFF2-40B4-BE49-F238E27FC236}">
                  <a16:creationId xmlns:a16="http://schemas.microsoft.com/office/drawing/2014/main" id="{00000000-0008-0000-1100-0000F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29</xdr:row>
          <xdr:rowOff>142875</xdr:rowOff>
        </xdr:from>
        <xdr:to>
          <xdr:col>11</xdr:col>
          <xdr:colOff>95250</xdr:colOff>
          <xdr:row>31</xdr:row>
          <xdr:rowOff>28575</xdr:rowOff>
        </xdr:to>
        <xdr:sp macro="" textlink="">
          <xdr:nvSpPr>
            <xdr:cNvPr id="130298" name="Check Box 250" hidden="1">
              <a:extLst>
                <a:ext uri="{63B3BB69-23CF-44E3-9099-C40C66FF867C}">
                  <a14:compatExt spid="_x0000_s130298"/>
                </a:ext>
                <a:ext uri="{FF2B5EF4-FFF2-40B4-BE49-F238E27FC236}">
                  <a16:creationId xmlns:a16="http://schemas.microsoft.com/office/drawing/2014/main" id="{00000000-0008-0000-1100-0000F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30</xdr:row>
          <xdr:rowOff>133350</xdr:rowOff>
        </xdr:from>
        <xdr:to>
          <xdr:col>11</xdr:col>
          <xdr:colOff>95250</xdr:colOff>
          <xdr:row>32</xdr:row>
          <xdr:rowOff>19050</xdr:rowOff>
        </xdr:to>
        <xdr:sp macro="" textlink="">
          <xdr:nvSpPr>
            <xdr:cNvPr id="130299" name="Check Box 251" hidden="1">
              <a:extLst>
                <a:ext uri="{63B3BB69-23CF-44E3-9099-C40C66FF867C}">
                  <a14:compatExt spid="_x0000_s130299"/>
                </a:ext>
                <a:ext uri="{FF2B5EF4-FFF2-40B4-BE49-F238E27FC236}">
                  <a16:creationId xmlns:a16="http://schemas.microsoft.com/office/drawing/2014/main" id="{00000000-0008-0000-1100-0000F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152400</xdr:rowOff>
        </xdr:from>
        <xdr:to>
          <xdr:col>11</xdr:col>
          <xdr:colOff>95250</xdr:colOff>
          <xdr:row>34</xdr:row>
          <xdr:rowOff>38100</xdr:rowOff>
        </xdr:to>
        <xdr:sp macro="" textlink="">
          <xdr:nvSpPr>
            <xdr:cNvPr id="130300" name="Check Box 252" hidden="1">
              <a:extLst>
                <a:ext uri="{63B3BB69-23CF-44E3-9099-C40C66FF867C}">
                  <a14:compatExt spid="_x0000_s130300"/>
                </a:ext>
                <a:ext uri="{FF2B5EF4-FFF2-40B4-BE49-F238E27FC236}">
                  <a16:creationId xmlns:a16="http://schemas.microsoft.com/office/drawing/2014/main" id="{00000000-0008-0000-1100-0000F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33</xdr:row>
          <xdr:rowOff>152400</xdr:rowOff>
        </xdr:from>
        <xdr:to>
          <xdr:col>11</xdr:col>
          <xdr:colOff>95250</xdr:colOff>
          <xdr:row>35</xdr:row>
          <xdr:rowOff>38100</xdr:rowOff>
        </xdr:to>
        <xdr:sp macro="" textlink="">
          <xdr:nvSpPr>
            <xdr:cNvPr id="130301" name="Check Box 253" hidden="1">
              <a:extLst>
                <a:ext uri="{63B3BB69-23CF-44E3-9099-C40C66FF867C}">
                  <a14:compatExt spid="_x0000_s130301"/>
                </a:ext>
                <a:ext uri="{FF2B5EF4-FFF2-40B4-BE49-F238E27FC236}">
                  <a16:creationId xmlns:a16="http://schemas.microsoft.com/office/drawing/2014/main" id="{00000000-0008-0000-1100-0000F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35</xdr:row>
          <xdr:rowOff>152400</xdr:rowOff>
        </xdr:from>
        <xdr:to>
          <xdr:col>11</xdr:col>
          <xdr:colOff>95250</xdr:colOff>
          <xdr:row>37</xdr:row>
          <xdr:rowOff>38100</xdr:rowOff>
        </xdr:to>
        <xdr:sp macro="" textlink="">
          <xdr:nvSpPr>
            <xdr:cNvPr id="130302" name="Check Box 254" hidden="1">
              <a:extLst>
                <a:ext uri="{63B3BB69-23CF-44E3-9099-C40C66FF867C}">
                  <a14:compatExt spid="_x0000_s130302"/>
                </a:ext>
                <a:ext uri="{FF2B5EF4-FFF2-40B4-BE49-F238E27FC236}">
                  <a16:creationId xmlns:a16="http://schemas.microsoft.com/office/drawing/2014/main" id="{00000000-0008-0000-1100-0000F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34</xdr:row>
          <xdr:rowOff>152400</xdr:rowOff>
        </xdr:from>
        <xdr:to>
          <xdr:col>11</xdr:col>
          <xdr:colOff>95250</xdr:colOff>
          <xdr:row>36</xdr:row>
          <xdr:rowOff>38100</xdr:rowOff>
        </xdr:to>
        <xdr:sp macro="" textlink="">
          <xdr:nvSpPr>
            <xdr:cNvPr id="130303" name="Check Box 255" hidden="1">
              <a:extLst>
                <a:ext uri="{63B3BB69-23CF-44E3-9099-C40C66FF867C}">
                  <a14:compatExt spid="_x0000_s130303"/>
                </a:ext>
                <a:ext uri="{FF2B5EF4-FFF2-40B4-BE49-F238E27FC236}">
                  <a16:creationId xmlns:a16="http://schemas.microsoft.com/office/drawing/2014/main" id="{00000000-0008-0000-1100-0000F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31</xdr:row>
          <xdr:rowOff>152400</xdr:rowOff>
        </xdr:from>
        <xdr:to>
          <xdr:col>11</xdr:col>
          <xdr:colOff>95250</xdr:colOff>
          <xdr:row>33</xdr:row>
          <xdr:rowOff>28575</xdr:rowOff>
        </xdr:to>
        <xdr:sp macro="" textlink="">
          <xdr:nvSpPr>
            <xdr:cNvPr id="130304" name="Check Box 256" hidden="1">
              <a:extLst>
                <a:ext uri="{63B3BB69-23CF-44E3-9099-C40C66FF867C}">
                  <a14:compatExt spid="_x0000_s130304"/>
                </a:ext>
                <a:ext uri="{FF2B5EF4-FFF2-40B4-BE49-F238E27FC236}">
                  <a16:creationId xmlns:a16="http://schemas.microsoft.com/office/drawing/2014/main" id="{00000000-0008-0000-1100-000000F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3" name="Check Box 41" hidden="1">
              <a:extLst>
                <a:ext uri="{63B3BB69-23CF-44E3-9099-C40C66FF867C}">
                  <a14:compatExt spid="_x0000_s161833"/>
                </a:ext>
                <a:ext uri="{FF2B5EF4-FFF2-40B4-BE49-F238E27FC236}">
                  <a16:creationId xmlns:a16="http://schemas.microsoft.com/office/drawing/2014/main" id="{00000000-0008-0000-1200-00002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4" name="Check Box 42" hidden="1">
              <a:extLst>
                <a:ext uri="{63B3BB69-23CF-44E3-9099-C40C66FF867C}">
                  <a14:compatExt spid="_x0000_s161834"/>
                </a:ext>
                <a:ext uri="{FF2B5EF4-FFF2-40B4-BE49-F238E27FC236}">
                  <a16:creationId xmlns:a16="http://schemas.microsoft.com/office/drawing/2014/main" id="{00000000-0008-0000-1200-00002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5" name="Check Box 43" hidden="1">
              <a:extLst>
                <a:ext uri="{63B3BB69-23CF-44E3-9099-C40C66FF867C}">
                  <a14:compatExt spid="_x0000_s161835"/>
                </a:ext>
                <a:ext uri="{FF2B5EF4-FFF2-40B4-BE49-F238E27FC236}">
                  <a16:creationId xmlns:a16="http://schemas.microsoft.com/office/drawing/2014/main" id="{00000000-0008-0000-1200-00002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6" name="Check Box 44" hidden="1">
              <a:extLst>
                <a:ext uri="{63B3BB69-23CF-44E3-9099-C40C66FF867C}">
                  <a14:compatExt spid="_x0000_s161836"/>
                </a:ext>
                <a:ext uri="{FF2B5EF4-FFF2-40B4-BE49-F238E27FC236}">
                  <a16:creationId xmlns:a16="http://schemas.microsoft.com/office/drawing/2014/main" id="{00000000-0008-0000-1200-00002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7" name="Check Box 45" hidden="1">
              <a:extLst>
                <a:ext uri="{63B3BB69-23CF-44E3-9099-C40C66FF867C}">
                  <a14:compatExt spid="_x0000_s161837"/>
                </a:ext>
                <a:ext uri="{FF2B5EF4-FFF2-40B4-BE49-F238E27FC236}">
                  <a16:creationId xmlns:a16="http://schemas.microsoft.com/office/drawing/2014/main" id="{00000000-0008-0000-1200-00002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8" name="Check Box 46" hidden="1">
              <a:extLst>
                <a:ext uri="{63B3BB69-23CF-44E3-9099-C40C66FF867C}">
                  <a14:compatExt spid="_x0000_s161838"/>
                </a:ext>
                <a:ext uri="{FF2B5EF4-FFF2-40B4-BE49-F238E27FC236}">
                  <a16:creationId xmlns:a16="http://schemas.microsoft.com/office/drawing/2014/main" id="{00000000-0008-0000-1200-00002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39" name="Check Box 47" hidden="1">
              <a:extLst>
                <a:ext uri="{63B3BB69-23CF-44E3-9099-C40C66FF867C}">
                  <a14:compatExt spid="_x0000_s161839"/>
                </a:ext>
                <a:ext uri="{FF2B5EF4-FFF2-40B4-BE49-F238E27FC236}">
                  <a16:creationId xmlns:a16="http://schemas.microsoft.com/office/drawing/2014/main" id="{00000000-0008-0000-1200-00002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0" name="Check Box 48" hidden="1">
              <a:extLst>
                <a:ext uri="{63B3BB69-23CF-44E3-9099-C40C66FF867C}">
                  <a14:compatExt spid="_x0000_s161840"/>
                </a:ext>
                <a:ext uri="{FF2B5EF4-FFF2-40B4-BE49-F238E27FC236}">
                  <a16:creationId xmlns:a16="http://schemas.microsoft.com/office/drawing/2014/main" id="{00000000-0008-0000-1200-00003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1" name="Check Box 49" hidden="1">
              <a:extLst>
                <a:ext uri="{63B3BB69-23CF-44E3-9099-C40C66FF867C}">
                  <a14:compatExt spid="_x0000_s161841"/>
                </a:ext>
                <a:ext uri="{FF2B5EF4-FFF2-40B4-BE49-F238E27FC236}">
                  <a16:creationId xmlns:a16="http://schemas.microsoft.com/office/drawing/2014/main" id="{00000000-0008-0000-1200-00003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2" name="Check Box 50" hidden="1">
              <a:extLst>
                <a:ext uri="{63B3BB69-23CF-44E3-9099-C40C66FF867C}">
                  <a14:compatExt spid="_x0000_s161842"/>
                </a:ext>
                <a:ext uri="{FF2B5EF4-FFF2-40B4-BE49-F238E27FC236}">
                  <a16:creationId xmlns:a16="http://schemas.microsoft.com/office/drawing/2014/main" id="{00000000-0008-0000-1200-00003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3" name="Check Box 51" hidden="1">
              <a:extLst>
                <a:ext uri="{63B3BB69-23CF-44E3-9099-C40C66FF867C}">
                  <a14:compatExt spid="_x0000_s161843"/>
                </a:ext>
                <a:ext uri="{FF2B5EF4-FFF2-40B4-BE49-F238E27FC236}">
                  <a16:creationId xmlns:a16="http://schemas.microsoft.com/office/drawing/2014/main" id="{00000000-0008-0000-1200-00003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4" name="Check Box 52" hidden="1">
              <a:extLst>
                <a:ext uri="{63B3BB69-23CF-44E3-9099-C40C66FF867C}">
                  <a14:compatExt spid="_x0000_s161844"/>
                </a:ext>
                <a:ext uri="{FF2B5EF4-FFF2-40B4-BE49-F238E27FC236}">
                  <a16:creationId xmlns:a16="http://schemas.microsoft.com/office/drawing/2014/main" id="{00000000-0008-0000-1200-00003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5" name="Check Box 53" hidden="1">
              <a:extLst>
                <a:ext uri="{63B3BB69-23CF-44E3-9099-C40C66FF867C}">
                  <a14:compatExt spid="_x0000_s161845"/>
                </a:ext>
                <a:ext uri="{FF2B5EF4-FFF2-40B4-BE49-F238E27FC236}">
                  <a16:creationId xmlns:a16="http://schemas.microsoft.com/office/drawing/2014/main" id="{00000000-0008-0000-1200-00003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6" name="Check Box 54" hidden="1">
              <a:extLst>
                <a:ext uri="{63B3BB69-23CF-44E3-9099-C40C66FF867C}">
                  <a14:compatExt spid="_x0000_s161846"/>
                </a:ext>
                <a:ext uri="{FF2B5EF4-FFF2-40B4-BE49-F238E27FC236}">
                  <a16:creationId xmlns:a16="http://schemas.microsoft.com/office/drawing/2014/main" id="{00000000-0008-0000-1200-00003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7" name="Check Box 55" hidden="1">
              <a:extLst>
                <a:ext uri="{63B3BB69-23CF-44E3-9099-C40C66FF867C}">
                  <a14:compatExt spid="_x0000_s161847"/>
                </a:ext>
                <a:ext uri="{FF2B5EF4-FFF2-40B4-BE49-F238E27FC236}">
                  <a16:creationId xmlns:a16="http://schemas.microsoft.com/office/drawing/2014/main" id="{00000000-0008-0000-1200-00003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8" name="Check Box 56" hidden="1">
              <a:extLst>
                <a:ext uri="{63B3BB69-23CF-44E3-9099-C40C66FF867C}">
                  <a14:compatExt spid="_x0000_s161848"/>
                </a:ext>
                <a:ext uri="{FF2B5EF4-FFF2-40B4-BE49-F238E27FC236}">
                  <a16:creationId xmlns:a16="http://schemas.microsoft.com/office/drawing/2014/main" id="{00000000-0008-0000-1200-00003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49" name="Check Box 57" hidden="1">
              <a:extLst>
                <a:ext uri="{63B3BB69-23CF-44E3-9099-C40C66FF867C}">
                  <a14:compatExt spid="_x0000_s161849"/>
                </a:ext>
                <a:ext uri="{FF2B5EF4-FFF2-40B4-BE49-F238E27FC236}">
                  <a16:creationId xmlns:a16="http://schemas.microsoft.com/office/drawing/2014/main" id="{00000000-0008-0000-1200-00003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0" name="Check Box 58" hidden="1">
              <a:extLst>
                <a:ext uri="{63B3BB69-23CF-44E3-9099-C40C66FF867C}">
                  <a14:compatExt spid="_x0000_s161850"/>
                </a:ext>
                <a:ext uri="{FF2B5EF4-FFF2-40B4-BE49-F238E27FC236}">
                  <a16:creationId xmlns:a16="http://schemas.microsoft.com/office/drawing/2014/main" id="{00000000-0008-0000-1200-00003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1" name="Check Box 59" hidden="1">
              <a:extLst>
                <a:ext uri="{63B3BB69-23CF-44E3-9099-C40C66FF867C}">
                  <a14:compatExt spid="_x0000_s161851"/>
                </a:ext>
                <a:ext uri="{FF2B5EF4-FFF2-40B4-BE49-F238E27FC236}">
                  <a16:creationId xmlns:a16="http://schemas.microsoft.com/office/drawing/2014/main" id="{00000000-0008-0000-1200-00003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2" name="Check Box 60" hidden="1">
              <a:extLst>
                <a:ext uri="{63B3BB69-23CF-44E3-9099-C40C66FF867C}">
                  <a14:compatExt spid="_x0000_s161852"/>
                </a:ext>
                <a:ext uri="{FF2B5EF4-FFF2-40B4-BE49-F238E27FC236}">
                  <a16:creationId xmlns:a16="http://schemas.microsoft.com/office/drawing/2014/main" id="{00000000-0008-0000-1200-00003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3" name="Check Box 61" hidden="1">
              <a:extLst>
                <a:ext uri="{63B3BB69-23CF-44E3-9099-C40C66FF867C}">
                  <a14:compatExt spid="_x0000_s161853"/>
                </a:ext>
                <a:ext uri="{FF2B5EF4-FFF2-40B4-BE49-F238E27FC236}">
                  <a16:creationId xmlns:a16="http://schemas.microsoft.com/office/drawing/2014/main" id="{00000000-0008-0000-1200-00003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4" name="Check Box 62" hidden="1">
              <a:extLst>
                <a:ext uri="{63B3BB69-23CF-44E3-9099-C40C66FF867C}">
                  <a14:compatExt spid="_x0000_s161854"/>
                </a:ext>
                <a:ext uri="{FF2B5EF4-FFF2-40B4-BE49-F238E27FC236}">
                  <a16:creationId xmlns:a16="http://schemas.microsoft.com/office/drawing/2014/main" id="{00000000-0008-0000-1200-00003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5" name="Check Box 63" hidden="1">
              <a:extLst>
                <a:ext uri="{63B3BB69-23CF-44E3-9099-C40C66FF867C}">
                  <a14:compatExt spid="_x0000_s161855"/>
                </a:ext>
                <a:ext uri="{FF2B5EF4-FFF2-40B4-BE49-F238E27FC236}">
                  <a16:creationId xmlns:a16="http://schemas.microsoft.com/office/drawing/2014/main" id="{00000000-0008-0000-1200-00003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6" name="Check Box 64" hidden="1">
              <a:extLst>
                <a:ext uri="{63B3BB69-23CF-44E3-9099-C40C66FF867C}">
                  <a14:compatExt spid="_x0000_s161856"/>
                </a:ext>
                <a:ext uri="{FF2B5EF4-FFF2-40B4-BE49-F238E27FC236}">
                  <a16:creationId xmlns:a16="http://schemas.microsoft.com/office/drawing/2014/main" id="{00000000-0008-0000-1200-00004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7" name="Check Box 65" hidden="1">
              <a:extLst>
                <a:ext uri="{63B3BB69-23CF-44E3-9099-C40C66FF867C}">
                  <a14:compatExt spid="_x0000_s161857"/>
                </a:ext>
                <a:ext uri="{FF2B5EF4-FFF2-40B4-BE49-F238E27FC236}">
                  <a16:creationId xmlns:a16="http://schemas.microsoft.com/office/drawing/2014/main" id="{00000000-0008-0000-1200-00004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8" name="Check Box 66" hidden="1">
              <a:extLst>
                <a:ext uri="{63B3BB69-23CF-44E3-9099-C40C66FF867C}">
                  <a14:compatExt spid="_x0000_s161858"/>
                </a:ext>
                <a:ext uri="{FF2B5EF4-FFF2-40B4-BE49-F238E27FC236}">
                  <a16:creationId xmlns:a16="http://schemas.microsoft.com/office/drawing/2014/main" id="{00000000-0008-0000-1200-00004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59" name="Check Box 67" hidden="1">
              <a:extLst>
                <a:ext uri="{63B3BB69-23CF-44E3-9099-C40C66FF867C}">
                  <a14:compatExt spid="_x0000_s161859"/>
                </a:ext>
                <a:ext uri="{FF2B5EF4-FFF2-40B4-BE49-F238E27FC236}">
                  <a16:creationId xmlns:a16="http://schemas.microsoft.com/office/drawing/2014/main" id="{00000000-0008-0000-1200-00004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0" name="Check Box 68" hidden="1">
              <a:extLst>
                <a:ext uri="{63B3BB69-23CF-44E3-9099-C40C66FF867C}">
                  <a14:compatExt spid="_x0000_s161860"/>
                </a:ext>
                <a:ext uri="{FF2B5EF4-FFF2-40B4-BE49-F238E27FC236}">
                  <a16:creationId xmlns:a16="http://schemas.microsoft.com/office/drawing/2014/main" id="{00000000-0008-0000-1200-00004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1" name="Check Box 69" hidden="1">
              <a:extLst>
                <a:ext uri="{63B3BB69-23CF-44E3-9099-C40C66FF867C}">
                  <a14:compatExt spid="_x0000_s161861"/>
                </a:ext>
                <a:ext uri="{FF2B5EF4-FFF2-40B4-BE49-F238E27FC236}">
                  <a16:creationId xmlns:a16="http://schemas.microsoft.com/office/drawing/2014/main" id="{00000000-0008-0000-1200-00004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2" name="Check Box 70" hidden="1">
              <a:extLst>
                <a:ext uri="{63B3BB69-23CF-44E3-9099-C40C66FF867C}">
                  <a14:compatExt spid="_x0000_s161862"/>
                </a:ext>
                <a:ext uri="{FF2B5EF4-FFF2-40B4-BE49-F238E27FC236}">
                  <a16:creationId xmlns:a16="http://schemas.microsoft.com/office/drawing/2014/main" id="{00000000-0008-0000-1200-00004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5" name="Check Box 73" hidden="1">
              <a:extLst>
                <a:ext uri="{63B3BB69-23CF-44E3-9099-C40C66FF867C}">
                  <a14:compatExt spid="_x0000_s161865"/>
                </a:ext>
                <a:ext uri="{FF2B5EF4-FFF2-40B4-BE49-F238E27FC236}">
                  <a16:creationId xmlns:a16="http://schemas.microsoft.com/office/drawing/2014/main" id="{00000000-0008-0000-1200-00004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6" name="Check Box 74" hidden="1">
              <a:extLst>
                <a:ext uri="{63B3BB69-23CF-44E3-9099-C40C66FF867C}">
                  <a14:compatExt spid="_x0000_s161866"/>
                </a:ext>
                <a:ext uri="{FF2B5EF4-FFF2-40B4-BE49-F238E27FC236}">
                  <a16:creationId xmlns:a16="http://schemas.microsoft.com/office/drawing/2014/main" id="{00000000-0008-0000-1200-00004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7" name="Check Box 75" hidden="1">
              <a:extLst>
                <a:ext uri="{63B3BB69-23CF-44E3-9099-C40C66FF867C}">
                  <a14:compatExt spid="_x0000_s161867"/>
                </a:ext>
                <a:ext uri="{FF2B5EF4-FFF2-40B4-BE49-F238E27FC236}">
                  <a16:creationId xmlns:a16="http://schemas.microsoft.com/office/drawing/2014/main" id="{00000000-0008-0000-1200-00004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8" name="Check Box 76" hidden="1">
              <a:extLst>
                <a:ext uri="{63B3BB69-23CF-44E3-9099-C40C66FF867C}">
                  <a14:compatExt spid="_x0000_s161868"/>
                </a:ext>
                <a:ext uri="{FF2B5EF4-FFF2-40B4-BE49-F238E27FC236}">
                  <a16:creationId xmlns:a16="http://schemas.microsoft.com/office/drawing/2014/main" id="{00000000-0008-0000-1200-00004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69" name="Check Box 77" hidden="1">
              <a:extLst>
                <a:ext uri="{63B3BB69-23CF-44E3-9099-C40C66FF867C}">
                  <a14:compatExt spid="_x0000_s161869"/>
                </a:ext>
                <a:ext uri="{FF2B5EF4-FFF2-40B4-BE49-F238E27FC236}">
                  <a16:creationId xmlns:a16="http://schemas.microsoft.com/office/drawing/2014/main" id="{00000000-0008-0000-1200-00004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0" name="Check Box 78" hidden="1">
              <a:extLst>
                <a:ext uri="{63B3BB69-23CF-44E3-9099-C40C66FF867C}">
                  <a14:compatExt spid="_x0000_s161870"/>
                </a:ext>
                <a:ext uri="{FF2B5EF4-FFF2-40B4-BE49-F238E27FC236}">
                  <a16:creationId xmlns:a16="http://schemas.microsoft.com/office/drawing/2014/main" id="{00000000-0008-0000-1200-00004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1" name="Check Box 79" hidden="1">
              <a:extLst>
                <a:ext uri="{63B3BB69-23CF-44E3-9099-C40C66FF867C}">
                  <a14:compatExt spid="_x0000_s161871"/>
                </a:ext>
                <a:ext uri="{FF2B5EF4-FFF2-40B4-BE49-F238E27FC236}">
                  <a16:creationId xmlns:a16="http://schemas.microsoft.com/office/drawing/2014/main" id="{00000000-0008-0000-1200-00004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2" name="Check Box 80" hidden="1">
              <a:extLst>
                <a:ext uri="{63B3BB69-23CF-44E3-9099-C40C66FF867C}">
                  <a14:compatExt spid="_x0000_s161872"/>
                </a:ext>
                <a:ext uri="{FF2B5EF4-FFF2-40B4-BE49-F238E27FC236}">
                  <a16:creationId xmlns:a16="http://schemas.microsoft.com/office/drawing/2014/main" id="{00000000-0008-0000-1200-00005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3" name="Check Box 81" hidden="1">
              <a:extLst>
                <a:ext uri="{63B3BB69-23CF-44E3-9099-C40C66FF867C}">
                  <a14:compatExt spid="_x0000_s161873"/>
                </a:ext>
                <a:ext uri="{FF2B5EF4-FFF2-40B4-BE49-F238E27FC236}">
                  <a16:creationId xmlns:a16="http://schemas.microsoft.com/office/drawing/2014/main" id="{00000000-0008-0000-1200-00005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4" name="Check Box 82" hidden="1">
              <a:extLst>
                <a:ext uri="{63B3BB69-23CF-44E3-9099-C40C66FF867C}">
                  <a14:compatExt spid="_x0000_s161874"/>
                </a:ext>
                <a:ext uri="{FF2B5EF4-FFF2-40B4-BE49-F238E27FC236}">
                  <a16:creationId xmlns:a16="http://schemas.microsoft.com/office/drawing/2014/main" id="{00000000-0008-0000-1200-00005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5" name="Check Box 83" hidden="1">
              <a:extLst>
                <a:ext uri="{63B3BB69-23CF-44E3-9099-C40C66FF867C}">
                  <a14:compatExt spid="_x0000_s161875"/>
                </a:ext>
                <a:ext uri="{FF2B5EF4-FFF2-40B4-BE49-F238E27FC236}">
                  <a16:creationId xmlns:a16="http://schemas.microsoft.com/office/drawing/2014/main" id="{00000000-0008-0000-1200-00005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6" name="Check Box 84" hidden="1">
              <a:extLst>
                <a:ext uri="{63B3BB69-23CF-44E3-9099-C40C66FF867C}">
                  <a14:compatExt spid="_x0000_s161876"/>
                </a:ext>
                <a:ext uri="{FF2B5EF4-FFF2-40B4-BE49-F238E27FC236}">
                  <a16:creationId xmlns:a16="http://schemas.microsoft.com/office/drawing/2014/main" id="{00000000-0008-0000-1200-00005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7" name="Check Box 85" hidden="1">
              <a:extLst>
                <a:ext uri="{63B3BB69-23CF-44E3-9099-C40C66FF867C}">
                  <a14:compatExt spid="_x0000_s161877"/>
                </a:ext>
                <a:ext uri="{FF2B5EF4-FFF2-40B4-BE49-F238E27FC236}">
                  <a16:creationId xmlns:a16="http://schemas.microsoft.com/office/drawing/2014/main" id="{00000000-0008-0000-1200-00005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8" name="Check Box 86" hidden="1">
              <a:extLst>
                <a:ext uri="{63B3BB69-23CF-44E3-9099-C40C66FF867C}">
                  <a14:compatExt spid="_x0000_s161878"/>
                </a:ext>
                <a:ext uri="{FF2B5EF4-FFF2-40B4-BE49-F238E27FC236}">
                  <a16:creationId xmlns:a16="http://schemas.microsoft.com/office/drawing/2014/main" id="{00000000-0008-0000-1200-00005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79" name="Check Box 87" hidden="1">
              <a:extLst>
                <a:ext uri="{63B3BB69-23CF-44E3-9099-C40C66FF867C}">
                  <a14:compatExt spid="_x0000_s161879"/>
                </a:ext>
                <a:ext uri="{FF2B5EF4-FFF2-40B4-BE49-F238E27FC236}">
                  <a16:creationId xmlns:a16="http://schemas.microsoft.com/office/drawing/2014/main" id="{00000000-0008-0000-1200-00005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80" name="Check Box 88" hidden="1">
              <a:extLst>
                <a:ext uri="{63B3BB69-23CF-44E3-9099-C40C66FF867C}">
                  <a14:compatExt spid="_x0000_s161880"/>
                </a:ext>
                <a:ext uri="{FF2B5EF4-FFF2-40B4-BE49-F238E27FC236}">
                  <a16:creationId xmlns:a16="http://schemas.microsoft.com/office/drawing/2014/main" id="{00000000-0008-0000-1200-00005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81" name="Check Box 89" hidden="1">
              <a:extLst>
                <a:ext uri="{63B3BB69-23CF-44E3-9099-C40C66FF867C}">
                  <a14:compatExt spid="_x0000_s161881"/>
                </a:ext>
                <a:ext uri="{FF2B5EF4-FFF2-40B4-BE49-F238E27FC236}">
                  <a16:creationId xmlns:a16="http://schemas.microsoft.com/office/drawing/2014/main" id="{00000000-0008-0000-1200-00005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82" name="Check Box 90" hidden="1">
              <a:extLst>
                <a:ext uri="{63B3BB69-23CF-44E3-9099-C40C66FF867C}">
                  <a14:compatExt spid="_x0000_s161882"/>
                </a:ext>
                <a:ext uri="{FF2B5EF4-FFF2-40B4-BE49-F238E27FC236}">
                  <a16:creationId xmlns:a16="http://schemas.microsoft.com/office/drawing/2014/main" id="{00000000-0008-0000-1200-00005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190500</xdr:colOff>
          <xdr:row>18</xdr:row>
          <xdr:rowOff>0</xdr:rowOff>
        </xdr:from>
        <xdr:to>
          <xdr:col>70</xdr:col>
          <xdr:colOff>495300</xdr:colOff>
          <xdr:row>19</xdr:row>
          <xdr:rowOff>28575</xdr:rowOff>
        </xdr:to>
        <xdr:sp macro="" textlink="">
          <xdr:nvSpPr>
            <xdr:cNvPr id="161883" name="Check Box 91" hidden="1">
              <a:extLst>
                <a:ext uri="{63B3BB69-23CF-44E3-9099-C40C66FF867C}">
                  <a14:compatExt spid="_x0000_s161883"/>
                </a:ext>
                <a:ext uri="{FF2B5EF4-FFF2-40B4-BE49-F238E27FC236}">
                  <a16:creationId xmlns:a16="http://schemas.microsoft.com/office/drawing/2014/main" id="{00000000-0008-0000-1200-00005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10</xdr:row>
          <xdr:rowOff>161925</xdr:rowOff>
        </xdr:from>
        <xdr:to>
          <xdr:col>36</xdr:col>
          <xdr:colOff>95250</xdr:colOff>
          <xdr:row>12</xdr:row>
          <xdr:rowOff>47625</xdr:rowOff>
        </xdr:to>
        <xdr:sp macro="" textlink="">
          <xdr:nvSpPr>
            <xdr:cNvPr id="161884" name="Check Box 92" hidden="1">
              <a:extLst>
                <a:ext uri="{63B3BB69-23CF-44E3-9099-C40C66FF867C}">
                  <a14:compatExt spid="_x0000_s161884"/>
                </a:ext>
                <a:ext uri="{FF2B5EF4-FFF2-40B4-BE49-F238E27FC236}">
                  <a16:creationId xmlns:a16="http://schemas.microsoft.com/office/drawing/2014/main" id="{00000000-0008-0000-1200-00005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11</xdr:row>
          <xdr:rowOff>152400</xdr:rowOff>
        </xdr:from>
        <xdr:to>
          <xdr:col>36</xdr:col>
          <xdr:colOff>95250</xdr:colOff>
          <xdr:row>13</xdr:row>
          <xdr:rowOff>38100</xdr:rowOff>
        </xdr:to>
        <xdr:sp macro="" textlink="">
          <xdr:nvSpPr>
            <xdr:cNvPr id="161885" name="Check Box 93" hidden="1">
              <a:extLst>
                <a:ext uri="{63B3BB69-23CF-44E3-9099-C40C66FF867C}">
                  <a14:compatExt spid="_x0000_s161885"/>
                </a:ext>
                <a:ext uri="{FF2B5EF4-FFF2-40B4-BE49-F238E27FC236}">
                  <a16:creationId xmlns:a16="http://schemas.microsoft.com/office/drawing/2014/main" id="{00000000-0008-0000-1200-00005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12</xdr:row>
          <xdr:rowOff>152400</xdr:rowOff>
        </xdr:from>
        <xdr:to>
          <xdr:col>36</xdr:col>
          <xdr:colOff>95250</xdr:colOff>
          <xdr:row>14</xdr:row>
          <xdr:rowOff>38100</xdr:rowOff>
        </xdr:to>
        <xdr:sp macro="" textlink="">
          <xdr:nvSpPr>
            <xdr:cNvPr id="161886" name="Check Box 94" hidden="1">
              <a:extLst>
                <a:ext uri="{63B3BB69-23CF-44E3-9099-C40C66FF867C}">
                  <a14:compatExt spid="_x0000_s161886"/>
                </a:ext>
                <a:ext uri="{FF2B5EF4-FFF2-40B4-BE49-F238E27FC236}">
                  <a16:creationId xmlns:a16="http://schemas.microsoft.com/office/drawing/2014/main" id="{00000000-0008-0000-1200-00005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13</xdr:row>
          <xdr:rowOff>152400</xdr:rowOff>
        </xdr:from>
        <xdr:to>
          <xdr:col>36</xdr:col>
          <xdr:colOff>95250</xdr:colOff>
          <xdr:row>15</xdr:row>
          <xdr:rowOff>38100</xdr:rowOff>
        </xdr:to>
        <xdr:sp macro="" textlink="">
          <xdr:nvSpPr>
            <xdr:cNvPr id="161887" name="Check Box 95" hidden="1">
              <a:extLst>
                <a:ext uri="{63B3BB69-23CF-44E3-9099-C40C66FF867C}">
                  <a14:compatExt spid="_x0000_s161887"/>
                </a:ext>
                <a:ext uri="{FF2B5EF4-FFF2-40B4-BE49-F238E27FC236}">
                  <a16:creationId xmlns:a16="http://schemas.microsoft.com/office/drawing/2014/main" id="{00000000-0008-0000-1200-00005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14</xdr:row>
          <xdr:rowOff>152400</xdr:rowOff>
        </xdr:from>
        <xdr:to>
          <xdr:col>36</xdr:col>
          <xdr:colOff>95250</xdr:colOff>
          <xdr:row>16</xdr:row>
          <xdr:rowOff>38100</xdr:rowOff>
        </xdr:to>
        <xdr:sp macro="" textlink="">
          <xdr:nvSpPr>
            <xdr:cNvPr id="161888" name="Check Box 96" hidden="1">
              <a:extLst>
                <a:ext uri="{63B3BB69-23CF-44E3-9099-C40C66FF867C}">
                  <a14:compatExt spid="_x0000_s161888"/>
                </a:ext>
                <a:ext uri="{FF2B5EF4-FFF2-40B4-BE49-F238E27FC236}">
                  <a16:creationId xmlns:a16="http://schemas.microsoft.com/office/drawing/2014/main" id="{00000000-0008-0000-1200-00006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15</xdr:row>
          <xdr:rowOff>142875</xdr:rowOff>
        </xdr:from>
        <xdr:to>
          <xdr:col>36</xdr:col>
          <xdr:colOff>95250</xdr:colOff>
          <xdr:row>17</xdr:row>
          <xdr:rowOff>28575</xdr:rowOff>
        </xdr:to>
        <xdr:sp macro="" textlink="">
          <xdr:nvSpPr>
            <xdr:cNvPr id="161889" name="Check Box 97" hidden="1">
              <a:extLst>
                <a:ext uri="{63B3BB69-23CF-44E3-9099-C40C66FF867C}">
                  <a14:compatExt spid="_x0000_s161889"/>
                </a:ext>
                <a:ext uri="{FF2B5EF4-FFF2-40B4-BE49-F238E27FC236}">
                  <a16:creationId xmlns:a16="http://schemas.microsoft.com/office/drawing/2014/main" id="{00000000-0008-0000-1200-00006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16</xdr:row>
          <xdr:rowOff>161925</xdr:rowOff>
        </xdr:from>
        <xdr:to>
          <xdr:col>36</xdr:col>
          <xdr:colOff>95250</xdr:colOff>
          <xdr:row>18</xdr:row>
          <xdr:rowOff>47625</xdr:rowOff>
        </xdr:to>
        <xdr:sp macro="" textlink="">
          <xdr:nvSpPr>
            <xdr:cNvPr id="161890" name="Check Box 98" hidden="1">
              <a:extLst>
                <a:ext uri="{63B3BB69-23CF-44E3-9099-C40C66FF867C}">
                  <a14:compatExt spid="_x0000_s161890"/>
                </a:ext>
                <a:ext uri="{FF2B5EF4-FFF2-40B4-BE49-F238E27FC236}">
                  <a16:creationId xmlns:a16="http://schemas.microsoft.com/office/drawing/2014/main" id="{00000000-0008-0000-1200-00006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17</xdr:row>
          <xdr:rowOff>161925</xdr:rowOff>
        </xdr:from>
        <xdr:to>
          <xdr:col>36</xdr:col>
          <xdr:colOff>95250</xdr:colOff>
          <xdr:row>19</xdr:row>
          <xdr:rowOff>47625</xdr:rowOff>
        </xdr:to>
        <xdr:sp macro="" textlink="">
          <xdr:nvSpPr>
            <xdr:cNvPr id="161891" name="Check Box 99" hidden="1">
              <a:extLst>
                <a:ext uri="{63B3BB69-23CF-44E3-9099-C40C66FF867C}">
                  <a14:compatExt spid="_x0000_s161891"/>
                </a:ext>
                <a:ext uri="{FF2B5EF4-FFF2-40B4-BE49-F238E27FC236}">
                  <a16:creationId xmlns:a16="http://schemas.microsoft.com/office/drawing/2014/main" id="{00000000-0008-0000-1200-00006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18</xdr:row>
          <xdr:rowOff>161925</xdr:rowOff>
        </xdr:from>
        <xdr:to>
          <xdr:col>36</xdr:col>
          <xdr:colOff>95250</xdr:colOff>
          <xdr:row>20</xdr:row>
          <xdr:rowOff>47625</xdr:rowOff>
        </xdr:to>
        <xdr:sp macro="" textlink="">
          <xdr:nvSpPr>
            <xdr:cNvPr id="161892" name="Check Box 100" hidden="1">
              <a:extLst>
                <a:ext uri="{63B3BB69-23CF-44E3-9099-C40C66FF867C}">
                  <a14:compatExt spid="_x0000_s161892"/>
                </a:ext>
                <a:ext uri="{FF2B5EF4-FFF2-40B4-BE49-F238E27FC236}">
                  <a16:creationId xmlns:a16="http://schemas.microsoft.com/office/drawing/2014/main" id="{00000000-0008-0000-1200-00006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19</xdr:row>
          <xdr:rowOff>161925</xdr:rowOff>
        </xdr:from>
        <xdr:to>
          <xdr:col>36</xdr:col>
          <xdr:colOff>95250</xdr:colOff>
          <xdr:row>21</xdr:row>
          <xdr:rowOff>47625</xdr:rowOff>
        </xdr:to>
        <xdr:sp macro="" textlink="">
          <xdr:nvSpPr>
            <xdr:cNvPr id="161893" name="Check Box 101" hidden="1">
              <a:extLst>
                <a:ext uri="{63B3BB69-23CF-44E3-9099-C40C66FF867C}">
                  <a14:compatExt spid="_x0000_s161893"/>
                </a:ext>
                <a:ext uri="{FF2B5EF4-FFF2-40B4-BE49-F238E27FC236}">
                  <a16:creationId xmlns:a16="http://schemas.microsoft.com/office/drawing/2014/main" id="{00000000-0008-0000-1200-00006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20</xdr:row>
          <xdr:rowOff>161925</xdr:rowOff>
        </xdr:from>
        <xdr:to>
          <xdr:col>36</xdr:col>
          <xdr:colOff>95250</xdr:colOff>
          <xdr:row>22</xdr:row>
          <xdr:rowOff>47625</xdr:rowOff>
        </xdr:to>
        <xdr:sp macro="" textlink="">
          <xdr:nvSpPr>
            <xdr:cNvPr id="161894" name="Check Box 102" hidden="1">
              <a:extLst>
                <a:ext uri="{63B3BB69-23CF-44E3-9099-C40C66FF867C}">
                  <a14:compatExt spid="_x0000_s161894"/>
                </a:ext>
                <a:ext uri="{FF2B5EF4-FFF2-40B4-BE49-F238E27FC236}">
                  <a16:creationId xmlns:a16="http://schemas.microsoft.com/office/drawing/2014/main" id="{00000000-0008-0000-1200-00006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21</xdr:row>
          <xdr:rowOff>152400</xdr:rowOff>
        </xdr:from>
        <xdr:to>
          <xdr:col>36</xdr:col>
          <xdr:colOff>95250</xdr:colOff>
          <xdr:row>23</xdr:row>
          <xdr:rowOff>38100</xdr:rowOff>
        </xdr:to>
        <xdr:sp macro="" textlink="">
          <xdr:nvSpPr>
            <xdr:cNvPr id="161895" name="Check Box 103" hidden="1">
              <a:extLst>
                <a:ext uri="{63B3BB69-23CF-44E3-9099-C40C66FF867C}">
                  <a14:compatExt spid="_x0000_s161895"/>
                </a:ext>
                <a:ext uri="{FF2B5EF4-FFF2-40B4-BE49-F238E27FC236}">
                  <a16:creationId xmlns:a16="http://schemas.microsoft.com/office/drawing/2014/main" id="{00000000-0008-0000-1200-00006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26</xdr:row>
          <xdr:rowOff>152400</xdr:rowOff>
        </xdr:from>
        <xdr:to>
          <xdr:col>36</xdr:col>
          <xdr:colOff>95250</xdr:colOff>
          <xdr:row>28</xdr:row>
          <xdr:rowOff>38100</xdr:rowOff>
        </xdr:to>
        <xdr:sp macro="" textlink="">
          <xdr:nvSpPr>
            <xdr:cNvPr id="161899" name="Check Box 107" hidden="1">
              <a:extLst>
                <a:ext uri="{63B3BB69-23CF-44E3-9099-C40C66FF867C}">
                  <a14:compatExt spid="_x0000_s161899"/>
                </a:ext>
                <a:ext uri="{FF2B5EF4-FFF2-40B4-BE49-F238E27FC236}">
                  <a16:creationId xmlns:a16="http://schemas.microsoft.com/office/drawing/2014/main" id="{00000000-0008-0000-1200-00006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27</xdr:row>
          <xdr:rowOff>161925</xdr:rowOff>
        </xdr:from>
        <xdr:to>
          <xdr:col>36</xdr:col>
          <xdr:colOff>95250</xdr:colOff>
          <xdr:row>29</xdr:row>
          <xdr:rowOff>47625</xdr:rowOff>
        </xdr:to>
        <xdr:sp macro="" textlink="">
          <xdr:nvSpPr>
            <xdr:cNvPr id="161900" name="Check Box 108" hidden="1">
              <a:extLst>
                <a:ext uri="{63B3BB69-23CF-44E3-9099-C40C66FF867C}">
                  <a14:compatExt spid="_x0000_s161900"/>
                </a:ext>
                <a:ext uri="{FF2B5EF4-FFF2-40B4-BE49-F238E27FC236}">
                  <a16:creationId xmlns:a16="http://schemas.microsoft.com/office/drawing/2014/main" id="{00000000-0008-0000-1200-00006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28</xdr:row>
          <xdr:rowOff>152400</xdr:rowOff>
        </xdr:from>
        <xdr:to>
          <xdr:col>36</xdr:col>
          <xdr:colOff>95250</xdr:colOff>
          <xdr:row>30</xdr:row>
          <xdr:rowOff>38100</xdr:rowOff>
        </xdr:to>
        <xdr:sp macro="" textlink="">
          <xdr:nvSpPr>
            <xdr:cNvPr id="161901" name="Check Box 109" hidden="1">
              <a:extLst>
                <a:ext uri="{63B3BB69-23CF-44E3-9099-C40C66FF867C}">
                  <a14:compatExt spid="_x0000_s161901"/>
                </a:ext>
                <a:ext uri="{FF2B5EF4-FFF2-40B4-BE49-F238E27FC236}">
                  <a16:creationId xmlns:a16="http://schemas.microsoft.com/office/drawing/2014/main" id="{00000000-0008-0000-1200-00006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29</xdr:row>
          <xdr:rowOff>161925</xdr:rowOff>
        </xdr:from>
        <xdr:to>
          <xdr:col>36</xdr:col>
          <xdr:colOff>95250</xdr:colOff>
          <xdr:row>31</xdr:row>
          <xdr:rowOff>47625</xdr:rowOff>
        </xdr:to>
        <xdr:sp macro="" textlink="">
          <xdr:nvSpPr>
            <xdr:cNvPr id="161902" name="Check Box 110" hidden="1">
              <a:extLst>
                <a:ext uri="{63B3BB69-23CF-44E3-9099-C40C66FF867C}">
                  <a14:compatExt spid="_x0000_s161902"/>
                </a:ext>
                <a:ext uri="{FF2B5EF4-FFF2-40B4-BE49-F238E27FC236}">
                  <a16:creationId xmlns:a16="http://schemas.microsoft.com/office/drawing/2014/main" id="{00000000-0008-0000-1200-00006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31</xdr:row>
          <xdr:rowOff>161925</xdr:rowOff>
        </xdr:from>
        <xdr:to>
          <xdr:col>36</xdr:col>
          <xdr:colOff>95250</xdr:colOff>
          <xdr:row>33</xdr:row>
          <xdr:rowOff>47625</xdr:rowOff>
        </xdr:to>
        <xdr:sp macro="" textlink="">
          <xdr:nvSpPr>
            <xdr:cNvPr id="161903" name="Check Box 111" hidden="1">
              <a:extLst>
                <a:ext uri="{63B3BB69-23CF-44E3-9099-C40C66FF867C}">
                  <a14:compatExt spid="_x0000_s161903"/>
                </a:ext>
                <a:ext uri="{FF2B5EF4-FFF2-40B4-BE49-F238E27FC236}">
                  <a16:creationId xmlns:a16="http://schemas.microsoft.com/office/drawing/2014/main" id="{00000000-0008-0000-1200-00006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32</xdr:row>
          <xdr:rowOff>152400</xdr:rowOff>
        </xdr:from>
        <xdr:to>
          <xdr:col>36</xdr:col>
          <xdr:colOff>95250</xdr:colOff>
          <xdr:row>34</xdr:row>
          <xdr:rowOff>38100</xdr:rowOff>
        </xdr:to>
        <xdr:sp macro="" textlink="">
          <xdr:nvSpPr>
            <xdr:cNvPr id="161904" name="Check Box 112" hidden="1">
              <a:extLst>
                <a:ext uri="{63B3BB69-23CF-44E3-9099-C40C66FF867C}">
                  <a14:compatExt spid="_x0000_s161904"/>
                </a:ext>
                <a:ext uri="{FF2B5EF4-FFF2-40B4-BE49-F238E27FC236}">
                  <a16:creationId xmlns:a16="http://schemas.microsoft.com/office/drawing/2014/main" id="{00000000-0008-0000-1200-00007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33</xdr:row>
          <xdr:rowOff>152400</xdr:rowOff>
        </xdr:from>
        <xdr:to>
          <xdr:col>36</xdr:col>
          <xdr:colOff>95250</xdr:colOff>
          <xdr:row>35</xdr:row>
          <xdr:rowOff>38100</xdr:rowOff>
        </xdr:to>
        <xdr:sp macro="" textlink="">
          <xdr:nvSpPr>
            <xdr:cNvPr id="161905" name="Check Box 113" hidden="1">
              <a:extLst>
                <a:ext uri="{63B3BB69-23CF-44E3-9099-C40C66FF867C}">
                  <a14:compatExt spid="_x0000_s161905"/>
                </a:ext>
                <a:ext uri="{FF2B5EF4-FFF2-40B4-BE49-F238E27FC236}">
                  <a16:creationId xmlns:a16="http://schemas.microsoft.com/office/drawing/2014/main" id="{00000000-0008-0000-1200-00007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34</xdr:row>
          <xdr:rowOff>152400</xdr:rowOff>
        </xdr:from>
        <xdr:to>
          <xdr:col>36</xdr:col>
          <xdr:colOff>95250</xdr:colOff>
          <xdr:row>36</xdr:row>
          <xdr:rowOff>38100</xdr:rowOff>
        </xdr:to>
        <xdr:sp macro="" textlink="">
          <xdr:nvSpPr>
            <xdr:cNvPr id="161906" name="Check Box 114" hidden="1">
              <a:extLst>
                <a:ext uri="{63B3BB69-23CF-44E3-9099-C40C66FF867C}">
                  <a14:compatExt spid="_x0000_s161906"/>
                </a:ext>
                <a:ext uri="{FF2B5EF4-FFF2-40B4-BE49-F238E27FC236}">
                  <a16:creationId xmlns:a16="http://schemas.microsoft.com/office/drawing/2014/main" id="{00000000-0008-0000-1200-00007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35</xdr:row>
          <xdr:rowOff>152400</xdr:rowOff>
        </xdr:from>
        <xdr:to>
          <xdr:col>36</xdr:col>
          <xdr:colOff>95250</xdr:colOff>
          <xdr:row>37</xdr:row>
          <xdr:rowOff>38100</xdr:rowOff>
        </xdr:to>
        <xdr:sp macro="" textlink="">
          <xdr:nvSpPr>
            <xdr:cNvPr id="161907" name="Check Box 115" hidden="1">
              <a:extLst>
                <a:ext uri="{63B3BB69-23CF-44E3-9099-C40C66FF867C}">
                  <a14:compatExt spid="_x0000_s161907"/>
                </a:ext>
                <a:ext uri="{FF2B5EF4-FFF2-40B4-BE49-F238E27FC236}">
                  <a16:creationId xmlns:a16="http://schemas.microsoft.com/office/drawing/2014/main" id="{00000000-0008-0000-1200-00007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36</xdr:row>
          <xdr:rowOff>152400</xdr:rowOff>
        </xdr:from>
        <xdr:to>
          <xdr:col>36</xdr:col>
          <xdr:colOff>95250</xdr:colOff>
          <xdr:row>38</xdr:row>
          <xdr:rowOff>38100</xdr:rowOff>
        </xdr:to>
        <xdr:sp macro="" textlink="">
          <xdr:nvSpPr>
            <xdr:cNvPr id="161908" name="Check Box 116" hidden="1">
              <a:extLst>
                <a:ext uri="{63B3BB69-23CF-44E3-9099-C40C66FF867C}">
                  <a14:compatExt spid="_x0000_s161908"/>
                </a:ext>
                <a:ext uri="{FF2B5EF4-FFF2-40B4-BE49-F238E27FC236}">
                  <a16:creationId xmlns:a16="http://schemas.microsoft.com/office/drawing/2014/main" id="{00000000-0008-0000-1200-00007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45</xdr:row>
          <xdr:rowOff>152400</xdr:rowOff>
        </xdr:from>
        <xdr:to>
          <xdr:col>36</xdr:col>
          <xdr:colOff>95250</xdr:colOff>
          <xdr:row>47</xdr:row>
          <xdr:rowOff>38100</xdr:rowOff>
        </xdr:to>
        <xdr:sp macro="" textlink="">
          <xdr:nvSpPr>
            <xdr:cNvPr id="161909" name="Check Box 117" hidden="1">
              <a:extLst>
                <a:ext uri="{63B3BB69-23CF-44E3-9099-C40C66FF867C}">
                  <a14:compatExt spid="_x0000_s161909"/>
                </a:ext>
                <a:ext uri="{FF2B5EF4-FFF2-40B4-BE49-F238E27FC236}">
                  <a16:creationId xmlns:a16="http://schemas.microsoft.com/office/drawing/2014/main" id="{00000000-0008-0000-1200-00007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47</xdr:row>
          <xdr:rowOff>161925</xdr:rowOff>
        </xdr:from>
        <xdr:to>
          <xdr:col>36</xdr:col>
          <xdr:colOff>95250</xdr:colOff>
          <xdr:row>49</xdr:row>
          <xdr:rowOff>47625</xdr:rowOff>
        </xdr:to>
        <xdr:sp macro="" textlink="">
          <xdr:nvSpPr>
            <xdr:cNvPr id="161910" name="Check Box 118" hidden="1">
              <a:extLst>
                <a:ext uri="{63B3BB69-23CF-44E3-9099-C40C66FF867C}">
                  <a14:compatExt spid="_x0000_s161910"/>
                </a:ext>
                <a:ext uri="{FF2B5EF4-FFF2-40B4-BE49-F238E27FC236}">
                  <a16:creationId xmlns:a16="http://schemas.microsoft.com/office/drawing/2014/main" id="{00000000-0008-0000-1200-00007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48</xdr:row>
          <xdr:rowOff>152400</xdr:rowOff>
        </xdr:from>
        <xdr:to>
          <xdr:col>36</xdr:col>
          <xdr:colOff>95250</xdr:colOff>
          <xdr:row>50</xdr:row>
          <xdr:rowOff>38100</xdr:rowOff>
        </xdr:to>
        <xdr:sp macro="" textlink="">
          <xdr:nvSpPr>
            <xdr:cNvPr id="161911" name="Check Box 119" hidden="1">
              <a:extLst>
                <a:ext uri="{63B3BB69-23CF-44E3-9099-C40C66FF867C}">
                  <a14:compatExt spid="_x0000_s161911"/>
                </a:ext>
                <a:ext uri="{FF2B5EF4-FFF2-40B4-BE49-F238E27FC236}">
                  <a16:creationId xmlns:a16="http://schemas.microsoft.com/office/drawing/2014/main" id="{00000000-0008-0000-1200-00007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51</xdr:row>
          <xdr:rowOff>161925</xdr:rowOff>
        </xdr:from>
        <xdr:to>
          <xdr:col>36</xdr:col>
          <xdr:colOff>95250</xdr:colOff>
          <xdr:row>53</xdr:row>
          <xdr:rowOff>57150</xdr:rowOff>
        </xdr:to>
        <xdr:sp macro="" textlink="">
          <xdr:nvSpPr>
            <xdr:cNvPr id="161912" name="Check Box 120" hidden="1">
              <a:extLst>
                <a:ext uri="{63B3BB69-23CF-44E3-9099-C40C66FF867C}">
                  <a14:compatExt spid="_x0000_s161912"/>
                </a:ext>
                <a:ext uri="{FF2B5EF4-FFF2-40B4-BE49-F238E27FC236}">
                  <a16:creationId xmlns:a16="http://schemas.microsoft.com/office/drawing/2014/main" id="{00000000-0008-0000-1200-00007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52</xdr:row>
          <xdr:rowOff>152400</xdr:rowOff>
        </xdr:from>
        <xdr:to>
          <xdr:col>36</xdr:col>
          <xdr:colOff>95250</xdr:colOff>
          <xdr:row>54</xdr:row>
          <xdr:rowOff>38100</xdr:rowOff>
        </xdr:to>
        <xdr:sp macro="" textlink="">
          <xdr:nvSpPr>
            <xdr:cNvPr id="161913" name="Check Box 121" hidden="1">
              <a:extLst>
                <a:ext uri="{63B3BB69-23CF-44E3-9099-C40C66FF867C}">
                  <a14:compatExt spid="_x0000_s161913"/>
                </a:ext>
                <a:ext uri="{FF2B5EF4-FFF2-40B4-BE49-F238E27FC236}">
                  <a16:creationId xmlns:a16="http://schemas.microsoft.com/office/drawing/2014/main" id="{00000000-0008-0000-1200-00007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53</xdr:row>
          <xdr:rowOff>161925</xdr:rowOff>
        </xdr:from>
        <xdr:to>
          <xdr:col>36</xdr:col>
          <xdr:colOff>95250</xdr:colOff>
          <xdr:row>55</xdr:row>
          <xdr:rowOff>47625</xdr:rowOff>
        </xdr:to>
        <xdr:sp macro="" textlink="">
          <xdr:nvSpPr>
            <xdr:cNvPr id="161914" name="Check Box 122" hidden="1">
              <a:extLst>
                <a:ext uri="{63B3BB69-23CF-44E3-9099-C40C66FF867C}">
                  <a14:compatExt spid="_x0000_s161914"/>
                </a:ext>
                <a:ext uri="{FF2B5EF4-FFF2-40B4-BE49-F238E27FC236}">
                  <a16:creationId xmlns:a16="http://schemas.microsoft.com/office/drawing/2014/main" id="{00000000-0008-0000-1200-00007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190500</xdr:colOff>
          <xdr:row>54</xdr:row>
          <xdr:rowOff>142875</xdr:rowOff>
        </xdr:from>
        <xdr:to>
          <xdr:col>36</xdr:col>
          <xdr:colOff>95250</xdr:colOff>
          <xdr:row>56</xdr:row>
          <xdr:rowOff>47625</xdr:rowOff>
        </xdr:to>
        <xdr:sp macro="" textlink="">
          <xdr:nvSpPr>
            <xdr:cNvPr id="161915" name="Check Box 123" hidden="1">
              <a:extLst>
                <a:ext uri="{63B3BB69-23CF-44E3-9099-C40C66FF867C}">
                  <a14:compatExt spid="_x0000_s161915"/>
                </a:ext>
                <a:ext uri="{FF2B5EF4-FFF2-40B4-BE49-F238E27FC236}">
                  <a16:creationId xmlns:a16="http://schemas.microsoft.com/office/drawing/2014/main" id="{00000000-0008-0000-1200-00007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14</xdr:row>
          <xdr:rowOff>152400</xdr:rowOff>
        </xdr:from>
        <xdr:to>
          <xdr:col>41</xdr:col>
          <xdr:colOff>114300</xdr:colOff>
          <xdr:row>16</xdr:row>
          <xdr:rowOff>38100</xdr:rowOff>
        </xdr:to>
        <xdr:sp macro="" textlink="">
          <xdr:nvSpPr>
            <xdr:cNvPr id="161916" name="Check Box 124" hidden="1">
              <a:extLst>
                <a:ext uri="{63B3BB69-23CF-44E3-9099-C40C66FF867C}">
                  <a14:compatExt spid="_x0000_s161916"/>
                </a:ext>
                <a:ext uri="{FF2B5EF4-FFF2-40B4-BE49-F238E27FC236}">
                  <a16:creationId xmlns:a16="http://schemas.microsoft.com/office/drawing/2014/main" id="{00000000-0008-0000-1200-00007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28</xdr:row>
          <xdr:rowOff>152400</xdr:rowOff>
        </xdr:from>
        <xdr:to>
          <xdr:col>41</xdr:col>
          <xdr:colOff>114300</xdr:colOff>
          <xdr:row>30</xdr:row>
          <xdr:rowOff>38100</xdr:rowOff>
        </xdr:to>
        <xdr:sp macro="" textlink="">
          <xdr:nvSpPr>
            <xdr:cNvPr id="161917" name="Check Box 125" hidden="1">
              <a:extLst>
                <a:ext uri="{63B3BB69-23CF-44E3-9099-C40C66FF867C}">
                  <a14:compatExt spid="_x0000_s161917"/>
                </a:ext>
                <a:ext uri="{FF2B5EF4-FFF2-40B4-BE49-F238E27FC236}">
                  <a16:creationId xmlns:a16="http://schemas.microsoft.com/office/drawing/2014/main" id="{00000000-0008-0000-1200-00007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34</xdr:row>
          <xdr:rowOff>152400</xdr:rowOff>
        </xdr:from>
        <xdr:to>
          <xdr:col>41</xdr:col>
          <xdr:colOff>114300</xdr:colOff>
          <xdr:row>36</xdr:row>
          <xdr:rowOff>38100</xdr:rowOff>
        </xdr:to>
        <xdr:sp macro="" textlink="">
          <xdr:nvSpPr>
            <xdr:cNvPr id="161918" name="Check Box 126" hidden="1">
              <a:extLst>
                <a:ext uri="{63B3BB69-23CF-44E3-9099-C40C66FF867C}">
                  <a14:compatExt spid="_x0000_s161918"/>
                </a:ext>
                <a:ext uri="{FF2B5EF4-FFF2-40B4-BE49-F238E27FC236}">
                  <a16:creationId xmlns:a16="http://schemas.microsoft.com/office/drawing/2014/main" id="{00000000-0008-0000-1200-00007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45</xdr:row>
          <xdr:rowOff>152400</xdr:rowOff>
        </xdr:from>
        <xdr:to>
          <xdr:col>41</xdr:col>
          <xdr:colOff>114300</xdr:colOff>
          <xdr:row>47</xdr:row>
          <xdr:rowOff>38100</xdr:rowOff>
        </xdr:to>
        <xdr:sp macro="" textlink="">
          <xdr:nvSpPr>
            <xdr:cNvPr id="161919" name="Check Box 127" hidden="1">
              <a:extLst>
                <a:ext uri="{63B3BB69-23CF-44E3-9099-C40C66FF867C}">
                  <a14:compatExt spid="_x0000_s161919"/>
                </a:ext>
                <a:ext uri="{FF2B5EF4-FFF2-40B4-BE49-F238E27FC236}">
                  <a16:creationId xmlns:a16="http://schemas.microsoft.com/office/drawing/2014/main" id="{00000000-0008-0000-1200-00007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48</xdr:row>
          <xdr:rowOff>152400</xdr:rowOff>
        </xdr:from>
        <xdr:to>
          <xdr:col>41</xdr:col>
          <xdr:colOff>114300</xdr:colOff>
          <xdr:row>50</xdr:row>
          <xdr:rowOff>38100</xdr:rowOff>
        </xdr:to>
        <xdr:sp macro="" textlink="">
          <xdr:nvSpPr>
            <xdr:cNvPr id="161920" name="Check Box 128" hidden="1">
              <a:extLst>
                <a:ext uri="{63B3BB69-23CF-44E3-9099-C40C66FF867C}">
                  <a14:compatExt spid="_x0000_s161920"/>
                </a:ext>
                <a:ext uri="{FF2B5EF4-FFF2-40B4-BE49-F238E27FC236}">
                  <a16:creationId xmlns:a16="http://schemas.microsoft.com/office/drawing/2014/main" id="{00000000-0008-0000-1200-00008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51</xdr:row>
          <xdr:rowOff>161925</xdr:rowOff>
        </xdr:from>
        <xdr:to>
          <xdr:col>41</xdr:col>
          <xdr:colOff>114300</xdr:colOff>
          <xdr:row>53</xdr:row>
          <xdr:rowOff>57150</xdr:rowOff>
        </xdr:to>
        <xdr:sp macro="" textlink="">
          <xdr:nvSpPr>
            <xdr:cNvPr id="161921" name="Check Box 129" hidden="1">
              <a:extLst>
                <a:ext uri="{63B3BB69-23CF-44E3-9099-C40C66FF867C}">
                  <a14:compatExt spid="_x0000_s161921"/>
                </a:ext>
                <a:ext uri="{FF2B5EF4-FFF2-40B4-BE49-F238E27FC236}">
                  <a16:creationId xmlns:a16="http://schemas.microsoft.com/office/drawing/2014/main" id="{00000000-0008-0000-1200-00008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9525</xdr:colOff>
          <xdr:row>53</xdr:row>
          <xdr:rowOff>161925</xdr:rowOff>
        </xdr:from>
        <xdr:to>
          <xdr:col>41</xdr:col>
          <xdr:colOff>114300</xdr:colOff>
          <xdr:row>55</xdr:row>
          <xdr:rowOff>47625</xdr:rowOff>
        </xdr:to>
        <xdr:sp macro="" textlink="">
          <xdr:nvSpPr>
            <xdr:cNvPr id="161922" name="Check Box 130" hidden="1">
              <a:extLst>
                <a:ext uri="{63B3BB69-23CF-44E3-9099-C40C66FF867C}">
                  <a14:compatExt spid="_x0000_s161922"/>
                </a:ext>
                <a:ext uri="{FF2B5EF4-FFF2-40B4-BE49-F238E27FC236}">
                  <a16:creationId xmlns:a16="http://schemas.microsoft.com/office/drawing/2014/main" id="{00000000-0008-0000-1200-00008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xdr:row>
          <xdr:rowOff>161925</xdr:rowOff>
        </xdr:from>
        <xdr:to>
          <xdr:col>12</xdr:col>
          <xdr:colOff>95250</xdr:colOff>
          <xdr:row>18</xdr:row>
          <xdr:rowOff>47625</xdr:rowOff>
        </xdr:to>
        <xdr:sp macro="" textlink="">
          <xdr:nvSpPr>
            <xdr:cNvPr id="161923" name="Check Box 131" hidden="1">
              <a:extLst>
                <a:ext uri="{63B3BB69-23CF-44E3-9099-C40C66FF867C}">
                  <a14:compatExt spid="_x0000_s161923"/>
                </a:ext>
                <a:ext uri="{FF2B5EF4-FFF2-40B4-BE49-F238E27FC236}">
                  <a16:creationId xmlns:a16="http://schemas.microsoft.com/office/drawing/2014/main" id="{00000000-0008-0000-1200-00008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17</xdr:row>
          <xdr:rowOff>161925</xdr:rowOff>
        </xdr:from>
        <xdr:to>
          <xdr:col>12</xdr:col>
          <xdr:colOff>95250</xdr:colOff>
          <xdr:row>19</xdr:row>
          <xdr:rowOff>47625</xdr:rowOff>
        </xdr:to>
        <xdr:sp macro="" textlink="">
          <xdr:nvSpPr>
            <xdr:cNvPr id="161924" name="Check Box 132" hidden="1">
              <a:extLst>
                <a:ext uri="{63B3BB69-23CF-44E3-9099-C40C66FF867C}">
                  <a14:compatExt spid="_x0000_s161924"/>
                </a:ext>
                <a:ext uri="{FF2B5EF4-FFF2-40B4-BE49-F238E27FC236}">
                  <a16:creationId xmlns:a16="http://schemas.microsoft.com/office/drawing/2014/main" id="{00000000-0008-0000-1200-00008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xdr:row>
          <xdr:rowOff>161925</xdr:rowOff>
        </xdr:from>
        <xdr:to>
          <xdr:col>12</xdr:col>
          <xdr:colOff>95250</xdr:colOff>
          <xdr:row>20</xdr:row>
          <xdr:rowOff>47625</xdr:rowOff>
        </xdr:to>
        <xdr:sp macro="" textlink="">
          <xdr:nvSpPr>
            <xdr:cNvPr id="161925" name="Check Box 133" hidden="1">
              <a:extLst>
                <a:ext uri="{63B3BB69-23CF-44E3-9099-C40C66FF867C}">
                  <a14:compatExt spid="_x0000_s161925"/>
                </a:ext>
                <a:ext uri="{FF2B5EF4-FFF2-40B4-BE49-F238E27FC236}">
                  <a16:creationId xmlns:a16="http://schemas.microsoft.com/office/drawing/2014/main" id="{00000000-0008-0000-1200-00008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xdr:row>
          <xdr:rowOff>161925</xdr:rowOff>
        </xdr:from>
        <xdr:to>
          <xdr:col>12</xdr:col>
          <xdr:colOff>95250</xdr:colOff>
          <xdr:row>21</xdr:row>
          <xdr:rowOff>47625</xdr:rowOff>
        </xdr:to>
        <xdr:sp macro="" textlink="">
          <xdr:nvSpPr>
            <xdr:cNvPr id="161926" name="Check Box 134" hidden="1">
              <a:extLst>
                <a:ext uri="{63B3BB69-23CF-44E3-9099-C40C66FF867C}">
                  <a14:compatExt spid="_x0000_s161926"/>
                </a:ext>
                <a:ext uri="{FF2B5EF4-FFF2-40B4-BE49-F238E27FC236}">
                  <a16:creationId xmlns:a16="http://schemas.microsoft.com/office/drawing/2014/main" id="{00000000-0008-0000-1200-00008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xdr:row>
          <xdr:rowOff>161925</xdr:rowOff>
        </xdr:from>
        <xdr:to>
          <xdr:col>12</xdr:col>
          <xdr:colOff>95250</xdr:colOff>
          <xdr:row>22</xdr:row>
          <xdr:rowOff>47625</xdr:rowOff>
        </xdr:to>
        <xdr:sp macro="" textlink="">
          <xdr:nvSpPr>
            <xdr:cNvPr id="161927" name="Check Box 135" hidden="1">
              <a:extLst>
                <a:ext uri="{63B3BB69-23CF-44E3-9099-C40C66FF867C}">
                  <a14:compatExt spid="_x0000_s161927"/>
                </a:ext>
                <a:ext uri="{FF2B5EF4-FFF2-40B4-BE49-F238E27FC236}">
                  <a16:creationId xmlns:a16="http://schemas.microsoft.com/office/drawing/2014/main" id="{00000000-0008-0000-1200-00008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xdr:row>
          <xdr:rowOff>152400</xdr:rowOff>
        </xdr:from>
        <xdr:to>
          <xdr:col>12</xdr:col>
          <xdr:colOff>95250</xdr:colOff>
          <xdr:row>23</xdr:row>
          <xdr:rowOff>38100</xdr:rowOff>
        </xdr:to>
        <xdr:sp macro="" textlink="">
          <xdr:nvSpPr>
            <xdr:cNvPr id="161928" name="Check Box 136" hidden="1">
              <a:extLst>
                <a:ext uri="{63B3BB69-23CF-44E3-9099-C40C66FF867C}">
                  <a14:compatExt spid="_x0000_s161928"/>
                </a:ext>
                <a:ext uri="{FF2B5EF4-FFF2-40B4-BE49-F238E27FC236}">
                  <a16:creationId xmlns:a16="http://schemas.microsoft.com/office/drawing/2014/main" id="{00000000-0008-0000-1200-00008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161925</xdr:rowOff>
        </xdr:from>
        <xdr:to>
          <xdr:col>20</xdr:col>
          <xdr:colOff>104775</xdr:colOff>
          <xdr:row>18</xdr:row>
          <xdr:rowOff>47625</xdr:rowOff>
        </xdr:to>
        <xdr:sp macro="" textlink="">
          <xdr:nvSpPr>
            <xdr:cNvPr id="161929" name="Check Box 137" hidden="1">
              <a:extLst>
                <a:ext uri="{63B3BB69-23CF-44E3-9099-C40C66FF867C}">
                  <a14:compatExt spid="_x0000_s161929"/>
                </a:ext>
                <a:ext uri="{FF2B5EF4-FFF2-40B4-BE49-F238E27FC236}">
                  <a16:creationId xmlns:a16="http://schemas.microsoft.com/office/drawing/2014/main" id="{00000000-0008-0000-1200-00008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22</xdr:row>
          <xdr:rowOff>152400</xdr:rowOff>
        </xdr:from>
        <xdr:to>
          <xdr:col>13</xdr:col>
          <xdr:colOff>95250</xdr:colOff>
          <xdr:row>24</xdr:row>
          <xdr:rowOff>38100</xdr:rowOff>
        </xdr:to>
        <xdr:sp macro="" textlink="">
          <xdr:nvSpPr>
            <xdr:cNvPr id="161930" name="Check Box 138" hidden="1">
              <a:extLst>
                <a:ext uri="{63B3BB69-23CF-44E3-9099-C40C66FF867C}">
                  <a14:compatExt spid="_x0000_s161930"/>
                </a:ext>
                <a:ext uri="{FF2B5EF4-FFF2-40B4-BE49-F238E27FC236}">
                  <a16:creationId xmlns:a16="http://schemas.microsoft.com/office/drawing/2014/main" id="{00000000-0008-0000-1200-00008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152400</xdr:rowOff>
        </xdr:from>
        <xdr:to>
          <xdr:col>21</xdr:col>
          <xdr:colOff>104775</xdr:colOff>
          <xdr:row>24</xdr:row>
          <xdr:rowOff>38100</xdr:rowOff>
        </xdr:to>
        <xdr:sp macro="" textlink="">
          <xdr:nvSpPr>
            <xdr:cNvPr id="161931" name="Check Box 139" hidden="1">
              <a:extLst>
                <a:ext uri="{63B3BB69-23CF-44E3-9099-C40C66FF867C}">
                  <a14:compatExt spid="_x0000_s161931"/>
                </a:ext>
                <a:ext uri="{FF2B5EF4-FFF2-40B4-BE49-F238E27FC236}">
                  <a16:creationId xmlns:a16="http://schemas.microsoft.com/office/drawing/2014/main" id="{00000000-0008-0000-1200-00008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xdr:row>
          <xdr:rowOff>152400</xdr:rowOff>
        </xdr:from>
        <xdr:to>
          <xdr:col>12</xdr:col>
          <xdr:colOff>95250</xdr:colOff>
          <xdr:row>28</xdr:row>
          <xdr:rowOff>38100</xdr:rowOff>
        </xdr:to>
        <xdr:sp macro="" textlink="">
          <xdr:nvSpPr>
            <xdr:cNvPr id="161932" name="Check Box 140" hidden="1">
              <a:extLst>
                <a:ext uri="{63B3BB69-23CF-44E3-9099-C40C66FF867C}">
                  <a14:compatExt spid="_x0000_s161932"/>
                </a:ext>
                <a:ext uri="{FF2B5EF4-FFF2-40B4-BE49-F238E27FC236}">
                  <a16:creationId xmlns:a16="http://schemas.microsoft.com/office/drawing/2014/main" id="{00000000-0008-0000-1200-00008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27</xdr:row>
          <xdr:rowOff>161925</xdr:rowOff>
        </xdr:from>
        <xdr:to>
          <xdr:col>12</xdr:col>
          <xdr:colOff>95250</xdr:colOff>
          <xdr:row>29</xdr:row>
          <xdr:rowOff>47625</xdr:rowOff>
        </xdr:to>
        <xdr:sp macro="" textlink="">
          <xdr:nvSpPr>
            <xdr:cNvPr id="161933" name="Check Box 141" hidden="1">
              <a:extLst>
                <a:ext uri="{63B3BB69-23CF-44E3-9099-C40C66FF867C}">
                  <a14:compatExt spid="_x0000_s161933"/>
                </a:ext>
                <a:ext uri="{FF2B5EF4-FFF2-40B4-BE49-F238E27FC236}">
                  <a16:creationId xmlns:a16="http://schemas.microsoft.com/office/drawing/2014/main" id="{00000000-0008-0000-1200-00008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xdr:row>
          <xdr:rowOff>152400</xdr:rowOff>
        </xdr:from>
        <xdr:to>
          <xdr:col>12</xdr:col>
          <xdr:colOff>95250</xdr:colOff>
          <xdr:row>30</xdr:row>
          <xdr:rowOff>38100</xdr:rowOff>
        </xdr:to>
        <xdr:sp macro="" textlink="">
          <xdr:nvSpPr>
            <xdr:cNvPr id="161934" name="Check Box 142" hidden="1">
              <a:extLst>
                <a:ext uri="{63B3BB69-23CF-44E3-9099-C40C66FF867C}">
                  <a14:compatExt spid="_x0000_s161934"/>
                </a:ext>
                <a:ext uri="{FF2B5EF4-FFF2-40B4-BE49-F238E27FC236}">
                  <a16:creationId xmlns:a16="http://schemas.microsoft.com/office/drawing/2014/main" id="{00000000-0008-0000-1200-00008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29</xdr:row>
          <xdr:rowOff>161925</xdr:rowOff>
        </xdr:from>
        <xdr:to>
          <xdr:col>12</xdr:col>
          <xdr:colOff>95250</xdr:colOff>
          <xdr:row>31</xdr:row>
          <xdr:rowOff>47625</xdr:rowOff>
        </xdr:to>
        <xdr:sp macro="" textlink="">
          <xdr:nvSpPr>
            <xdr:cNvPr id="161935" name="Check Box 143" hidden="1">
              <a:extLst>
                <a:ext uri="{63B3BB69-23CF-44E3-9099-C40C66FF867C}">
                  <a14:compatExt spid="_x0000_s161935"/>
                </a:ext>
                <a:ext uri="{FF2B5EF4-FFF2-40B4-BE49-F238E27FC236}">
                  <a16:creationId xmlns:a16="http://schemas.microsoft.com/office/drawing/2014/main" id="{00000000-0008-0000-1200-00008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31</xdr:row>
          <xdr:rowOff>161925</xdr:rowOff>
        </xdr:from>
        <xdr:to>
          <xdr:col>12</xdr:col>
          <xdr:colOff>95250</xdr:colOff>
          <xdr:row>33</xdr:row>
          <xdr:rowOff>47625</xdr:rowOff>
        </xdr:to>
        <xdr:sp macro="" textlink="">
          <xdr:nvSpPr>
            <xdr:cNvPr id="161936" name="Check Box 144" hidden="1">
              <a:extLst>
                <a:ext uri="{63B3BB69-23CF-44E3-9099-C40C66FF867C}">
                  <a14:compatExt spid="_x0000_s161936"/>
                </a:ext>
                <a:ext uri="{FF2B5EF4-FFF2-40B4-BE49-F238E27FC236}">
                  <a16:creationId xmlns:a16="http://schemas.microsoft.com/office/drawing/2014/main" id="{00000000-0008-0000-1200-00009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32</xdr:row>
          <xdr:rowOff>152400</xdr:rowOff>
        </xdr:from>
        <xdr:to>
          <xdr:col>12</xdr:col>
          <xdr:colOff>95250</xdr:colOff>
          <xdr:row>34</xdr:row>
          <xdr:rowOff>38100</xdr:rowOff>
        </xdr:to>
        <xdr:sp macro="" textlink="">
          <xdr:nvSpPr>
            <xdr:cNvPr id="161937" name="Check Box 145" hidden="1">
              <a:extLst>
                <a:ext uri="{63B3BB69-23CF-44E3-9099-C40C66FF867C}">
                  <a14:compatExt spid="_x0000_s161937"/>
                </a:ext>
                <a:ext uri="{FF2B5EF4-FFF2-40B4-BE49-F238E27FC236}">
                  <a16:creationId xmlns:a16="http://schemas.microsoft.com/office/drawing/2014/main" id="{00000000-0008-0000-1200-00009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33</xdr:row>
          <xdr:rowOff>152400</xdr:rowOff>
        </xdr:from>
        <xdr:to>
          <xdr:col>12</xdr:col>
          <xdr:colOff>95250</xdr:colOff>
          <xdr:row>35</xdr:row>
          <xdr:rowOff>38100</xdr:rowOff>
        </xdr:to>
        <xdr:sp macro="" textlink="">
          <xdr:nvSpPr>
            <xdr:cNvPr id="161938" name="Check Box 146" hidden="1">
              <a:extLst>
                <a:ext uri="{63B3BB69-23CF-44E3-9099-C40C66FF867C}">
                  <a14:compatExt spid="_x0000_s161938"/>
                </a:ext>
                <a:ext uri="{FF2B5EF4-FFF2-40B4-BE49-F238E27FC236}">
                  <a16:creationId xmlns:a16="http://schemas.microsoft.com/office/drawing/2014/main" id="{00000000-0008-0000-1200-00009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34</xdr:row>
          <xdr:rowOff>152400</xdr:rowOff>
        </xdr:from>
        <xdr:to>
          <xdr:col>12</xdr:col>
          <xdr:colOff>95250</xdr:colOff>
          <xdr:row>36</xdr:row>
          <xdr:rowOff>38100</xdr:rowOff>
        </xdr:to>
        <xdr:sp macro="" textlink="">
          <xdr:nvSpPr>
            <xdr:cNvPr id="161939" name="Check Box 147" hidden="1">
              <a:extLst>
                <a:ext uri="{63B3BB69-23CF-44E3-9099-C40C66FF867C}">
                  <a14:compatExt spid="_x0000_s161939"/>
                </a:ext>
                <a:ext uri="{FF2B5EF4-FFF2-40B4-BE49-F238E27FC236}">
                  <a16:creationId xmlns:a16="http://schemas.microsoft.com/office/drawing/2014/main" id="{00000000-0008-0000-1200-00009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35</xdr:row>
          <xdr:rowOff>152400</xdr:rowOff>
        </xdr:from>
        <xdr:to>
          <xdr:col>12</xdr:col>
          <xdr:colOff>95250</xdr:colOff>
          <xdr:row>37</xdr:row>
          <xdr:rowOff>38100</xdr:rowOff>
        </xdr:to>
        <xdr:sp macro="" textlink="">
          <xdr:nvSpPr>
            <xdr:cNvPr id="161940" name="Check Box 148" hidden="1">
              <a:extLst>
                <a:ext uri="{63B3BB69-23CF-44E3-9099-C40C66FF867C}">
                  <a14:compatExt spid="_x0000_s161940"/>
                </a:ext>
                <a:ext uri="{FF2B5EF4-FFF2-40B4-BE49-F238E27FC236}">
                  <a16:creationId xmlns:a16="http://schemas.microsoft.com/office/drawing/2014/main" id="{00000000-0008-0000-1200-00009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xdr:row>
          <xdr:rowOff>152400</xdr:rowOff>
        </xdr:from>
        <xdr:to>
          <xdr:col>12</xdr:col>
          <xdr:colOff>95250</xdr:colOff>
          <xdr:row>38</xdr:row>
          <xdr:rowOff>38100</xdr:rowOff>
        </xdr:to>
        <xdr:sp macro="" textlink="">
          <xdr:nvSpPr>
            <xdr:cNvPr id="161941" name="Check Box 149" hidden="1">
              <a:extLst>
                <a:ext uri="{63B3BB69-23CF-44E3-9099-C40C66FF867C}">
                  <a14:compatExt spid="_x0000_s161941"/>
                </a:ext>
                <a:ext uri="{FF2B5EF4-FFF2-40B4-BE49-F238E27FC236}">
                  <a16:creationId xmlns:a16="http://schemas.microsoft.com/office/drawing/2014/main" id="{00000000-0008-0000-1200-00009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47</xdr:row>
          <xdr:rowOff>161925</xdr:rowOff>
        </xdr:from>
        <xdr:to>
          <xdr:col>12</xdr:col>
          <xdr:colOff>95250</xdr:colOff>
          <xdr:row>49</xdr:row>
          <xdr:rowOff>47625</xdr:rowOff>
        </xdr:to>
        <xdr:sp macro="" textlink="">
          <xdr:nvSpPr>
            <xdr:cNvPr id="161942" name="Check Box 150" hidden="1">
              <a:extLst>
                <a:ext uri="{63B3BB69-23CF-44E3-9099-C40C66FF867C}">
                  <a14:compatExt spid="_x0000_s161942"/>
                </a:ext>
                <a:ext uri="{FF2B5EF4-FFF2-40B4-BE49-F238E27FC236}">
                  <a16:creationId xmlns:a16="http://schemas.microsoft.com/office/drawing/2014/main" id="{00000000-0008-0000-1200-00009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51</xdr:row>
          <xdr:rowOff>161925</xdr:rowOff>
        </xdr:from>
        <xdr:to>
          <xdr:col>12</xdr:col>
          <xdr:colOff>95250</xdr:colOff>
          <xdr:row>53</xdr:row>
          <xdr:rowOff>57150</xdr:rowOff>
        </xdr:to>
        <xdr:sp macro="" textlink="">
          <xdr:nvSpPr>
            <xdr:cNvPr id="161943" name="Check Box 151" hidden="1">
              <a:extLst>
                <a:ext uri="{63B3BB69-23CF-44E3-9099-C40C66FF867C}">
                  <a14:compatExt spid="_x0000_s161943"/>
                </a:ext>
                <a:ext uri="{FF2B5EF4-FFF2-40B4-BE49-F238E27FC236}">
                  <a16:creationId xmlns:a16="http://schemas.microsoft.com/office/drawing/2014/main" id="{00000000-0008-0000-1200-00009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53</xdr:row>
          <xdr:rowOff>161925</xdr:rowOff>
        </xdr:from>
        <xdr:to>
          <xdr:col>12</xdr:col>
          <xdr:colOff>95250</xdr:colOff>
          <xdr:row>55</xdr:row>
          <xdr:rowOff>47625</xdr:rowOff>
        </xdr:to>
        <xdr:sp macro="" textlink="">
          <xdr:nvSpPr>
            <xdr:cNvPr id="161944" name="Check Box 152" hidden="1">
              <a:extLst>
                <a:ext uri="{63B3BB69-23CF-44E3-9099-C40C66FF867C}">
                  <a14:compatExt spid="_x0000_s161944"/>
                </a:ext>
                <a:ext uri="{FF2B5EF4-FFF2-40B4-BE49-F238E27FC236}">
                  <a16:creationId xmlns:a16="http://schemas.microsoft.com/office/drawing/2014/main" id="{00000000-0008-0000-1200-00009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54</xdr:row>
          <xdr:rowOff>142875</xdr:rowOff>
        </xdr:from>
        <xdr:to>
          <xdr:col>12</xdr:col>
          <xdr:colOff>95250</xdr:colOff>
          <xdr:row>56</xdr:row>
          <xdr:rowOff>47625</xdr:rowOff>
        </xdr:to>
        <xdr:sp macro="" textlink="">
          <xdr:nvSpPr>
            <xdr:cNvPr id="161945" name="Check Box 153" hidden="1">
              <a:extLst>
                <a:ext uri="{63B3BB69-23CF-44E3-9099-C40C66FF867C}">
                  <a14:compatExt spid="_x0000_s161945"/>
                </a:ext>
                <a:ext uri="{FF2B5EF4-FFF2-40B4-BE49-F238E27FC236}">
                  <a16:creationId xmlns:a16="http://schemas.microsoft.com/office/drawing/2014/main" id="{00000000-0008-0000-1200-000099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30</xdr:row>
          <xdr:rowOff>142875</xdr:rowOff>
        </xdr:from>
        <xdr:to>
          <xdr:col>12</xdr:col>
          <xdr:colOff>95250</xdr:colOff>
          <xdr:row>32</xdr:row>
          <xdr:rowOff>28575</xdr:rowOff>
        </xdr:to>
        <xdr:sp macro="" textlink="">
          <xdr:nvSpPr>
            <xdr:cNvPr id="161946" name="Check Box 154" hidden="1">
              <a:extLst>
                <a:ext uri="{63B3BB69-23CF-44E3-9099-C40C66FF867C}">
                  <a14:compatExt spid="_x0000_s161946"/>
                </a:ext>
                <a:ext uri="{FF2B5EF4-FFF2-40B4-BE49-F238E27FC236}">
                  <a16:creationId xmlns:a16="http://schemas.microsoft.com/office/drawing/2014/main" id="{00000000-0008-0000-1200-00009A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xdr:row>
          <xdr:rowOff>142875</xdr:rowOff>
        </xdr:from>
        <xdr:to>
          <xdr:col>12</xdr:col>
          <xdr:colOff>95250</xdr:colOff>
          <xdr:row>39</xdr:row>
          <xdr:rowOff>28575</xdr:rowOff>
        </xdr:to>
        <xdr:sp macro="" textlink="">
          <xdr:nvSpPr>
            <xdr:cNvPr id="161947" name="Check Box 155" hidden="1">
              <a:extLst>
                <a:ext uri="{63B3BB69-23CF-44E3-9099-C40C66FF867C}">
                  <a14:compatExt spid="_x0000_s161947"/>
                </a:ext>
                <a:ext uri="{FF2B5EF4-FFF2-40B4-BE49-F238E27FC236}">
                  <a16:creationId xmlns:a16="http://schemas.microsoft.com/office/drawing/2014/main" id="{00000000-0008-0000-1200-00009B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55</xdr:row>
          <xdr:rowOff>142875</xdr:rowOff>
        </xdr:from>
        <xdr:to>
          <xdr:col>12</xdr:col>
          <xdr:colOff>95250</xdr:colOff>
          <xdr:row>57</xdr:row>
          <xdr:rowOff>47625</xdr:rowOff>
        </xdr:to>
        <xdr:sp macro="" textlink="">
          <xdr:nvSpPr>
            <xdr:cNvPr id="161948" name="Check Box 156" hidden="1">
              <a:extLst>
                <a:ext uri="{63B3BB69-23CF-44E3-9099-C40C66FF867C}">
                  <a14:compatExt spid="_x0000_s161948"/>
                </a:ext>
                <a:ext uri="{FF2B5EF4-FFF2-40B4-BE49-F238E27FC236}">
                  <a16:creationId xmlns:a16="http://schemas.microsoft.com/office/drawing/2014/main" id="{00000000-0008-0000-1200-00009C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56</xdr:row>
          <xdr:rowOff>133350</xdr:rowOff>
        </xdr:from>
        <xdr:to>
          <xdr:col>12</xdr:col>
          <xdr:colOff>95250</xdr:colOff>
          <xdr:row>58</xdr:row>
          <xdr:rowOff>47625</xdr:rowOff>
        </xdr:to>
        <xdr:sp macro="" textlink="">
          <xdr:nvSpPr>
            <xdr:cNvPr id="161949" name="Check Box 157" hidden="1">
              <a:extLst>
                <a:ext uri="{63B3BB69-23CF-44E3-9099-C40C66FF867C}">
                  <a14:compatExt spid="_x0000_s161949"/>
                </a:ext>
                <a:ext uri="{FF2B5EF4-FFF2-40B4-BE49-F238E27FC236}">
                  <a16:creationId xmlns:a16="http://schemas.microsoft.com/office/drawing/2014/main" id="{00000000-0008-0000-1200-00009D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49</xdr:row>
          <xdr:rowOff>152400</xdr:rowOff>
        </xdr:from>
        <xdr:to>
          <xdr:col>12</xdr:col>
          <xdr:colOff>95250</xdr:colOff>
          <xdr:row>51</xdr:row>
          <xdr:rowOff>38100</xdr:rowOff>
        </xdr:to>
        <xdr:sp macro="" textlink="">
          <xdr:nvSpPr>
            <xdr:cNvPr id="161950" name="Check Box 158" hidden="1">
              <a:extLst>
                <a:ext uri="{63B3BB69-23CF-44E3-9099-C40C66FF867C}">
                  <a14:compatExt spid="_x0000_s161950"/>
                </a:ext>
                <a:ext uri="{FF2B5EF4-FFF2-40B4-BE49-F238E27FC236}">
                  <a16:creationId xmlns:a16="http://schemas.microsoft.com/office/drawing/2014/main" id="{00000000-0008-0000-1200-00009E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43</xdr:row>
          <xdr:rowOff>152400</xdr:rowOff>
        </xdr:from>
        <xdr:to>
          <xdr:col>12</xdr:col>
          <xdr:colOff>95250</xdr:colOff>
          <xdr:row>45</xdr:row>
          <xdr:rowOff>38100</xdr:rowOff>
        </xdr:to>
        <xdr:sp macro="" textlink="">
          <xdr:nvSpPr>
            <xdr:cNvPr id="161951" name="Check Box 159" hidden="1">
              <a:extLst>
                <a:ext uri="{63B3BB69-23CF-44E3-9099-C40C66FF867C}">
                  <a14:compatExt spid="_x0000_s161951"/>
                </a:ext>
                <a:ext uri="{FF2B5EF4-FFF2-40B4-BE49-F238E27FC236}">
                  <a16:creationId xmlns:a16="http://schemas.microsoft.com/office/drawing/2014/main" id="{00000000-0008-0000-1200-00009F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152400</xdr:rowOff>
        </xdr:from>
        <xdr:to>
          <xdr:col>12</xdr:col>
          <xdr:colOff>95250</xdr:colOff>
          <xdr:row>40</xdr:row>
          <xdr:rowOff>38100</xdr:rowOff>
        </xdr:to>
        <xdr:sp macro="" textlink="">
          <xdr:nvSpPr>
            <xdr:cNvPr id="161952" name="Check Box 160" hidden="1">
              <a:extLst>
                <a:ext uri="{63B3BB69-23CF-44E3-9099-C40C66FF867C}">
                  <a14:compatExt spid="_x0000_s161952"/>
                </a:ext>
                <a:ext uri="{FF2B5EF4-FFF2-40B4-BE49-F238E27FC236}">
                  <a16:creationId xmlns:a16="http://schemas.microsoft.com/office/drawing/2014/main" id="{00000000-0008-0000-1200-0000A0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39</xdr:row>
          <xdr:rowOff>161925</xdr:rowOff>
        </xdr:from>
        <xdr:to>
          <xdr:col>12</xdr:col>
          <xdr:colOff>95250</xdr:colOff>
          <xdr:row>41</xdr:row>
          <xdr:rowOff>47625</xdr:rowOff>
        </xdr:to>
        <xdr:sp macro="" textlink="">
          <xdr:nvSpPr>
            <xdr:cNvPr id="161953" name="Check Box 161" hidden="1">
              <a:extLst>
                <a:ext uri="{63B3BB69-23CF-44E3-9099-C40C66FF867C}">
                  <a14:compatExt spid="_x0000_s161953"/>
                </a:ext>
                <a:ext uri="{FF2B5EF4-FFF2-40B4-BE49-F238E27FC236}">
                  <a16:creationId xmlns:a16="http://schemas.microsoft.com/office/drawing/2014/main" id="{00000000-0008-0000-1200-0000A1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40</xdr:row>
          <xdr:rowOff>161925</xdr:rowOff>
        </xdr:from>
        <xdr:to>
          <xdr:col>12</xdr:col>
          <xdr:colOff>95250</xdr:colOff>
          <xdr:row>42</xdr:row>
          <xdr:rowOff>47625</xdr:rowOff>
        </xdr:to>
        <xdr:sp macro="" textlink="">
          <xdr:nvSpPr>
            <xdr:cNvPr id="161954" name="Check Box 162" hidden="1">
              <a:extLst>
                <a:ext uri="{63B3BB69-23CF-44E3-9099-C40C66FF867C}">
                  <a14:compatExt spid="_x0000_s161954"/>
                </a:ext>
                <a:ext uri="{FF2B5EF4-FFF2-40B4-BE49-F238E27FC236}">
                  <a16:creationId xmlns:a16="http://schemas.microsoft.com/office/drawing/2014/main" id="{00000000-0008-0000-1200-0000A2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41</xdr:row>
          <xdr:rowOff>142875</xdr:rowOff>
        </xdr:from>
        <xdr:to>
          <xdr:col>12</xdr:col>
          <xdr:colOff>95250</xdr:colOff>
          <xdr:row>43</xdr:row>
          <xdr:rowOff>28575</xdr:rowOff>
        </xdr:to>
        <xdr:sp macro="" textlink="">
          <xdr:nvSpPr>
            <xdr:cNvPr id="161955" name="Check Box 163" hidden="1">
              <a:extLst>
                <a:ext uri="{63B3BB69-23CF-44E3-9099-C40C66FF867C}">
                  <a14:compatExt spid="_x0000_s161955"/>
                </a:ext>
                <a:ext uri="{FF2B5EF4-FFF2-40B4-BE49-F238E27FC236}">
                  <a16:creationId xmlns:a16="http://schemas.microsoft.com/office/drawing/2014/main" id="{00000000-0008-0000-1200-0000A3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53</xdr:row>
          <xdr:rowOff>161925</xdr:rowOff>
        </xdr:from>
        <xdr:to>
          <xdr:col>17</xdr:col>
          <xdr:colOff>104775</xdr:colOff>
          <xdr:row>55</xdr:row>
          <xdr:rowOff>47625</xdr:rowOff>
        </xdr:to>
        <xdr:sp macro="" textlink="">
          <xdr:nvSpPr>
            <xdr:cNvPr id="161956" name="Check Box 164" hidden="1">
              <a:extLst>
                <a:ext uri="{63B3BB69-23CF-44E3-9099-C40C66FF867C}">
                  <a14:compatExt spid="_x0000_s161956"/>
                </a:ext>
                <a:ext uri="{FF2B5EF4-FFF2-40B4-BE49-F238E27FC236}">
                  <a16:creationId xmlns:a16="http://schemas.microsoft.com/office/drawing/2014/main" id="{00000000-0008-0000-1200-0000A4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54</xdr:row>
          <xdr:rowOff>142875</xdr:rowOff>
        </xdr:from>
        <xdr:to>
          <xdr:col>20</xdr:col>
          <xdr:colOff>104775</xdr:colOff>
          <xdr:row>56</xdr:row>
          <xdr:rowOff>47625</xdr:rowOff>
        </xdr:to>
        <xdr:sp macro="" textlink="">
          <xdr:nvSpPr>
            <xdr:cNvPr id="161957" name="Check Box 165" hidden="1">
              <a:extLst>
                <a:ext uri="{63B3BB69-23CF-44E3-9099-C40C66FF867C}">
                  <a14:compatExt spid="_x0000_s161957"/>
                </a:ext>
                <a:ext uri="{FF2B5EF4-FFF2-40B4-BE49-F238E27FC236}">
                  <a16:creationId xmlns:a16="http://schemas.microsoft.com/office/drawing/2014/main" id="{00000000-0008-0000-1200-0000A5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5</xdr:row>
          <xdr:rowOff>142875</xdr:rowOff>
        </xdr:from>
        <xdr:to>
          <xdr:col>8</xdr:col>
          <xdr:colOff>95250</xdr:colOff>
          <xdr:row>7</xdr:row>
          <xdr:rowOff>28575</xdr:rowOff>
        </xdr:to>
        <xdr:sp macro="" textlink="">
          <xdr:nvSpPr>
            <xdr:cNvPr id="161958" name="Check Box 166" hidden="1">
              <a:extLst>
                <a:ext uri="{63B3BB69-23CF-44E3-9099-C40C66FF867C}">
                  <a14:compatExt spid="_x0000_s161958"/>
                </a:ext>
                <a:ext uri="{FF2B5EF4-FFF2-40B4-BE49-F238E27FC236}">
                  <a16:creationId xmlns:a16="http://schemas.microsoft.com/office/drawing/2014/main" id="{00000000-0008-0000-1200-0000A6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5</xdr:row>
          <xdr:rowOff>142875</xdr:rowOff>
        </xdr:from>
        <xdr:to>
          <xdr:col>21</xdr:col>
          <xdr:colOff>85725</xdr:colOff>
          <xdr:row>7</xdr:row>
          <xdr:rowOff>28575</xdr:rowOff>
        </xdr:to>
        <xdr:sp macro="" textlink="">
          <xdr:nvSpPr>
            <xdr:cNvPr id="161959" name="Check Box 167" hidden="1">
              <a:extLst>
                <a:ext uri="{63B3BB69-23CF-44E3-9099-C40C66FF867C}">
                  <a14:compatExt spid="_x0000_s161959"/>
                </a:ext>
                <a:ext uri="{FF2B5EF4-FFF2-40B4-BE49-F238E27FC236}">
                  <a16:creationId xmlns:a16="http://schemas.microsoft.com/office/drawing/2014/main" id="{00000000-0008-0000-1200-0000A7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5</xdr:row>
          <xdr:rowOff>142875</xdr:rowOff>
        </xdr:from>
        <xdr:to>
          <xdr:col>2</xdr:col>
          <xdr:colOff>85725</xdr:colOff>
          <xdr:row>7</xdr:row>
          <xdr:rowOff>28575</xdr:rowOff>
        </xdr:to>
        <xdr:sp macro="" textlink="">
          <xdr:nvSpPr>
            <xdr:cNvPr id="161960" name="Check Box 168" hidden="1">
              <a:extLst>
                <a:ext uri="{63B3BB69-23CF-44E3-9099-C40C66FF867C}">
                  <a14:compatExt spid="_x0000_s161960"/>
                </a:ext>
                <a:ext uri="{FF2B5EF4-FFF2-40B4-BE49-F238E27FC236}">
                  <a16:creationId xmlns:a16="http://schemas.microsoft.com/office/drawing/2014/main" id="{00000000-0008-0000-1200-0000A87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190500</xdr:colOff>
          <xdr:row>3</xdr:row>
          <xdr:rowOff>161925</xdr:rowOff>
        </xdr:from>
        <xdr:to>
          <xdr:col>2</xdr:col>
          <xdr:colOff>95250</xdr:colOff>
          <xdr:row>5</xdr:row>
          <xdr:rowOff>19050</xdr:rowOff>
        </xdr:to>
        <xdr:sp macro="" textlink="">
          <xdr:nvSpPr>
            <xdr:cNvPr id="246785" name="Check Box 1" hidden="1">
              <a:extLst>
                <a:ext uri="{63B3BB69-23CF-44E3-9099-C40C66FF867C}">
                  <a14:compatExt spid="_x0000_s246785"/>
                </a:ext>
                <a:ext uri="{FF2B5EF4-FFF2-40B4-BE49-F238E27FC236}">
                  <a16:creationId xmlns:a16="http://schemas.microsoft.com/office/drawing/2014/main" id="{00000000-0008-0000-1300-00000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3</xdr:row>
          <xdr:rowOff>161925</xdr:rowOff>
        </xdr:from>
        <xdr:to>
          <xdr:col>8</xdr:col>
          <xdr:colOff>95250</xdr:colOff>
          <xdr:row>5</xdr:row>
          <xdr:rowOff>19050</xdr:rowOff>
        </xdr:to>
        <xdr:sp macro="" textlink="">
          <xdr:nvSpPr>
            <xdr:cNvPr id="246786" name="Check Box 2" hidden="1">
              <a:extLst>
                <a:ext uri="{63B3BB69-23CF-44E3-9099-C40C66FF867C}">
                  <a14:compatExt spid="_x0000_s246786"/>
                </a:ext>
                <a:ext uri="{FF2B5EF4-FFF2-40B4-BE49-F238E27FC236}">
                  <a16:creationId xmlns:a16="http://schemas.microsoft.com/office/drawing/2014/main" id="{00000000-0008-0000-1300-00000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3</xdr:row>
          <xdr:rowOff>161925</xdr:rowOff>
        </xdr:from>
        <xdr:to>
          <xdr:col>14</xdr:col>
          <xdr:colOff>95250</xdr:colOff>
          <xdr:row>5</xdr:row>
          <xdr:rowOff>19050</xdr:rowOff>
        </xdr:to>
        <xdr:sp macro="" textlink="">
          <xdr:nvSpPr>
            <xdr:cNvPr id="246787" name="Check Box 3" hidden="1">
              <a:extLst>
                <a:ext uri="{63B3BB69-23CF-44E3-9099-C40C66FF867C}">
                  <a14:compatExt spid="_x0000_s246787"/>
                </a:ext>
                <a:ext uri="{FF2B5EF4-FFF2-40B4-BE49-F238E27FC236}">
                  <a16:creationId xmlns:a16="http://schemas.microsoft.com/office/drawing/2014/main" id="{00000000-0008-0000-1300-00000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xdr:row>
          <xdr:rowOff>161925</xdr:rowOff>
        </xdr:from>
        <xdr:to>
          <xdr:col>21</xdr:col>
          <xdr:colOff>104775</xdr:colOff>
          <xdr:row>5</xdr:row>
          <xdr:rowOff>19050</xdr:rowOff>
        </xdr:to>
        <xdr:sp macro="" textlink="">
          <xdr:nvSpPr>
            <xdr:cNvPr id="246788" name="Check Box 4" hidden="1">
              <a:extLst>
                <a:ext uri="{63B3BB69-23CF-44E3-9099-C40C66FF867C}">
                  <a14:compatExt spid="_x0000_s246788"/>
                </a:ext>
                <a:ext uri="{FF2B5EF4-FFF2-40B4-BE49-F238E27FC236}">
                  <a16:creationId xmlns:a16="http://schemas.microsoft.com/office/drawing/2014/main" id="{00000000-0008-0000-1300-00000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200025</xdr:colOff>
          <xdr:row>3</xdr:row>
          <xdr:rowOff>161925</xdr:rowOff>
        </xdr:from>
        <xdr:to>
          <xdr:col>26</xdr:col>
          <xdr:colOff>104775</xdr:colOff>
          <xdr:row>5</xdr:row>
          <xdr:rowOff>19050</xdr:rowOff>
        </xdr:to>
        <xdr:sp macro="" textlink="">
          <xdr:nvSpPr>
            <xdr:cNvPr id="246789" name="Check Box 5" hidden="1">
              <a:extLst>
                <a:ext uri="{63B3BB69-23CF-44E3-9099-C40C66FF867C}">
                  <a14:compatExt spid="_x0000_s246789"/>
                </a:ext>
                <a:ext uri="{FF2B5EF4-FFF2-40B4-BE49-F238E27FC236}">
                  <a16:creationId xmlns:a16="http://schemas.microsoft.com/office/drawing/2014/main" id="{00000000-0008-0000-1300-00000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190500</xdr:colOff>
          <xdr:row>3</xdr:row>
          <xdr:rowOff>161925</xdr:rowOff>
        </xdr:from>
        <xdr:to>
          <xdr:col>32</xdr:col>
          <xdr:colOff>95250</xdr:colOff>
          <xdr:row>5</xdr:row>
          <xdr:rowOff>19050</xdr:rowOff>
        </xdr:to>
        <xdr:sp macro="" textlink="">
          <xdr:nvSpPr>
            <xdr:cNvPr id="246790" name="Check Box 6" hidden="1">
              <a:extLst>
                <a:ext uri="{63B3BB69-23CF-44E3-9099-C40C66FF867C}">
                  <a14:compatExt spid="_x0000_s246790"/>
                </a:ext>
                <a:ext uri="{FF2B5EF4-FFF2-40B4-BE49-F238E27FC236}">
                  <a16:creationId xmlns:a16="http://schemas.microsoft.com/office/drawing/2014/main" id="{00000000-0008-0000-1300-00000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10</xdr:row>
          <xdr:rowOff>161925</xdr:rowOff>
        </xdr:from>
        <xdr:to>
          <xdr:col>12</xdr:col>
          <xdr:colOff>104775</xdr:colOff>
          <xdr:row>12</xdr:row>
          <xdr:rowOff>38100</xdr:rowOff>
        </xdr:to>
        <xdr:sp macro="" textlink="">
          <xdr:nvSpPr>
            <xdr:cNvPr id="246791" name="Check Box 7" hidden="1">
              <a:extLst>
                <a:ext uri="{63B3BB69-23CF-44E3-9099-C40C66FF867C}">
                  <a14:compatExt spid="_x0000_s246791"/>
                </a:ext>
                <a:ext uri="{FF2B5EF4-FFF2-40B4-BE49-F238E27FC236}">
                  <a16:creationId xmlns:a16="http://schemas.microsoft.com/office/drawing/2014/main" id="{00000000-0008-0000-1300-00000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142875</xdr:rowOff>
        </xdr:from>
        <xdr:to>
          <xdr:col>12</xdr:col>
          <xdr:colOff>104775</xdr:colOff>
          <xdr:row>16</xdr:row>
          <xdr:rowOff>47625</xdr:rowOff>
        </xdr:to>
        <xdr:sp macro="" textlink="">
          <xdr:nvSpPr>
            <xdr:cNvPr id="246793" name="Check Box 9" hidden="1">
              <a:extLst>
                <a:ext uri="{63B3BB69-23CF-44E3-9099-C40C66FF867C}">
                  <a14:compatExt spid="_x0000_s246793"/>
                </a:ext>
                <a:ext uri="{FF2B5EF4-FFF2-40B4-BE49-F238E27FC236}">
                  <a16:creationId xmlns:a16="http://schemas.microsoft.com/office/drawing/2014/main" id="{00000000-0008-0000-1300-00000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10</xdr:row>
          <xdr:rowOff>161925</xdr:rowOff>
        </xdr:from>
        <xdr:to>
          <xdr:col>34</xdr:col>
          <xdr:colOff>95250</xdr:colOff>
          <xdr:row>12</xdr:row>
          <xdr:rowOff>38100</xdr:rowOff>
        </xdr:to>
        <xdr:sp macro="" textlink="">
          <xdr:nvSpPr>
            <xdr:cNvPr id="246794" name="Check Box 10" hidden="1">
              <a:extLst>
                <a:ext uri="{63B3BB69-23CF-44E3-9099-C40C66FF867C}">
                  <a14:compatExt spid="_x0000_s246794"/>
                </a:ext>
                <a:ext uri="{FF2B5EF4-FFF2-40B4-BE49-F238E27FC236}">
                  <a16:creationId xmlns:a16="http://schemas.microsoft.com/office/drawing/2014/main" id="{00000000-0008-0000-1300-00000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14</xdr:row>
          <xdr:rowOff>142875</xdr:rowOff>
        </xdr:from>
        <xdr:to>
          <xdr:col>34</xdr:col>
          <xdr:colOff>95250</xdr:colOff>
          <xdr:row>16</xdr:row>
          <xdr:rowOff>47625</xdr:rowOff>
        </xdr:to>
        <xdr:sp macro="" textlink="">
          <xdr:nvSpPr>
            <xdr:cNvPr id="246795" name="Check Box 11" hidden="1">
              <a:extLst>
                <a:ext uri="{63B3BB69-23CF-44E3-9099-C40C66FF867C}">
                  <a14:compatExt spid="_x0000_s246795"/>
                </a:ext>
                <a:ext uri="{FF2B5EF4-FFF2-40B4-BE49-F238E27FC236}">
                  <a16:creationId xmlns:a16="http://schemas.microsoft.com/office/drawing/2014/main" id="{00000000-0008-0000-1300-00000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11</xdr:row>
          <xdr:rowOff>152400</xdr:rowOff>
        </xdr:from>
        <xdr:to>
          <xdr:col>34</xdr:col>
          <xdr:colOff>95250</xdr:colOff>
          <xdr:row>13</xdr:row>
          <xdr:rowOff>47625</xdr:rowOff>
        </xdr:to>
        <xdr:sp macro="" textlink="">
          <xdr:nvSpPr>
            <xdr:cNvPr id="246796" name="Check Box 12" hidden="1">
              <a:extLst>
                <a:ext uri="{63B3BB69-23CF-44E3-9099-C40C66FF867C}">
                  <a14:compatExt spid="_x0000_s246796"/>
                </a:ext>
                <a:ext uri="{FF2B5EF4-FFF2-40B4-BE49-F238E27FC236}">
                  <a16:creationId xmlns:a16="http://schemas.microsoft.com/office/drawing/2014/main" id="{00000000-0008-0000-1300-00000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12</xdr:row>
          <xdr:rowOff>142875</xdr:rowOff>
        </xdr:from>
        <xdr:to>
          <xdr:col>34</xdr:col>
          <xdr:colOff>95250</xdr:colOff>
          <xdr:row>14</xdr:row>
          <xdr:rowOff>47625</xdr:rowOff>
        </xdr:to>
        <xdr:sp macro="" textlink="">
          <xdr:nvSpPr>
            <xdr:cNvPr id="246797" name="Check Box 13" hidden="1">
              <a:extLst>
                <a:ext uri="{63B3BB69-23CF-44E3-9099-C40C66FF867C}">
                  <a14:compatExt spid="_x0000_s246797"/>
                </a:ext>
                <a:ext uri="{FF2B5EF4-FFF2-40B4-BE49-F238E27FC236}">
                  <a16:creationId xmlns:a16="http://schemas.microsoft.com/office/drawing/2014/main" id="{00000000-0008-0000-1300-00000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13</xdr:row>
          <xdr:rowOff>142875</xdr:rowOff>
        </xdr:from>
        <xdr:to>
          <xdr:col>34</xdr:col>
          <xdr:colOff>95250</xdr:colOff>
          <xdr:row>15</xdr:row>
          <xdr:rowOff>47625</xdr:rowOff>
        </xdr:to>
        <xdr:sp macro="" textlink="">
          <xdr:nvSpPr>
            <xdr:cNvPr id="246798" name="Check Box 14" hidden="1">
              <a:extLst>
                <a:ext uri="{63B3BB69-23CF-44E3-9099-C40C66FF867C}">
                  <a14:compatExt spid="_x0000_s246798"/>
                </a:ext>
                <a:ext uri="{FF2B5EF4-FFF2-40B4-BE49-F238E27FC236}">
                  <a16:creationId xmlns:a16="http://schemas.microsoft.com/office/drawing/2014/main" id="{00000000-0008-0000-1300-00000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15</xdr:row>
          <xdr:rowOff>133350</xdr:rowOff>
        </xdr:from>
        <xdr:to>
          <xdr:col>34</xdr:col>
          <xdr:colOff>95250</xdr:colOff>
          <xdr:row>17</xdr:row>
          <xdr:rowOff>28575</xdr:rowOff>
        </xdr:to>
        <xdr:sp macro="" textlink="">
          <xdr:nvSpPr>
            <xdr:cNvPr id="246799" name="Check Box 15" hidden="1">
              <a:extLst>
                <a:ext uri="{63B3BB69-23CF-44E3-9099-C40C66FF867C}">
                  <a14:compatExt spid="_x0000_s246799"/>
                </a:ext>
                <a:ext uri="{FF2B5EF4-FFF2-40B4-BE49-F238E27FC236}">
                  <a16:creationId xmlns:a16="http://schemas.microsoft.com/office/drawing/2014/main" id="{00000000-0008-0000-1300-00000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20</xdr:row>
          <xdr:rowOff>152400</xdr:rowOff>
        </xdr:from>
        <xdr:to>
          <xdr:col>34</xdr:col>
          <xdr:colOff>95250</xdr:colOff>
          <xdr:row>22</xdr:row>
          <xdr:rowOff>38100</xdr:rowOff>
        </xdr:to>
        <xdr:sp macro="" textlink="">
          <xdr:nvSpPr>
            <xdr:cNvPr id="246802" name="Check Box 18" hidden="1">
              <a:extLst>
                <a:ext uri="{63B3BB69-23CF-44E3-9099-C40C66FF867C}">
                  <a14:compatExt spid="_x0000_s246802"/>
                </a:ext>
                <a:ext uri="{FF2B5EF4-FFF2-40B4-BE49-F238E27FC236}">
                  <a16:creationId xmlns:a16="http://schemas.microsoft.com/office/drawing/2014/main" id="{00000000-0008-0000-1300-00001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21</xdr:row>
          <xdr:rowOff>142875</xdr:rowOff>
        </xdr:from>
        <xdr:to>
          <xdr:col>34</xdr:col>
          <xdr:colOff>95250</xdr:colOff>
          <xdr:row>23</xdr:row>
          <xdr:rowOff>47625</xdr:rowOff>
        </xdr:to>
        <xdr:sp macro="" textlink="">
          <xdr:nvSpPr>
            <xdr:cNvPr id="246803" name="Check Box 19" hidden="1">
              <a:extLst>
                <a:ext uri="{63B3BB69-23CF-44E3-9099-C40C66FF867C}">
                  <a14:compatExt spid="_x0000_s246803"/>
                </a:ext>
                <a:ext uri="{FF2B5EF4-FFF2-40B4-BE49-F238E27FC236}">
                  <a16:creationId xmlns:a16="http://schemas.microsoft.com/office/drawing/2014/main" id="{00000000-0008-0000-1300-00001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22</xdr:row>
          <xdr:rowOff>142875</xdr:rowOff>
        </xdr:from>
        <xdr:to>
          <xdr:col>34</xdr:col>
          <xdr:colOff>95250</xdr:colOff>
          <xdr:row>24</xdr:row>
          <xdr:rowOff>38100</xdr:rowOff>
        </xdr:to>
        <xdr:sp macro="" textlink="">
          <xdr:nvSpPr>
            <xdr:cNvPr id="246804" name="Check Box 20" hidden="1">
              <a:extLst>
                <a:ext uri="{63B3BB69-23CF-44E3-9099-C40C66FF867C}">
                  <a14:compatExt spid="_x0000_s246804"/>
                </a:ext>
                <a:ext uri="{FF2B5EF4-FFF2-40B4-BE49-F238E27FC236}">
                  <a16:creationId xmlns:a16="http://schemas.microsoft.com/office/drawing/2014/main" id="{00000000-0008-0000-1300-00001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23</xdr:row>
          <xdr:rowOff>142875</xdr:rowOff>
        </xdr:from>
        <xdr:to>
          <xdr:col>34</xdr:col>
          <xdr:colOff>95250</xdr:colOff>
          <xdr:row>25</xdr:row>
          <xdr:rowOff>47625</xdr:rowOff>
        </xdr:to>
        <xdr:sp macro="" textlink="">
          <xdr:nvSpPr>
            <xdr:cNvPr id="246805" name="Check Box 21" hidden="1">
              <a:extLst>
                <a:ext uri="{63B3BB69-23CF-44E3-9099-C40C66FF867C}">
                  <a14:compatExt spid="_x0000_s246805"/>
                </a:ext>
                <a:ext uri="{FF2B5EF4-FFF2-40B4-BE49-F238E27FC236}">
                  <a16:creationId xmlns:a16="http://schemas.microsoft.com/office/drawing/2014/main" id="{00000000-0008-0000-1300-00001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152400</xdr:rowOff>
        </xdr:from>
        <xdr:to>
          <xdr:col>12</xdr:col>
          <xdr:colOff>104775</xdr:colOff>
          <xdr:row>22</xdr:row>
          <xdr:rowOff>38100</xdr:rowOff>
        </xdr:to>
        <xdr:sp macro="" textlink="">
          <xdr:nvSpPr>
            <xdr:cNvPr id="246806" name="Check Box 22" hidden="1">
              <a:extLst>
                <a:ext uri="{63B3BB69-23CF-44E3-9099-C40C66FF867C}">
                  <a14:compatExt spid="_x0000_s246806"/>
                </a:ext>
                <a:ext uri="{FF2B5EF4-FFF2-40B4-BE49-F238E27FC236}">
                  <a16:creationId xmlns:a16="http://schemas.microsoft.com/office/drawing/2014/main" id="{00000000-0008-0000-1300-00001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142875</xdr:rowOff>
        </xdr:from>
        <xdr:to>
          <xdr:col>12</xdr:col>
          <xdr:colOff>104775</xdr:colOff>
          <xdr:row>24</xdr:row>
          <xdr:rowOff>38100</xdr:rowOff>
        </xdr:to>
        <xdr:sp macro="" textlink="">
          <xdr:nvSpPr>
            <xdr:cNvPr id="246807" name="Check Box 23" hidden="1">
              <a:extLst>
                <a:ext uri="{63B3BB69-23CF-44E3-9099-C40C66FF867C}">
                  <a14:compatExt spid="_x0000_s246807"/>
                </a:ext>
                <a:ext uri="{FF2B5EF4-FFF2-40B4-BE49-F238E27FC236}">
                  <a16:creationId xmlns:a16="http://schemas.microsoft.com/office/drawing/2014/main" id="{00000000-0008-0000-1300-00001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133350</xdr:rowOff>
        </xdr:from>
        <xdr:to>
          <xdr:col>12</xdr:col>
          <xdr:colOff>104775</xdr:colOff>
          <xdr:row>30</xdr:row>
          <xdr:rowOff>38100</xdr:rowOff>
        </xdr:to>
        <xdr:sp macro="" textlink="">
          <xdr:nvSpPr>
            <xdr:cNvPr id="246808" name="Check Box 24" hidden="1">
              <a:extLst>
                <a:ext uri="{63B3BB69-23CF-44E3-9099-C40C66FF867C}">
                  <a14:compatExt spid="_x0000_s246808"/>
                </a:ext>
                <a:ext uri="{FF2B5EF4-FFF2-40B4-BE49-F238E27FC236}">
                  <a16:creationId xmlns:a16="http://schemas.microsoft.com/office/drawing/2014/main" id="{00000000-0008-0000-1300-000018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142875</xdr:rowOff>
        </xdr:from>
        <xdr:to>
          <xdr:col>12</xdr:col>
          <xdr:colOff>104775</xdr:colOff>
          <xdr:row>32</xdr:row>
          <xdr:rowOff>47625</xdr:rowOff>
        </xdr:to>
        <xdr:sp macro="" textlink="">
          <xdr:nvSpPr>
            <xdr:cNvPr id="246809" name="Check Box 25" hidden="1">
              <a:extLst>
                <a:ext uri="{63B3BB69-23CF-44E3-9099-C40C66FF867C}">
                  <a14:compatExt spid="_x0000_s246809"/>
                </a:ext>
                <a:ext uri="{FF2B5EF4-FFF2-40B4-BE49-F238E27FC236}">
                  <a16:creationId xmlns:a16="http://schemas.microsoft.com/office/drawing/2014/main" id="{00000000-0008-0000-1300-00001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36</xdr:row>
          <xdr:rowOff>133350</xdr:rowOff>
        </xdr:from>
        <xdr:to>
          <xdr:col>12</xdr:col>
          <xdr:colOff>95250</xdr:colOff>
          <xdr:row>38</xdr:row>
          <xdr:rowOff>38100</xdr:rowOff>
        </xdr:to>
        <xdr:sp macro="" textlink="">
          <xdr:nvSpPr>
            <xdr:cNvPr id="246810" name="Check Box 26" hidden="1">
              <a:extLst>
                <a:ext uri="{63B3BB69-23CF-44E3-9099-C40C66FF867C}">
                  <a14:compatExt spid="_x0000_s246810"/>
                </a:ext>
                <a:ext uri="{FF2B5EF4-FFF2-40B4-BE49-F238E27FC236}">
                  <a16:creationId xmlns:a16="http://schemas.microsoft.com/office/drawing/2014/main" id="{00000000-0008-0000-1300-00001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37</xdr:row>
          <xdr:rowOff>133350</xdr:rowOff>
        </xdr:from>
        <xdr:to>
          <xdr:col>12</xdr:col>
          <xdr:colOff>95250</xdr:colOff>
          <xdr:row>39</xdr:row>
          <xdr:rowOff>38100</xdr:rowOff>
        </xdr:to>
        <xdr:sp macro="" textlink="">
          <xdr:nvSpPr>
            <xdr:cNvPr id="246811" name="Check Box 27" hidden="1">
              <a:extLst>
                <a:ext uri="{63B3BB69-23CF-44E3-9099-C40C66FF867C}">
                  <a14:compatExt spid="_x0000_s246811"/>
                </a:ext>
                <a:ext uri="{FF2B5EF4-FFF2-40B4-BE49-F238E27FC236}">
                  <a16:creationId xmlns:a16="http://schemas.microsoft.com/office/drawing/2014/main" id="{00000000-0008-0000-1300-00001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38</xdr:row>
          <xdr:rowOff>133350</xdr:rowOff>
        </xdr:from>
        <xdr:to>
          <xdr:col>12</xdr:col>
          <xdr:colOff>95250</xdr:colOff>
          <xdr:row>40</xdr:row>
          <xdr:rowOff>38100</xdr:rowOff>
        </xdr:to>
        <xdr:sp macro="" textlink="">
          <xdr:nvSpPr>
            <xdr:cNvPr id="246812" name="Check Box 28" hidden="1">
              <a:extLst>
                <a:ext uri="{63B3BB69-23CF-44E3-9099-C40C66FF867C}">
                  <a14:compatExt spid="_x0000_s246812"/>
                </a:ext>
                <a:ext uri="{FF2B5EF4-FFF2-40B4-BE49-F238E27FC236}">
                  <a16:creationId xmlns:a16="http://schemas.microsoft.com/office/drawing/2014/main" id="{00000000-0008-0000-1300-00001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39</xdr:row>
          <xdr:rowOff>133350</xdr:rowOff>
        </xdr:from>
        <xdr:to>
          <xdr:col>12</xdr:col>
          <xdr:colOff>95250</xdr:colOff>
          <xdr:row>41</xdr:row>
          <xdr:rowOff>38100</xdr:rowOff>
        </xdr:to>
        <xdr:sp macro="" textlink="">
          <xdr:nvSpPr>
            <xdr:cNvPr id="246813" name="Check Box 29" hidden="1">
              <a:extLst>
                <a:ext uri="{63B3BB69-23CF-44E3-9099-C40C66FF867C}">
                  <a14:compatExt spid="_x0000_s246813"/>
                </a:ext>
                <a:ext uri="{FF2B5EF4-FFF2-40B4-BE49-F238E27FC236}">
                  <a16:creationId xmlns:a16="http://schemas.microsoft.com/office/drawing/2014/main" id="{00000000-0008-0000-1300-00001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40</xdr:row>
          <xdr:rowOff>133350</xdr:rowOff>
        </xdr:from>
        <xdr:to>
          <xdr:col>12</xdr:col>
          <xdr:colOff>95250</xdr:colOff>
          <xdr:row>42</xdr:row>
          <xdr:rowOff>38100</xdr:rowOff>
        </xdr:to>
        <xdr:sp macro="" textlink="">
          <xdr:nvSpPr>
            <xdr:cNvPr id="246814" name="Check Box 30" hidden="1">
              <a:extLst>
                <a:ext uri="{63B3BB69-23CF-44E3-9099-C40C66FF867C}">
                  <a14:compatExt spid="_x0000_s246814"/>
                </a:ext>
                <a:ext uri="{FF2B5EF4-FFF2-40B4-BE49-F238E27FC236}">
                  <a16:creationId xmlns:a16="http://schemas.microsoft.com/office/drawing/2014/main" id="{00000000-0008-0000-1300-00001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41</xdr:row>
          <xdr:rowOff>133350</xdr:rowOff>
        </xdr:from>
        <xdr:to>
          <xdr:col>12</xdr:col>
          <xdr:colOff>95250</xdr:colOff>
          <xdr:row>43</xdr:row>
          <xdr:rowOff>38100</xdr:rowOff>
        </xdr:to>
        <xdr:sp macro="" textlink="">
          <xdr:nvSpPr>
            <xdr:cNvPr id="246815" name="Check Box 31" hidden="1">
              <a:extLst>
                <a:ext uri="{63B3BB69-23CF-44E3-9099-C40C66FF867C}">
                  <a14:compatExt spid="_x0000_s246815"/>
                </a:ext>
                <a:ext uri="{FF2B5EF4-FFF2-40B4-BE49-F238E27FC236}">
                  <a16:creationId xmlns:a16="http://schemas.microsoft.com/office/drawing/2014/main" id="{00000000-0008-0000-1300-00001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36</xdr:row>
          <xdr:rowOff>133350</xdr:rowOff>
        </xdr:from>
        <xdr:to>
          <xdr:col>34</xdr:col>
          <xdr:colOff>104775</xdr:colOff>
          <xdr:row>38</xdr:row>
          <xdr:rowOff>38100</xdr:rowOff>
        </xdr:to>
        <xdr:sp macro="" textlink="">
          <xdr:nvSpPr>
            <xdr:cNvPr id="246816" name="Check Box 32" hidden="1">
              <a:extLst>
                <a:ext uri="{63B3BB69-23CF-44E3-9099-C40C66FF867C}">
                  <a14:compatExt spid="_x0000_s246816"/>
                </a:ext>
                <a:ext uri="{FF2B5EF4-FFF2-40B4-BE49-F238E27FC236}">
                  <a16:creationId xmlns:a16="http://schemas.microsoft.com/office/drawing/2014/main" id="{00000000-0008-0000-1300-00002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37</xdr:row>
          <xdr:rowOff>133350</xdr:rowOff>
        </xdr:from>
        <xdr:to>
          <xdr:col>34</xdr:col>
          <xdr:colOff>104775</xdr:colOff>
          <xdr:row>39</xdr:row>
          <xdr:rowOff>38100</xdr:rowOff>
        </xdr:to>
        <xdr:sp macro="" textlink="">
          <xdr:nvSpPr>
            <xdr:cNvPr id="246817" name="Check Box 33" hidden="1">
              <a:extLst>
                <a:ext uri="{63B3BB69-23CF-44E3-9099-C40C66FF867C}">
                  <a14:compatExt spid="_x0000_s246817"/>
                </a:ext>
                <a:ext uri="{FF2B5EF4-FFF2-40B4-BE49-F238E27FC236}">
                  <a16:creationId xmlns:a16="http://schemas.microsoft.com/office/drawing/2014/main" id="{00000000-0008-0000-1300-00002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38</xdr:row>
          <xdr:rowOff>133350</xdr:rowOff>
        </xdr:from>
        <xdr:to>
          <xdr:col>34</xdr:col>
          <xdr:colOff>104775</xdr:colOff>
          <xdr:row>40</xdr:row>
          <xdr:rowOff>38100</xdr:rowOff>
        </xdr:to>
        <xdr:sp macro="" textlink="">
          <xdr:nvSpPr>
            <xdr:cNvPr id="246818" name="Check Box 34" hidden="1">
              <a:extLst>
                <a:ext uri="{63B3BB69-23CF-44E3-9099-C40C66FF867C}">
                  <a14:compatExt spid="_x0000_s246818"/>
                </a:ext>
                <a:ext uri="{FF2B5EF4-FFF2-40B4-BE49-F238E27FC236}">
                  <a16:creationId xmlns:a16="http://schemas.microsoft.com/office/drawing/2014/main" id="{00000000-0008-0000-1300-00002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39</xdr:row>
          <xdr:rowOff>133350</xdr:rowOff>
        </xdr:from>
        <xdr:to>
          <xdr:col>34</xdr:col>
          <xdr:colOff>104775</xdr:colOff>
          <xdr:row>41</xdr:row>
          <xdr:rowOff>38100</xdr:rowOff>
        </xdr:to>
        <xdr:sp macro="" textlink="">
          <xdr:nvSpPr>
            <xdr:cNvPr id="246819" name="Check Box 35" hidden="1">
              <a:extLst>
                <a:ext uri="{63B3BB69-23CF-44E3-9099-C40C66FF867C}">
                  <a14:compatExt spid="_x0000_s246819"/>
                </a:ext>
                <a:ext uri="{FF2B5EF4-FFF2-40B4-BE49-F238E27FC236}">
                  <a16:creationId xmlns:a16="http://schemas.microsoft.com/office/drawing/2014/main" id="{00000000-0008-0000-1300-00002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40</xdr:row>
          <xdr:rowOff>133350</xdr:rowOff>
        </xdr:from>
        <xdr:to>
          <xdr:col>34</xdr:col>
          <xdr:colOff>104775</xdr:colOff>
          <xdr:row>42</xdr:row>
          <xdr:rowOff>38100</xdr:rowOff>
        </xdr:to>
        <xdr:sp macro="" textlink="">
          <xdr:nvSpPr>
            <xdr:cNvPr id="246820" name="Check Box 36" hidden="1">
              <a:extLst>
                <a:ext uri="{63B3BB69-23CF-44E3-9099-C40C66FF867C}">
                  <a14:compatExt spid="_x0000_s246820"/>
                </a:ext>
                <a:ext uri="{FF2B5EF4-FFF2-40B4-BE49-F238E27FC236}">
                  <a16:creationId xmlns:a16="http://schemas.microsoft.com/office/drawing/2014/main" id="{00000000-0008-0000-1300-00002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41</xdr:row>
          <xdr:rowOff>133350</xdr:rowOff>
        </xdr:from>
        <xdr:to>
          <xdr:col>34</xdr:col>
          <xdr:colOff>104775</xdr:colOff>
          <xdr:row>43</xdr:row>
          <xdr:rowOff>38100</xdr:rowOff>
        </xdr:to>
        <xdr:sp macro="" textlink="">
          <xdr:nvSpPr>
            <xdr:cNvPr id="246821" name="Check Box 37" hidden="1">
              <a:extLst>
                <a:ext uri="{63B3BB69-23CF-44E3-9099-C40C66FF867C}">
                  <a14:compatExt spid="_x0000_s246821"/>
                </a:ext>
                <a:ext uri="{FF2B5EF4-FFF2-40B4-BE49-F238E27FC236}">
                  <a16:creationId xmlns:a16="http://schemas.microsoft.com/office/drawing/2014/main" id="{00000000-0008-0000-1300-00002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42</xdr:row>
          <xdr:rowOff>142875</xdr:rowOff>
        </xdr:from>
        <xdr:to>
          <xdr:col>34</xdr:col>
          <xdr:colOff>104775</xdr:colOff>
          <xdr:row>44</xdr:row>
          <xdr:rowOff>47625</xdr:rowOff>
        </xdr:to>
        <xdr:sp macro="" textlink="">
          <xdr:nvSpPr>
            <xdr:cNvPr id="246823" name="Check Box 39" hidden="1">
              <a:extLst>
                <a:ext uri="{63B3BB69-23CF-44E3-9099-C40C66FF867C}">
                  <a14:compatExt spid="_x0000_s246823"/>
                </a:ext>
                <a:ext uri="{FF2B5EF4-FFF2-40B4-BE49-F238E27FC236}">
                  <a16:creationId xmlns:a16="http://schemas.microsoft.com/office/drawing/2014/main" id="{00000000-0008-0000-1300-00002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45</xdr:row>
          <xdr:rowOff>142875</xdr:rowOff>
        </xdr:from>
        <xdr:to>
          <xdr:col>34</xdr:col>
          <xdr:colOff>104775</xdr:colOff>
          <xdr:row>47</xdr:row>
          <xdr:rowOff>47625</xdr:rowOff>
        </xdr:to>
        <xdr:sp macro="" textlink="">
          <xdr:nvSpPr>
            <xdr:cNvPr id="246825" name="Check Box 41" hidden="1">
              <a:extLst>
                <a:ext uri="{63B3BB69-23CF-44E3-9099-C40C66FF867C}">
                  <a14:compatExt spid="_x0000_s246825"/>
                </a:ext>
                <a:ext uri="{FF2B5EF4-FFF2-40B4-BE49-F238E27FC236}">
                  <a16:creationId xmlns:a16="http://schemas.microsoft.com/office/drawing/2014/main" id="{00000000-0008-0000-1300-00002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45</xdr:row>
          <xdr:rowOff>142875</xdr:rowOff>
        </xdr:from>
        <xdr:to>
          <xdr:col>12</xdr:col>
          <xdr:colOff>95250</xdr:colOff>
          <xdr:row>47</xdr:row>
          <xdr:rowOff>47625</xdr:rowOff>
        </xdr:to>
        <xdr:sp macro="" textlink="">
          <xdr:nvSpPr>
            <xdr:cNvPr id="246827" name="Check Box 43" hidden="1">
              <a:extLst>
                <a:ext uri="{63B3BB69-23CF-44E3-9099-C40C66FF867C}">
                  <a14:compatExt spid="_x0000_s246827"/>
                </a:ext>
                <a:ext uri="{FF2B5EF4-FFF2-40B4-BE49-F238E27FC236}">
                  <a16:creationId xmlns:a16="http://schemas.microsoft.com/office/drawing/2014/main" id="{00000000-0008-0000-1300-00002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53</xdr:row>
          <xdr:rowOff>133350</xdr:rowOff>
        </xdr:from>
        <xdr:to>
          <xdr:col>12</xdr:col>
          <xdr:colOff>95250</xdr:colOff>
          <xdr:row>55</xdr:row>
          <xdr:rowOff>38100</xdr:rowOff>
        </xdr:to>
        <xdr:sp macro="" textlink="">
          <xdr:nvSpPr>
            <xdr:cNvPr id="246828" name="Check Box 44" hidden="1">
              <a:extLst>
                <a:ext uri="{63B3BB69-23CF-44E3-9099-C40C66FF867C}">
                  <a14:compatExt spid="_x0000_s246828"/>
                </a:ext>
                <a:ext uri="{FF2B5EF4-FFF2-40B4-BE49-F238E27FC236}">
                  <a16:creationId xmlns:a16="http://schemas.microsoft.com/office/drawing/2014/main" id="{00000000-0008-0000-1300-00002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58</xdr:row>
          <xdr:rowOff>142875</xdr:rowOff>
        </xdr:from>
        <xdr:to>
          <xdr:col>12</xdr:col>
          <xdr:colOff>95250</xdr:colOff>
          <xdr:row>60</xdr:row>
          <xdr:rowOff>47625</xdr:rowOff>
        </xdr:to>
        <xdr:sp macro="" textlink="">
          <xdr:nvSpPr>
            <xdr:cNvPr id="246829" name="Check Box 45" hidden="1">
              <a:extLst>
                <a:ext uri="{63B3BB69-23CF-44E3-9099-C40C66FF867C}">
                  <a14:compatExt spid="_x0000_s246829"/>
                </a:ext>
                <a:ext uri="{FF2B5EF4-FFF2-40B4-BE49-F238E27FC236}">
                  <a16:creationId xmlns:a16="http://schemas.microsoft.com/office/drawing/2014/main" id="{00000000-0008-0000-1300-00002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66</xdr:row>
          <xdr:rowOff>142875</xdr:rowOff>
        </xdr:from>
        <xdr:to>
          <xdr:col>12</xdr:col>
          <xdr:colOff>95250</xdr:colOff>
          <xdr:row>68</xdr:row>
          <xdr:rowOff>47625</xdr:rowOff>
        </xdr:to>
        <xdr:sp macro="" textlink="">
          <xdr:nvSpPr>
            <xdr:cNvPr id="246830" name="Check Box 46" hidden="1">
              <a:extLst>
                <a:ext uri="{63B3BB69-23CF-44E3-9099-C40C66FF867C}">
                  <a14:compatExt spid="_x0000_s246830"/>
                </a:ext>
                <a:ext uri="{FF2B5EF4-FFF2-40B4-BE49-F238E27FC236}">
                  <a16:creationId xmlns:a16="http://schemas.microsoft.com/office/drawing/2014/main" id="{00000000-0008-0000-1300-00002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71</xdr:row>
          <xdr:rowOff>142875</xdr:rowOff>
        </xdr:from>
        <xdr:to>
          <xdr:col>12</xdr:col>
          <xdr:colOff>95250</xdr:colOff>
          <xdr:row>73</xdr:row>
          <xdr:rowOff>47625</xdr:rowOff>
        </xdr:to>
        <xdr:sp macro="" textlink="">
          <xdr:nvSpPr>
            <xdr:cNvPr id="246831" name="Check Box 47" hidden="1">
              <a:extLst>
                <a:ext uri="{63B3BB69-23CF-44E3-9099-C40C66FF867C}">
                  <a14:compatExt spid="_x0000_s246831"/>
                </a:ext>
                <a:ext uri="{FF2B5EF4-FFF2-40B4-BE49-F238E27FC236}">
                  <a16:creationId xmlns:a16="http://schemas.microsoft.com/office/drawing/2014/main" id="{00000000-0008-0000-1300-00002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72</xdr:row>
          <xdr:rowOff>142875</xdr:rowOff>
        </xdr:from>
        <xdr:to>
          <xdr:col>12</xdr:col>
          <xdr:colOff>95250</xdr:colOff>
          <xdr:row>74</xdr:row>
          <xdr:rowOff>47625</xdr:rowOff>
        </xdr:to>
        <xdr:sp macro="" textlink="">
          <xdr:nvSpPr>
            <xdr:cNvPr id="246832" name="Check Box 48" hidden="1">
              <a:extLst>
                <a:ext uri="{63B3BB69-23CF-44E3-9099-C40C66FF867C}">
                  <a14:compatExt spid="_x0000_s246832"/>
                </a:ext>
                <a:ext uri="{FF2B5EF4-FFF2-40B4-BE49-F238E27FC236}">
                  <a16:creationId xmlns:a16="http://schemas.microsoft.com/office/drawing/2014/main" id="{00000000-0008-0000-1300-00003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133350</xdr:rowOff>
        </xdr:from>
        <xdr:to>
          <xdr:col>12</xdr:col>
          <xdr:colOff>95250</xdr:colOff>
          <xdr:row>75</xdr:row>
          <xdr:rowOff>38100</xdr:rowOff>
        </xdr:to>
        <xdr:sp macro="" textlink="">
          <xdr:nvSpPr>
            <xdr:cNvPr id="246833" name="Check Box 49" hidden="1">
              <a:extLst>
                <a:ext uri="{63B3BB69-23CF-44E3-9099-C40C66FF867C}">
                  <a14:compatExt spid="_x0000_s246833"/>
                </a:ext>
                <a:ext uri="{FF2B5EF4-FFF2-40B4-BE49-F238E27FC236}">
                  <a16:creationId xmlns:a16="http://schemas.microsoft.com/office/drawing/2014/main" id="{00000000-0008-0000-1300-00003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71</xdr:row>
          <xdr:rowOff>142875</xdr:rowOff>
        </xdr:from>
        <xdr:to>
          <xdr:col>15</xdr:col>
          <xdr:colOff>95250</xdr:colOff>
          <xdr:row>73</xdr:row>
          <xdr:rowOff>47625</xdr:rowOff>
        </xdr:to>
        <xdr:sp macro="" textlink="">
          <xdr:nvSpPr>
            <xdr:cNvPr id="246834" name="Check Box 50" hidden="1">
              <a:extLst>
                <a:ext uri="{63B3BB69-23CF-44E3-9099-C40C66FF867C}">
                  <a14:compatExt spid="_x0000_s246834"/>
                </a:ext>
                <a:ext uri="{FF2B5EF4-FFF2-40B4-BE49-F238E27FC236}">
                  <a16:creationId xmlns:a16="http://schemas.microsoft.com/office/drawing/2014/main" id="{00000000-0008-0000-1300-00003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72</xdr:row>
          <xdr:rowOff>142875</xdr:rowOff>
        </xdr:from>
        <xdr:to>
          <xdr:col>19</xdr:col>
          <xdr:colOff>104775</xdr:colOff>
          <xdr:row>74</xdr:row>
          <xdr:rowOff>47625</xdr:rowOff>
        </xdr:to>
        <xdr:sp macro="" textlink="">
          <xdr:nvSpPr>
            <xdr:cNvPr id="246835" name="Check Box 51" hidden="1">
              <a:extLst>
                <a:ext uri="{63B3BB69-23CF-44E3-9099-C40C66FF867C}">
                  <a14:compatExt spid="_x0000_s246835"/>
                </a:ext>
                <a:ext uri="{FF2B5EF4-FFF2-40B4-BE49-F238E27FC236}">
                  <a16:creationId xmlns:a16="http://schemas.microsoft.com/office/drawing/2014/main" id="{00000000-0008-0000-1300-00003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71</xdr:row>
          <xdr:rowOff>142875</xdr:rowOff>
        </xdr:from>
        <xdr:to>
          <xdr:col>34</xdr:col>
          <xdr:colOff>104775</xdr:colOff>
          <xdr:row>73</xdr:row>
          <xdr:rowOff>47625</xdr:rowOff>
        </xdr:to>
        <xdr:sp macro="" textlink="">
          <xdr:nvSpPr>
            <xdr:cNvPr id="246836" name="Check Box 52" hidden="1">
              <a:extLst>
                <a:ext uri="{63B3BB69-23CF-44E3-9099-C40C66FF867C}">
                  <a14:compatExt spid="_x0000_s246836"/>
                </a:ext>
                <a:ext uri="{FF2B5EF4-FFF2-40B4-BE49-F238E27FC236}">
                  <a16:creationId xmlns:a16="http://schemas.microsoft.com/office/drawing/2014/main" id="{00000000-0008-0000-1300-00003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72</xdr:row>
          <xdr:rowOff>142875</xdr:rowOff>
        </xdr:from>
        <xdr:to>
          <xdr:col>34</xdr:col>
          <xdr:colOff>104775</xdr:colOff>
          <xdr:row>74</xdr:row>
          <xdr:rowOff>47625</xdr:rowOff>
        </xdr:to>
        <xdr:sp macro="" textlink="">
          <xdr:nvSpPr>
            <xdr:cNvPr id="246837" name="Check Box 53" hidden="1">
              <a:extLst>
                <a:ext uri="{63B3BB69-23CF-44E3-9099-C40C66FF867C}">
                  <a14:compatExt spid="_x0000_s246837"/>
                </a:ext>
                <a:ext uri="{FF2B5EF4-FFF2-40B4-BE49-F238E27FC236}">
                  <a16:creationId xmlns:a16="http://schemas.microsoft.com/office/drawing/2014/main" id="{00000000-0008-0000-1300-00003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79</xdr:row>
          <xdr:rowOff>161925</xdr:rowOff>
        </xdr:from>
        <xdr:to>
          <xdr:col>34</xdr:col>
          <xdr:colOff>104775</xdr:colOff>
          <xdr:row>81</xdr:row>
          <xdr:rowOff>47625</xdr:rowOff>
        </xdr:to>
        <xdr:sp macro="" textlink="">
          <xdr:nvSpPr>
            <xdr:cNvPr id="246838" name="Check Box 54" hidden="1">
              <a:extLst>
                <a:ext uri="{63B3BB69-23CF-44E3-9099-C40C66FF867C}">
                  <a14:compatExt spid="_x0000_s246838"/>
                </a:ext>
                <a:ext uri="{FF2B5EF4-FFF2-40B4-BE49-F238E27FC236}">
                  <a16:creationId xmlns:a16="http://schemas.microsoft.com/office/drawing/2014/main" id="{00000000-0008-0000-1300-00003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80</xdr:row>
          <xdr:rowOff>133350</xdr:rowOff>
        </xdr:from>
        <xdr:to>
          <xdr:col>34</xdr:col>
          <xdr:colOff>104775</xdr:colOff>
          <xdr:row>82</xdr:row>
          <xdr:rowOff>38100</xdr:rowOff>
        </xdr:to>
        <xdr:sp macro="" textlink="">
          <xdr:nvSpPr>
            <xdr:cNvPr id="246839" name="Check Box 55" hidden="1">
              <a:extLst>
                <a:ext uri="{63B3BB69-23CF-44E3-9099-C40C66FF867C}">
                  <a14:compatExt spid="_x0000_s246839"/>
                </a:ext>
                <a:ext uri="{FF2B5EF4-FFF2-40B4-BE49-F238E27FC236}">
                  <a16:creationId xmlns:a16="http://schemas.microsoft.com/office/drawing/2014/main" id="{00000000-0008-0000-1300-00003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152400</xdr:rowOff>
        </xdr:from>
        <xdr:to>
          <xdr:col>12</xdr:col>
          <xdr:colOff>95250</xdr:colOff>
          <xdr:row>81</xdr:row>
          <xdr:rowOff>38100</xdr:rowOff>
        </xdr:to>
        <xdr:sp macro="" textlink="">
          <xdr:nvSpPr>
            <xdr:cNvPr id="246840" name="Check Box 56" hidden="1">
              <a:extLst>
                <a:ext uri="{63B3BB69-23CF-44E3-9099-C40C66FF867C}">
                  <a14:compatExt spid="_x0000_s246840"/>
                </a:ext>
                <a:ext uri="{FF2B5EF4-FFF2-40B4-BE49-F238E27FC236}">
                  <a16:creationId xmlns:a16="http://schemas.microsoft.com/office/drawing/2014/main" id="{00000000-0008-0000-1300-000038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79</xdr:row>
          <xdr:rowOff>152400</xdr:rowOff>
        </xdr:from>
        <xdr:to>
          <xdr:col>6</xdr:col>
          <xdr:colOff>104775</xdr:colOff>
          <xdr:row>81</xdr:row>
          <xdr:rowOff>38100</xdr:rowOff>
        </xdr:to>
        <xdr:sp macro="" textlink="">
          <xdr:nvSpPr>
            <xdr:cNvPr id="246841" name="Check Box 57" hidden="1">
              <a:extLst>
                <a:ext uri="{63B3BB69-23CF-44E3-9099-C40C66FF867C}">
                  <a14:compatExt spid="_x0000_s246841"/>
                </a:ext>
                <a:ext uri="{FF2B5EF4-FFF2-40B4-BE49-F238E27FC236}">
                  <a16:creationId xmlns:a16="http://schemas.microsoft.com/office/drawing/2014/main" id="{00000000-0008-0000-1300-00003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93</xdr:row>
          <xdr:rowOff>133350</xdr:rowOff>
        </xdr:from>
        <xdr:to>
          <xdr:col>12</xdr:col>
          <xdr:colOff>95250</xdr:colOff>
          <xdr:row>95</xdr:row>
          <xdr:rowOff>38100</xdr:rowOff>
        </xdr:to>
        <xdr:sp macro="" textlink="">
          <xdr:nvSpPr>
            <xdr:cNvPr id="246842" name="Check Box 58" hidden="1">
              <a:extLst>
                <a:ext uri="{63B3BB69-23CF-44E3-9099-C40C66FF867C}">
                  <a14:compatExt spid="_x0000_s246842"/>
                </a:ext>
                <a:ext uri="{FF2B5EF4-FFF2-40B4-BE49-F238E27FC236}">
                  <a16:creationId xmlns:a16="http://schemas.microsoft.com/office/drawing/2014/main" id="{00000000-0008-0000-1300-00003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9525</xdr:colOff>
          <xdr:row>12</xdr:row>
          <xdr:rowOff>142875</xdr:rowOff>
        </xdr:from>
        <xdr:to>
          <xdr:col>39</xdr:col>
          <xdr:colOff>114300</xdr:colOff>
          <xdr:row>14</xdr:row>
          <xdr:rowOff>47625</xdr:rowOff>
        </xdr:to>
        <xdr:sp macro="" textlink="">
          <xdr:nvSpPr>
            <xdr:cNvPr id="246843" name="Check Box 59" hidden="1">
              <a:extLst>
                <a:ext uri="{63B3BB69-23CF-44E3-9099-C40C66FF867C}">
                  <a14:compatExt spid="_x0000_s246843"/>
                </a:ext>
                <a:ext uri="{FF2B5EF4-FFF2-40B4-BE49-F238E27FC236}">
                  <a16:creationId xmlns:a16="http://schemas.microsoft.com/office/drawing/2014/main" id="{00000000-0008-0000-1300-00003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9525</xdr:colOff>
          <xdr:row>23</xdr:row>
          <xdr:rowOff>142875</xdr:rowOff>
        </xdr:from>
        <xdr:to>
          <xdr:col>39</xdr:col>
          <xdr:colOff>114300</xdr:colOff>
          <xdr:row>25</xdr:row>
          <xdr:rowOff>47625</xdr:rowOff>
        </xdr:to>
        <xdr:sp macro="" textlink="">
          <xdr:nvSpPr>
            <xdr:cNvPr id="246844" name="Check Box 60" hidden="1">
              <a:extLst>
                <a:ext uri="{63B3BB69-23CF-44E3-9099-C40C66FF867C}">
                  <a14:compatExt spid="_x0000_s246844"/>
                </a:ext>
                <a:ext uri="{FF2B5EF4-FFF2-40B4-BE49-F238E27FC236}">
                  <a16:creationId xmlns:a16="http://schemas.microsoft.com/office/drawing/2014/main" id="{00000000-0008-0000-1300-00003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39</xdr:row>
          <xdr:rowOff>133350</xdr:rowOff>
        </xdr:from>
        <xdr:to>
          <xdr:col>39</xdr:col>
          <xdr:colOff>123825</xdr:colOff>
          <xdr:row>41</xdr:row>
          <xdr:rowOff>38100</xdr:rowOff>
        </xdr:to>
        <xdr:sp macro="" textlink="">
          <xdr:nvSpPr>
            <xdr:cNvPr id="246845" name="Check Box 61" hidden="1">
              <a:extLst>
                <a:ext uri="{63B3BB69-23CF-44E3-9099-C40C66FF867C}">
                  <a14:compatExt spid="_x0000_s246845"/>
                </a:ext>
                <a:ext uri="{FF2B5EF4-FFF2-40B4-BE49-F238E27FC236}">
                  <a16:creationId xmlns:a16="http://schemas.microsoft.com/office/drawing/2014/main" id="{00000000-0008-0000-1300-00003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72</xdr:row>
          <xdr:rowOff>142875</xdr:rowOff>
        </xdr:from>
        <xdr:to>
          <xdr:col>39</xdr:col>
          <xdr:colOff>123825</xdr:colOff>
          <xdr:row>74</xdr:row>
          <xdr:rowOff>47625</xdr:rowOff>
        </xdr:to>
        <xdr:sp macro="" textlink="">
          <xdr:nvSpPr>
            <xdr:cNvPr id="246846" name="Check Box 62" hidden="1">
              <a:extLst>
                <a:ext uri="{63B3BB69-23CF-44E3-9099-C40C66FF867C}">
                  <a14:compatExt spid="_x0000_s246846"/>
                </a:ext>
                <a:ext uri="{FF2B5EF4-FFF2-40B4-BE49-F238E27FC236}">
                  <a16:creationId xmlns:a16="http://schemas.microsoft.com/office/drawing/2014/main" id="{00000000-0008-0000-1300-00003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48</xdr:row>
          <xdr:rowOff>142875</xdr:rowOff>
        </xdr:from>
        <xdr:to>
          <xdr:col>39</xdr:col>
          <xdr:colOff>123825</xdr:colOff>
          <xdr:row>50</xdr:row>
          <xdr:rowOff>47625</xdr:rowOff>
        </xdr:to>
        <xdr:sp macro="" textlink="">
          <xdr:nvSpPr>
            <xdr:cNvPr id="246847" name="Check Box 63" hidden="1">
              <a:extLst>
                <a:ext uri="{63B3BB69-23CF-44E3-9099-C40C66FF867C}">
                  <a14:compatExt spid="_x0000_s246847"/>
                </a:ext>
                <a:ext uri="{FF2B5EF4-FFF2-40B4-BE49-F238E27FC236}">
                  <a16:creationId xmlns:a16="http://schemas.microsoft.com/office/drawing/2014/main" id="{00000000-0008-0000-1300-00003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82</xdr:row>
          <xdr:rowOff>152400</xdr:rowOff>
        </xdr:from>
        <xdr:to>
          <xdr:col>39</xdr:col>
          <xdr:colOff>123825</xdr:colOff>
          <xdr:row>84</xdr:row>
          <xdr:rowOff>57150</xdr:rowOff>
        </xdr:to>
        <xdr:sp macro="" textlink="">
          <xdr:nvSpPr>
            <xdr:cNvPr id="246848" name="Check Box 64" hidden="1">
              <a:extLst>
                <a:ext uri="{63B3BB69-23CF-44E3-9099-C40C66FF867C}">
                  <a14:compatExt spid="_x0000_s246848"/>
                </a:ext>
                <a:ext uri="{FF2B5EF4-FFF2-40B4-BE49-F238E27FC236}">
                  <a16:creationId xmlns:a16="http://schemas.microsoft.com/office/drawing/2014/main" id="{00000000-0008-0000-1300-00004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100</xdr:row>
          <xdr:rowOff>142875</xdr:rowOff>
        </xdr:from>
        <xdr:to>
          <xdr:col>34</xdr:col>
          <xdr:colOff>104775</xdr:colOff>
          <xdr:row>102</xdr:row>
          <xdr:rowOff>47625</xdr:rowOff>
        </xdr:to>
        <xdr:sp macro="" textlink="">
          <xdr:nvSpPr>
            <xdr:cNvPr id="246849" name="Check Box 65" hidden="1">
              <a:extLst>
                <a:ext uri="{63B3BB69-23CF-44E3-9099-C40C66FF867C}">
                  <a14:compatExt spid="_x0000_s246849"/>
                </a:ext>
                <a:ext uri="{FF2B5EF4-FFF2-40B4-BE49-F238E27FC236}">
                  <a16:creationId xmlns:a16="http://schemas.microsoft.com/office/drawing/2014/main" id="{00000000-0008-0000-1300-00004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101</xdr:row>
          <xdr:rowOff>142875</xdr:rowOff>
        </xdr:from>
        <xdr:to>
          <xdr:col>34</xdr:col>
          <xdr:colOff>104775</xdr:colOff>
          <xdr:row>103</xdr:row>
          <xdr:rowOff>47625</xdr:rowOff>
        </xdr:to>
        <xdr:sp macro="" textlink="">
          <xdr:nvSpPr>
            <xdr:cNvPr id="246850" name="Check Box 66" hidden="1">
              <a:extLst>
                <a:ext uri="{63B3BB69-23CF-44E3-9099-C40C66FF867C}">
                  <a14:compatExt spid="_x0000_s246850"/>
                </a:ext>
                <a:ext uri="{FF2B5EF4-FFF2-40B4-BE49-F238E27FC236}">
                  <a16:creationId xmlns:a16="http://schemas.microsoft.com/office/drawing/2014/main" id="{00000000-0008-0000-1300-00004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100</xdr:row>
          <xdr:rowOff>142875</xdr:rowOff>
        </xdr:from>
        <xdr:to>
          <xdr:col>12</xdr:col>
          <xdr:colOff>95250</xdr:colOff>
          <xdr:row>102</xdr:row>
          <xdr:rowOff>47625</xdr:rowOff>
        </xdr:to>
        <xdr:sp macro="" textlink="">
          <xdr:nvSpPr>
            <xdr:cNvPr id="246851" name="Check Box 67" hidden="1">
              <a:extLst>
                <a:ext uri="{63B3BB69-23CF-44E3-9099-C40C66FF867C}">
                  <a14:compatExt spid="_x0000_s246851"/>
                </a:ext>
                <a:ext uri="{FF2B5EF4-FFF2-40B4-BE49-F238E27FC236}">
                  <a16:creationId xmlns:a16="http://schemas.microsoft.com/office/drawing/2014/main" id="{00000000-0008-0000-1300-00004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100</xdr:row>
          <xdr:rowOff>142875</xdr:rowOff>
        </xdr:from>
        <xdr:to>
          <xdr:col>6</xdr:col>
          <xdr:colOff>104775</xdr:colOff>
          <xdr:row>102</xdr:row>
          <xdr:rowOff>47625</xdr:rowOff>
        </xdr:to>
        <xdr:sp macro="" textlink="">
          <xdr:nvSpPr>
            <xdr:cNvPr id="246852" name="Check Box 68" hidden="1">
              <a:extLst>
                <a:ext uri="{63B3BB69-23CF-44E3-9099-C40C66FF867C}">
                  <a14:compatExt spid="_x0000_s246852"/>
                </a:ext>
                <a:ext uri="{FF2B5EF4-FFF2-40B4-BE49-F238E27FC236}">
                  <a16:creationId xmlns:a16="http://schemas.microsoft.com/office/drawing/2014/main" id="{00000000-0008-0000-1300-00004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142875</xdr:rowOff>
        </xdr:from>
        <xdr:to>
          <xdr:col>12</xdr:col>
          <xdr:colOff>95250</xdr:colOff>
          <xdr:row>116</xdr:row>
          <xdr:rowOff>47625</xdr:rowOff>
        </xdr:to>
        <xdr:sp macro="" textlink="">
          <xdr:nvSpPr>
            <xdr:cNvPr id="246853" name="Check Box 69" hidden="1">
              <a:extLst>
                <a:ext uri="{63B3BB69-23CF-44E3-9099-C40C66FF867C}">
                  <a14:compatExt spid="_x0000_s246853"/>
                </a:ext>
                <a:ext uri="{FF2B5EF4-FFF2-40B4-BE49-F238E27FC236}">
                  <a16:creationId xmlns:a16="http://schemas.microsoft.com/office/drawing/2014/main" id="{00000000-0008-0000-1300-00004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103</xdr:row>
          <xdr:rowOff>152400</xdr:rowOff>
        </xdr:from>
        <xdr:to>
          <xdr:col>39</xdr:col>
          <xdr:colOff>123825</xdr:colOff>
          <xdr:row>105</xdr:row>
          <xdr:rowOff>57150</xdr:rowOff>
        </xdr:to>
        <xdr:sp macro="" textlink="">
          <xdr:nvSpPr>
            <xdr:cNvPr id="246854" name="Check Box 70" hidden="1">
              <a:extLst>
                <a:ext uri="{63B3BB69-23CF-44E3-9099-C40C66FF867C}">
                  <a14:compatExt spid="_x0000_s246854"/>
                </a:ext>
                <a:ext uri="{FF2B5EF4-FFF2-40B4-BE49-F238E27FC236}">
                  <a16:creationId xmlns:a16="http://schemas.microsoft.com/office/drawing/2014/main" id="{00000000-0008-0000-1300-00004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121</xdr:row>
          <xdr:rowOff>133350</xdr:rowOff>
        </xdr:from>
        <xdr:to>
          <xdr:col>34</xdr:col>
          <xdr:colOff>104775</xdr:colOff>
          <xdr:row>123</xdr:row>
          <xdr:rowOff>38100</xdr:rowOff>
        </xdr:to>
        <xdr:sp macro="" textlink="">
          <xdr:nvSpPr>
            <xdr:cNvPr id="246855" name="Check Box 71" hidden="1">
              <a:extLst>
                <a:ext uri="{63B3BB69-23CF-44E3-9099-C40C66FF867C}">
                  <a14:compatExt spid="_x0000_s246855"/>
                </a:ext>
                <a:ext uri="{FF2B5EF4-FFF2-40B4-BE49-F238E27FC236}">
                  <a16:creationId xmlns:a16="http://schemas.microsoft.com/office/drawing/2014/main" id="{00000000-0008-0000-1300-00004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122</xdr:row>
          <xdr:rowOff>133350</xdr:rowOff>
        </xdr:from>
        <xdr:to>
          <xdr:col>34</xdr:col>
          <xdr:colOff>104775</xdr:colOff>
          <xdr:row>124</xdr:row>
          <xdr:rowOff>38100</xdr:rowOff>
        </xdr:to>
        <xdr:sp macro="" textlink="">
          <xdr:nvSpPr>
            <xdr:cNvPr id="246856" name="Check Box 72" hidden="1">
              <a:extLst>
                <a:ext uri="{63B3BB69-23CF-44E3-9099-C40C66FF867C}">
                  <a14:compatExt spid="_x0000_s246856"/>
                </a:ext>
                <a:ext uri="{FF2B5EF4-FFF2-40B4-BE49-F238E27FC236}">
                  <a16:creationId xmlns:a16="http://schemas.microsoft.com/office/drawing/2014/main" id="{00000000-0008-0000-1300-000048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121</xdr:row>
          <xdr:rowOff>133350</xdr:rowOff>
        </xdr:from>
        <xdr:to>
          <xdr:col>12</xdr:col>
          <xdr:colOff>95250</xdr:colOff>
          <xdr:row>123</xdr:row>
          <xdr:rowOff>38100</xdr:rowOff>
        </xdr:to>
        <xdr:sp macro="" textlink="">
          <xdr:nvSpPr>
            <xdr:cNvPr id="246857" name="Check Box 73" hidden="1">
              <a:extLst>
                <a:ext uri="{63B3BB69-23CF-44E3-9099-C40C66FF867C}">
                  <a14:compatExt spid="_x0000_s246857"/>
                </a:ext>
                <a:ext uri="{FF2B5EF4-FFF2-40B4-BE49-F238E27FC236}">
                  <a16:creationId xmlns:a16="http://schemas.microsoft.com/office/drawing/2014/main" id="{00000000-0008-0000-1300-00004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121</xdr:row>
          <xdr:rowOff>133350</xdr:rowOff>
        </xdr:from>
        <xdr:to>
          <xdr:col>6</xdr:col>
          <xdr:colOff>104775</xdr:colOff>
          <xdr:row>123</xdr:row>
          <xdr:rowOff>38100</xdr:rowOff>
        </xdr:to>
        <xdr:sp macro="" textlink="">
          <xdr:nvSpPr>
            <xdr:cNvPr id="246858" name="Check Box 74" hidden="1">
              <a:extLst>
                <a:ext uri="{63B3BB69-23CF-44E3-9099-C40C66FF867C}">
                  <a14:compatExt spid="_x0000_s246858"/>
                </a:ext>
                <a:ext uri="{FF2B5EF4-FFF2-40B4-BE49-F238E27FC236}">
                  <a16:creationId xmlns:a16="http://schemas.microsoft.com/office/drawing/2014/main" id="{00000000-0008-0000-1300-00004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135</xdr:row>
          <xdr:rowOff>133350</xdr:rowOff>
        </xdr:from>
        <xdr:to>
          <xdr:col>12</xdr:col>
          <xdr:colOff>95250</xdr:colOff>
          <xdr:row>137</xdr:row>
          <xdr:rowOff>38100</xdr:rowOff>
        </xdr:to>
        <xdr:sp macro="" textlink="">
          <xdr:nvSpPr>
            <xdr:cNvPr id="246859" name="Check Box 75" hidden="1">
              <a:extLst>
                <a:ext uri="{63B3BB69-23CF-44E3-9099-C40C66FF867C}">
                  <a14:compatExt spid="_x0000_s246859"/>
                </a:ext>
                <a:ext uri="{FF2B5EF4-FFF2-40B4-BE49-F238E27FC236}">
                  <a16:creationId xmlns:a16="http://schemas.microsoft.com/office/drawing/2014/main" id="{00000000-0008-0000-1300-00004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124</xdr:row>
          <xdr:rowOff>142875</xdr:rowOff>
        </xdr:from>
        <xdr:to>
          <xdr:col>39</xdr:col>
          <xdr:colOff>123825</xdr:colOff>
          <xdr:row>126</xdr:row>
          <xdr:rowOff>47625</xdr:rowOff>
        </xdr:to>
        <xdr:sp macro="" textlink="">
          <xdr:nvSpPr>
            <xdr:cNvPr id="246860" name="Check Box 76" hidden="1">
              <a:extLst>
                <a:ext uri="{63B3BB69-23CF-44E3-9099-C40C66FF867C}">
                  <a14:compatExt spid="_x0000_s246860"/>
                </a:ext>
                <a:ext uri="{FF2B5EF4-FFF2-40B4-BE49-F238E27FC236}">
                  <a16:creationId xmlns:a16="http://schemas.microsoft.com/office/drawing/2014/main" id="{00000000-0008-0000-1300-00004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146</xdr:row>
          <xdr:rowOff>161925</xdr:rowOff>
        </xdr:from>
        <xdr:to>
          <xdr:col>34</xdr:col>
          <xdr:colOff>104775</xdr:colOff>
          <xdr:row>148</xdr:row>
          <xdr:rowOff>38100</xdr:rowOff>
        </xdr:to>
        <xdr:sp macro="" textlink="">
          <xdr:nvSpPr>
            <xdr:cNvPr id="246861" name="Check Box 77" hidden="1">
              <a:extLst>
                <a:ext uri="{63B3BB69-23CF-44E3-9099-C40C66FF867C}">
                  <a14:compatExt spid="_x0000_s246861"/>
                </a:ext>
                <a:ext uri="{FF2B5EF4-FFF2-40B4-BE49-F238E27FC236}">
                  <a16:creationId xmlns:a16="http://schemas.microsoft.com/office/drawing/2014/main" id="{00000000-0008-0000-1300-00004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147</xdr:row>
          <xdr:rowOff>133350</xdr:rowOff>
        </xdr:from>
        <xdr:to>
          <xdr:col>34</xdr:col>
          <xdr:colOff>104775</xdr:colOff>
          <xdr:row>149</xdr:row>
          <xdr:rowOff>38100</xdr:rowOff>
        </xdr:to>
        <xdr:sp macro="" textlink="">
          <xdr:nvSpPr>
            <xdr:cNvPr id="246862" name="Check Box 78" hidden="1">
              <a:extLst>
                <a:ext uri="{63B3BB69-23CF-44E3-9099-C40C66FF867C}">
                  <a14:compatExt spid="_x0000_s246862"/>
                </a:ext>
                <a:ext uri="{FF2B5EF4-FFF2-40B4-BE49-F238E27FC236}">
                  <a16:creationId xmlns:a16="http://schemas.microsoft.com/office/drawing/2014/main" id="{00000000-0008-0000-1300-00004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146</xdr:row>
          <xdr:rowOff>152400</xdr:rowOff>
        </xdr:from>
        <xdr:to>
          <xdr:col>12</xdr:col>
          <xdr:colOff>95250</xdr:colOff>
          <xdr:row>148</xdr:row>
          <xdr:rowOff>38100</xdr:rowOff>
        </xdr:to>
        <xdr:sp macro="" textlink="">
          <xdr:nvSpPr>
            <xdr:cNvPr id="246863" name="Check Box 79" hidden="1">
              <a:extLst>
                <a:ext uri="{63B3BB69-23CF-44E3-9099-C40C66FF867C}">
                  <a14:compatExt spid="_x0000_s246863"/>
                </a:ext>
                <a:ext uri="{FF2B5EF4-FFF2-40B4-BE49-F238E27FC236}">
                  <a16:creationId xmlns:a16="http://schemas.microsoft.com/office/drawing/2014/main" id="{00000000-0008-0000-1300-00004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146</xdr:row>
          <xdr:rowOff>152400</xdr:rowOff>
        </xdr:from>
        <xdr:to>
          <xdr:col>6</xdr:col>
          <xdr:colOff>104775</xdr:colOff>
          <xdr:row>148</xdr:row>
          <xdr:rowOff>38100</xdr:rowOff>
        </xdr:to>
        <xdr:sp macro="" textlink="">
          <xdr:nvSpPr>
            <xdr:cNvPr id="246864" name="Check Box 80" hidden="1">
              <a:extLst>
                <a:ext uri="{63B3BB69-23CF-44E3-9099-C40C66FF867C}">
                  <a14:compatExt spid="_x0000_s246864"/>
                </a:ext>
                <a:ext uri="{FF2B5EF4-FFF2-40B4-BE49-F238E27FC236}">
                  <a16:creationId xmlns:a16="http://schemas.microsoft.com/office/drawing/2014/main" id="{00000000-0008-0000-1300-00005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160</xdr:row>
          <xdr:rowOff>133350</xdr:rowOff>
        </xdr:from>
        <xdr:to>
          <xdr:col>12</xdr:col>
          <xdr:colOff>95250</xdr:colOff>
          <xdr:row>162</xdr:row>
          <xdr:rowOff>38100</xdr:rowOff>
        </xdr:to>
        <xdr:sp macro="" textlink="">
          <xdr:nvSpPr>
            <xdr:cNvPr id="246865" name="Check Box 81" hidden="1">
              <a:extLst>
                <a:ext uri="{63B3BB69-23CF-44E3-9099-C40C66FF867C}">
                  <a14:compatExt spid="_x0000_s246865"/>
                </a:ext>
                <a:ext uri="{FF2B5EF4-FFF2-40B4-BE49-F238E27FC236}">
                  <a16:creationId xmlns:a16="http://schemas.microsoft.com/office/drawing/2014/main" id="{00000000-0008-0000-1300-00005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149</xdr:row>
          <xdr:rowOff>142875</xdr:rowOff>
        </xdr:from>
        <xdr:to>
          <xdr:col>39</xdr:col>
          <xdr:colOff>123825</xdr:colOff>
          <xdr:row>151</xdr:row>
          <xdr:rowOff>47625</xdr:rowOff>
        </xdr:to>
        <xdr:sp macro="" textlink="">
          <xdr:nvSpPr>
            <xdr:cNvPr id="246866" name="Check Box 82" hidden="1">
              <a:extLst>
                <a:ext uri="{63B3BB69-23CF-44E3-9099-C40C66FF867C}">
                  <a14:compatExt spid="_x0000_s246866"/>
                </a:ext>
                <a:ext uri="{FF2B5EF4-FFF2-40B4-BE49-F238E27FC236}">
                  <a16:creationId xmlns:a16="http://schemas.microsoft.com/office/drawing/2014/main" id="{00000000-0008-0000-1300-00005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167</xdr:row>
          <xdr:rowOff>142875</xdr:rowOff>
        </xdr:from>
        <xdr:to>
          <xdr:col>34</xdr:col>
          <xdr:colOff>104775</xdr:colOff>
          <xdr:row>169</xdr:row>
          <xdr:rowOff>47625</xdr:rowOff>
        </xdr:to>
        <xdr:sp macro="" textlink="">
          <xdr:nvSpPr>
            <xdr:cNvPr id="246867" name="Check Box 83" hidden="1">
              <a:extLst>
                <a:ext uri="{63B3BB69-23CF-44E3-9099-C40C66FF867C}">
                  <a14:compatExt spid="_x0000_s246867"/>
                </a:ext>
                <a:ext uri="{FF2B5EF4-FFF2-40B4-BE49-F238E27FC236}">
                  <a16:creationId xmlns:a16="http://schemas.microsoft.com/office/drawing/2014/main" id="{00000000-0008-0000-1300-00005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168</xdr:row>
          <xdr:rowOff>142875</xdr:rowOff>
        </xdr:from>
        <xdr:to>
          <xdr:col>34</xdr:col>
          <xdr:colOff>104775</xdr:colOff>
          <xdr:row>170</xdr:row>
          <xdr:rowOff>47625</xdr:rowOff>
        </xdr:to>
        <xdr:sp macro="" textlink="">
          <xdr:nvSpPr>
            <xdr:cNvPr id="246868" name="Check Box 84" hidden="1">
              <a:extLst>
                <a:ext uri="{63B3BB69-23CF-44E3-9099-C40C66FF867C}">
                  <a14:compatExt spid="_x0000_s246868"/>
                </a:ext>
                <a:ext uri="{FF2B5EF4-FFF2-40B4-BE49-F238E27FC236}">
                  <a16:creationId xmlns:a16="http://schemas.microsoft.com/office/drawing/2014/main" id="{00000000-0008-0000-1300-00005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167</xdr:row>
          <xdr:rowOff>142875</xdr:rowOff>
        </xdr:from>
        <xdr:to>
          <xdr:col>12</xdr:col>
          <xdr:colOff>95250</xdr:colOff>
          <xdr:row>169</xdr:row>
          <xdr:rowOff>47625</xdr:rowOff>
        </xdr:to>
        <xdr:sp macro="" textlink="">
          <xdr:nvSpPr>
            <xdr:cNvPr id="246869" name="Check Box 85" hidden="1">
              <a:extLst>
                <a:ext uri="{63B3BB69-23CF-44E3-9099-C40C66FF867C}">
                  <a14:compatExt spid="_x0000_s246869"/>
                </a:ext>
                <a:ext uri="{FF2B5EF4-FFF2-40B4-BE49-F238E27FC236}">
                  <a16:creationId xmlns:a16="http://schemas.microsoft.com/office/drawing/2014/main" id="{00000000-0008-0000-1300-00005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167</xdr:row>
          <xdr:rowOff>142875</xdr:rowOff>
        </xdr:from>
        <xdr:to>
          <xdr:col>6</xdr:col>
          <xdr:colOff>104775</xdr:colOff>
          <xdr:row>169</xdr:row>
          <xdr:rowOff>47625</xdr:rowOff>
        </xdr:to>
        <xdr:sp macro="" textlink="">
          <xdr:nvSpPr>
            <xdr:cNvPr id="246870" name="Check Box 86" hidden="1">
              <a:extLst>
                <a:ext uri="{63B3BB69-23CF-44E3-9099-C40C66FF867C}">
                  <a14:compatExt spid="_x0000_s246870"/>
                </a:ext>
                <a:ext uri="{FF2B5EF4-FFF2-40B4-BE49-F238E27FC236}">
                  <a16:creationId xmlns:a16="http://schemas.microsoft.com/office/drawing/2014/main" id="{00000000-0008-0000-1300-00005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181</xdr:row>
          <xdr:rowOff>142875</xdr:rowOff>
        </xdr:from>
        <xdr:to>
          <xdr:col>12</xdr:col>
          <xdr:colOff>95250</xdr:colOff>
          <xdr:row>183</xdr:row>
          <xdr:rowOff>47625</xdr:rowOff>
        </xdr:to>
        <xdr:sp macro="" textlink="">
          <xdr:nvSpPr>
            <xdr:cNvPr id="246871" name="Check Box 87" hidden="1">
              <a:extLst>
                <a:ext uri="{63B3BB69-23CF-44E3-9099-C40C66FF867C}">
                  <a14:compatExt spid="_x0000_s246871"/>
                </a:ext>
                <a:ext uri="{FF2B5EF4-FFF2-40B4-BE49-F238E27FC236}">
                  <a16:creationId xmlns:a16="http://schemas.microsoft.com/office/drawing/2014/main" id="{00000000-0008-0000-1300-00005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170</xdr:row>
          <xdr:rowOff>152400</xdr:rowOff>
        </xdr:from>
        <xdr:to>
          <xdr:col>39</xdr:col>
          <xdr:colOff>123825</xdr:colOff>
          <xdr:row>172</xdr:row>
          <xdr:rowOff>57150</xdr:rowOff>
        </xdr:to>
        <xdr:sp macro="" textlink="">
          <xdr:nvSpPr>
            <xdr:cNvPr id="246872" name="Check Box 88" hidden="1">
              <a:extLst>
                <a:ext uri="{63B3BB69-23CF-44E3-9099-C40C66FF867C}">
                  <a14:compatExt spid="_x0000_s246872"/>
                </a:ext>
                <a:ext uri="{FF2B5EF4-FFF2-40B4-BE49-F238E27FC236}">
                  <a16:creationId xmlns:a16="http://schemas.microsoft.com/office/drawing/2014/main" id="{00000000-0008-0000-1300-000058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188</xdr:row>
          <xdr:rowOff>133350</xdr:rowOff>
        </xdr:from>
        <xdr:to>
          <xdr:col>34</xdr:col>
          <xdr:colOff>104775</xdr:colOff>
          <xdr:row>190</xdr:row>
          <xdr:rowOff>38100</xdr:rowOff>
        </xdr:to>
        <xdr:sp macro="" textlink="">
          <xdr:nvSpPr>
            <xdr:cNvPr id="246873" name="Check Box 89" hidden="1">
              <a:extLst>
                <a:ext uri="{63B3BB69-23CF-44E3-9099-C40C66FF867C}">
                  <a14:compatExt spid="_x0000_s246873"/>
                </a:ext>
                <a:ext uri="{FF2B5EF4-FFF2-40B4-BE49-F238E27FC236}">
                  <a16:creationId xmlns:a16="http://schemas.microsoft.com/office/drawing/2014/main" id="{00000000-0008-0000-1300-00005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189</xdr:row>
          <xdr:rowOff>133350</xdr:rowOff>
        </xdr:from>
        <xdr:to>
          <xdr:col>34</xdr:col>
          <xdr:colOff>104775</xdr:colOff>
          <xdr:row>191</xdr:row>
          <xdr:rowOff>38100</xdr:rowOff>
        </xdr:to>
        <xdr:sp macro="" textlink="">
          <xdr:nvSpPr>
            <xdr:cNvPr id="246874" name="Check Box 90" hidden="1">
              <a:extLst>
                <a:ext uri="{63B3BB69-23CF-44E3-9099-C40C66FF867C}">
                  <a14:compatExt spid="_x0000_s246874"/>
                </a:ext>
                <a:ext uri="{FF2B5EF4-FFF2-40B4-BE49-F238E27FC236}">
                  <a16:creationId xmlns:a16="http://schemas.microsoft.com/office/drawing/2014/main" id="{00000000-0008-0000-1300-00005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188</xdr:row>
          <xdr:rowOff>133350</xdr:rowOff>
        </xdr:from>
        <xdr:to>
          <xdr:col>12</xdr:col>
          <xdr:colOff>95250</xdr:colOff>
          <xdr:row>190</xdr:row>
          <xdr:rowOff>38100</xdr:rowOff>
        </xdr:to>
        <xdr:sp macro="" textlink="">
          <xdr:nvSpPr>
            <xdr:cNvPr id="246875" name="Check Box 91" hidden="1">
              <a:extLst>
                <a:ext uri="{63B3BB69-23CF-44E3-9099-C40C66FF867C}">
                  <a14:compatExt spid="_x0000_s246875"/>
                </a:ext>
                <a:ext uri="{FF2B5EF4-FFF2-40B4-BE49-F238E27FC236}">
                  <a16:creationId xmlns:a16="http://schemas.microsoft.com/office/drawing/2014/main" id="{00000000-0008-0000-1300-00005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188</xdr:row>
          <xdr:rowOff>133350</xdr:rowOff>
        </xdr:from>
        <xdr:to>
          <xdr:col>6</xdr:col>
          <xdr:colOff>104775</xdr:colOff>
          <xdr:row>190</xdr:row>
          <xdr:rowOff>38100</xdr:rowOff>
        </xdr:to>
        <xdr:sp macro="" textlink="">
          <xdr:nvSpPr>
            <xdr:cNvPr id="246876" name="Check Box 92" hidden="1">
              <a:extLst>
                <a:ext uri="{63B3BB69-23CF-44E3-9099-C40C66FF867C}">
                  <a14:compatExt spid="_x0000_s246876"/>
                </a:ext>
                <a:ext uri="{FF2B5EF4-FFF2-40B4-BE49-F238E27FC236}">
                  <a16:creationId xmlns:a16="http://schemas.microsoft.com/office/drawing/2014/main" id="{00000000-0008-0000-1300-00005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202</xdr:row>
          <xdr:rowOff>133350</xdr:rowOff>
        </xdr:from>
        <xdr:to>
          <xdr:col>12</xdr:col>
          <xdr:colOff>95250</xdr:colOff>
          <xdr:row>204</xdr:row>
          <xdr:rowOff>38100</xdr:rowOff>
        </xdr:to>
        <xdr:sp macro="" textlink="">
          <xdr:nvSpPr>
            <xdr:cNvPr id="246877" name="Check Box 93" hidden="1">
              <a:extLst>
                <a:ext uri="{63B3BB69-23CF-44E3-9099-C40C66FF867C}">
                  <a14:compatExt spid="_x0000_s246877"/>
                </a:ext>
                <a:ext uri="{FF2B5EF4-FFF2-40B4-BE49-F238E27FC236}">
                  <a16:creationId xmlns:a16="http://schemas.microsoft.com/office/drawing/2014/main" id="{00000000-0008-0000-1300-00005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191</xdr:row>
          <xdr:rowOff>142875</xdr:rowOff>
        </xdr:from>
        <xdr:to>
          <xdr:col>39</xdr:col>
          <xdr:colOff>123825</xdr:colOff>
          <xdr:row>193</xdr:row>
          <xdr:rowOff>47625</xdr:rowOff>
        </xdr:to>
        <xdr:sp macro="" textlink="">
          <xdr:nvSpPr>
            <xdr:cNvPr id="246878" name="Check Box 94" hidden="1">
              <a:extLst>
                <a:ext uri="{63B3BB69-23CF-44E3-9099-C40C66FF867C}">
                  <a14:compatExt spid="_x0000_s246878"/>
                </a:ext>
                <a:ext uri="{FF2B5EF4-FFF2-40B4-BE49-F238E27FC236}">
                  <a16:creationId xmlns:a16="http://schemas.microsoft.com/office/drawing/2014/main" id="{00000000-0008-0000-1300-00005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213</xdr:row>
          <xdr:rowOff>161925</xdr:rowOff>
        </xdr:from>
        <xdr:to>
          <xdr:col>34</xdr:col>
          <xdr:colOff>104775</xdr:colOff>
          <xdr:row>215</xdr:row>
          <xdr:rowOff>38100</xdr:rowOff>
        </xdr:to>
        <xdr:sp macro="" textlink="">
          <xdr:nvSpPr>
            <xdr:cNvPr id="246879" name="Check Box 95" hidden="1">
              <a:extLst>
                <a:ext uri="{63B3BB69-23CF-44E3-9099-C40C66FF867C}">
                  <a14:compatExt spid="_x0000_s246879"/>
                </a:ext>
                <a:ext uri="{FF2B5EF4-FFF2-40B4-BE49-F238E27FC236}">
                  <a16:creationId xmlns:a16="http://schemas.microsoft.com/office/drawing/2014/main" id="{00000000-0008-0000-1300-00005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214</xdr:row>
          <xdr:rowOff>133350</xdr:rowOff>
        </xdr:from>
        <xdr:to>
          <xdr:col>34</xdr:col>
          <xdr:colOff>104775</xdr:colOff>
          <xdr:row>216</xdr:row>
          <xdr:rowOff>38100</xdr:rowOff>
        </xdr:to>
        <xdr:sp macro="" textlink="">
          <xdr:nvSpPr>
            <xdr:cNvPr id="246880" name="Check Box 96" hidden="1">
              <a:extLst>
                <a:ext uri="{63B3BB69-23CF-44E3-9099-C40C66FF867C}">
                  <a14:compatExt spid="_x0000_s246880"/>
                </a:ext>
                <a:ext uri="{FF2B5EF4-FFF2-40B4-BE49-F238E27FC236}">
                  <a16:creationId xmlns:a16="http://schemas.microsoft.com/office/drawing/2014/main" id="{00000000-0008-0000-1300-00006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213</xdr:row>
          <xdr:rowOff>152400</xdr:rowOff>
        </xdr:from>
        <xdr:to>
          <xdr:col>12</xdr:col>
          <xdr:colOff>95250</xdr:colOff>
          <xdr:row>215</xdr:row>
          <xdr:rowOff>38100</xdr:rowOff>
        </xdr:to>
        <xdr:sp macro="" textlink="">
          <xdr:nvSpPr>
            <xdr:cNvPr id="246881" name="Check Box 97" hidden="1">
              <a:extLst>
                <a:ext uri="{63B3BB69-23CF-44E3-9099-C40C66FF867C}">
                  <a14:compatExt spid="_x0000_s246881"/>
                </a:ext>
                <a:ext uri="{FF2B5EF4-FFF2-40B4-BE49-F238E27FC236}">
                  <a16:creationId xmlns:a16="http://schemas.microsoft.com/office/drawing/2014/main" id="{00000000-0008-0000-1300-00006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213</xdr:row>
          <xdr:rowOff>152400</xdr:rowOff>
        </xdr:from>
        <xdr:to>
          <xdr:col>6</xdr:col>
          <xdr:colOff>104775</xdr:colOff>
          <xdr:row>215</xdr:row>
          <xdr:rowOff>38100</xdr:rowOff>
        </xdr:to>
        <xdr:sp macro="" textlink="">
          <xdr:nvSpPr>
            <xdr:cNvPr id="246882" name="Check Box 98" hidden="1">
              <a:extLst>
                <a:ext uri="{63B3BB69-23CF-44E3-9099-C40C66FF867C}">
                  <a14:compatExt spid="_x0000_s246882"/>
                </a:ext>
                <a:ext uri="{FF2B5EF4-FFF2-40B4-BE49-F238E27FC236}">
                  <a16:creationId xmlns:a16="http://schemas.microsoft.com/office/drawing/2014/main" id="{00000000-0008-0000-1300-00006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227</xdr:row>
          <xdr:rowOff>133350</xdr:rowOff>
        </xdr:from>
        <xdr:to>
          <xdr:col>12</xdr:col>
          <xdr:colOff>95250</xdr:colOff>
          <xdr:row>229</xdr:row>
          <xdr:rowOff>38100</xdr:rowOff>
        </xdr:to>
        <xdr:sp macro="" textlink="">
          <xdr:nvSpPr>
            <xdr:cNvPr id="246883" name="Check Box 99" hidden="1">
              <a:extLst>
                <a:ext uri="{63B3BB69-23CF-44E3-9099-C40C66FF867C}">
                  <a14:compatExt spid="_x0000_s246883"/>
                </a:ext>
                <a:ext uri="{FF2B5EF4-FFF2-40B4-BE49-F238E27FC236}">
                  <a16:creationId xmlns:a16="http://schemas.microsoft.com/office/drawing/2014/main" id="{00000000-0008-0000-1300-00006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216</xdr:row>
          <xdr:rowOff>142875</xdr:rowOff>
        </xdr:from>
        <xdr:to>
          <xdr:col>39</xdr:col>
          <xdr:colOff>123825</xdr:colOff>
          <xdr:row>218</xdr:row>
          <xdr:rowOff>47625</xdr:rowOff>
        </xdr:to>
        <xdr:sp macro="" textlink="">
          <xdr:nvSpPr>
            <xdr:cNvPr id="246884" name="Check Box 100" hidden="1">
              <a:extLst>
                <a:ext uri="{63B3BB69-23CF-44E3-9099-C40C66FF867C}">
                  <a14:compatExt spid="_x0000_s246884"/>
                </a:ext>
                <a:ext uri="{FF2B5EF4-FFF2-40B4-BE49-F238E27FC236}">
                  <a16:creationId xmlns:a16="http://schemas.microsoft.com/office/drawing/2014/main" id="{00000000-0008-0000-1300-00006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234</xdr:row>
          <xdr:rowOff>133350</xdr:rowOff>
        </xdr:from>
        <xdr:to>
          <xdr:col>34</xdr:col>
          <xdr:colOff>104775</xdr:colOff>
          <xdr:row>236</xdr:row>
          <xdr:rowOff>38100</xdr:rowOff>
        </xdr:to>
        <xdr:sp macro="" textlink="">
          <xdr:nvSpPr>
            <xdr:cNvPr id="246885" name="Check Box 101" hidden="1">
              <a:extLst>
                <a:ext uri="{63B3BB69-23CF-44E3-9099-C40C66FF867C}">
                  <a14:compatExt spid="_x0000_s246885"/>
                </a:ext>
                <a:ext uri="{FF2B5EF4-FFF2-40B4-BE49-F238E27FC236}">
                  <a16:creationId xmlns:a16="http://schemas.microsoft.com/office/drawing/2014/main" id="{00000000-0008-0000-1300-00006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235</xdr:row>
          <xdr:rowOff>133350</xdr:rowOff>
        </xdr:from>
        <xdr:to>
          <xdr:col>34</xdr:col>
          <xdr:colOff>104775</xdr:colOff>
          <xdr:row>237</xdr:row>
          <xdr:rowOff>38100</xdr:rowOff>
        </xdr:to>
        <xdr:sp macro="" textlink="">
          <xdr:nvSpPr>
            <xdr:cNvPr id="246886" name="Check Box 102" hidden="1">
              <a:extLst>
                <a:ext uri="{63B3BB69-23CF-44E3-9099-C40C66FF867C}">
                  <a14:compatExt spid="_x0000_s246886"/>
                </a:ext>
                <a:ext uri="{FF2B5EF4-FFF2-40B4-BE49-F238E27FC236}">
                  <a16:creationId xmlns:a16="http://schemas.microsoft.com/office/drawing/2014/main" id="{00000000-0008-0000-1300-00006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234</xdr:row>
          <xdr:rowOff>133350</xdr:rowOff>
        </xdr:from>
        <xdr:to>
          <xdr:col>12</xdr:col>
          <xdr:colOff>95250</xdr:colOff>
          <xdr:row>236</xdr:row>
          <xdr:rowOff>38100</xdr:rowOff>
        </xdr:to>
        <xdr:sp macro="" textlink="">
          <xdr:nvSpPr>
            <xdr:cNvPr id="246887" name="Check Box 103" hidden="1">
              <a:extLst>
                <a:ext uri="{63B3BB69-23CF-44E3-9099-C40C66FF867C}">
                  <a14:compatExt spid="_x0000_s246887"/>
                </a:ext>
                <a:ext uri="{FF2B5EF4-FFF2-40B4-BE49-F238E27FC236}">
                  <a16:creationId xmlns:a16="http://schemas.microsoft.com/office/drawing/2014/main" id="{00000000-0008-0000-1300-000067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234</xdr:row>
          <xdr:rowOff>133350</xdr:rowOff>
        </xdr:from>
        <xdr:to>
          <xdr:col>6</xdr:col>
          <xdr:colOff>104775</xdr:colOff>
          <xdr:row>236</xdr:row>
          <xdr:rowOff>38100</xdr:rowOff>
        </xdr:to>
        <xdr:sp macro="" textlink="">
          <xdr:nvSpPr>
            <xdr:cNvPr id="246888" name="Check Box 104" hidden="1">
              <a:extLst>
                <a:ext uri="{63B3BB69-23CF-44E3-9099-C40C66FF867C}">
                  <a14:compatExt spid="_x0000_s246888"/>
                </a:ext>
                <a:ext uri="{FF2B5EF4-FFF2-40B4-BE49-F238E27FC236}">
                  <a16:creationId xmlns:a16="http://schemas.microsoft.com/office/drawing/2014/main" id="{00000000-0008-0000-1300-000068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248</xdr:row>
          <xdr:rowOff>133350</xdr:rowOff>
        </xdr:from>
        <xdr:to>
          <xdr:col>12</xdr:col>
          <xdr:colOff>95250</xdr:colOff>
          <xdr:row>250</xdr:row>
          <xdr:rowOff>38100</xdr:rowOff>
        </xdr:to>
        <xdr:sp macro="" textlink="">
          <xdr:nvSpPr>
            <xdr:cNvPr id="246889" name="Check Box 105" hidden="1">
              <a:extLst>
                <a:ext uri="{63B3BB69-23CF-44E3-9099-C40C66FF867C}">
                  <a14:compatExt spid="_x0000_s246889"/>
                </a:ext>
                <a:ext uri="{FF2B5EF4-FFF2-40B4-BE49-F238E27FC236}">
                  <a16:creationId xmlns:a16="http://schemas.microsoft.com/office/drawing/2014/main" id="{00000000-0008-0000-1300-000069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237</xdr:row>
          <xdr:rowOff>142875</xdr:rowOff>
        </xdr:from>
        <xdr:to>
          <xdr:col>39</xdr:col>
          <xdr:colOff>123825</xdr:colOff>
          <xdr:row>239</xdr:row>
          <xdr:rowOff>47625</xdr:rowOff>
        </xdr:to>
        <xdr:sp macro="" textlink="">
          <xdr:nvSpPr>
            <xdr:cNvPr id="246890" name="Check Box 106" hidden="1">
              <a:extLst>
                <a:ext uri="{63B3BB69-23CF-44E3-9099-C40C66FF867C}">
                  <a14:compatExt spid="_x0000_s246890"/>
                </a:ext>
                <a:ext uri="{FF2B5EF4-FFF2-40B4-BE49-F238E27FC236}">
                  <a16:creationId xmlns:a16="http://schemas.microsoft.com/office/drawing/2014/main" id="{00000000-0008-0000-1300-00006A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256</xdr:row>
          <xdr:rowOff>180975</xdr:rowOff>
        </xdr:from>
        <xdr:to>
          <xdr:col>12</xdr:col>
          <xdr:colOff>95250</xdr:colOff>
          <xdr:row>258</xdr:row>
          <xdr:rowOff>38100</xdr:rowOff>
        </xdr:to>
        <xdr:sp macro="" textlink="">
          <xdr:nvSpPr>
            <xdr:cNvPr id="246891" name="Check Box 107" hidden="1">
              <a:extLst>
                <a:ext uri="{63B3BB69-23CF-44E3-9099-C40C66FF867C}">
                  <a14:compatExt spid="_x0000_s246891"/>
                </a:ext>
                <a:ext uri="{FF2B5EF4-FFF2-40B4-BE49-F238E27FC236}">
                  <a16:creationId xmlns:a16="http://schemas.microsoft.com/office/drawing/2014/main" id="{00000000-0008-0000-1300-00006B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258</xdr:row>
          <xdr:rowOff>142875</xdr:rowOff>
        </xdr:from>
        <xdr:to>
          <xdr:col>12</xdr:col>
          <xdr:colOff>95250</xdr:colOff>
          <xdr:row>260</xdr:row>
          <xdr:rowOff>47625</xdr:rowOff>
        </xdr:to>
        <xdr:sp macro="" textlink="">
          <xdr:nvSpPr>
            <xdr:cNvPr id="246892" name="Check Box 108" hidden="1">
              <a:extLst>
                <a:ext uri="{63B3BB69-23CF-44E3-9099-C40C66FF867C}">
                  <a14:compatExt spid="_x0000_s246892"/>
                </a:ext>
                <a:ext uri="{FF2B5EF4-FFF2-40B4-BE49-F238E27FC236}">
                  <a16:creationId xmlns:a16="http://schemas.microsoft.com/office/drawing/2014/main" id="{00000000-0008-0000-1300-00006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269</xdr:row>
          <xdr:rowOff>133350</xdr:rowOff>
        </xdr:from>
        <xdr:to>
          <xdr:col>12</xdr:col>
          <xdr:colOff>95250</xdr:colOff>
          <xdr:row>271</xdr:row>
          <xdr:rowOff>38100</xdr:rowOff>
        </xdr:to>
        <xdr:sp macro="" textlink="">
          <xdr:nvSpPr>
            <xdr:cNvPr id="246893" name="Check Box 109" hidden="1">
              <a:extLst>
                <a:ext uri="{63B3BB69-23CF-44E3-9099-C40C66FF867C}">
                  <a14:compatExt spid="_x0000_s246893"/>
                </a:ext>
                <a:ext uri="{FF2B5EF4-FFF2-40B4-BE49-F238E27FC236}">
                  <a16:creationId xmlns:a16="http://schemas.microsoft.com/office/drawing/2014/main" id="{00000000-0008-0000-1300-00006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256</xdr:row>
          <xdr:rowOff>180975</xdr:rowOff>
        </xdr:from>
        <xdr:to>
          <xdr:col>20</xdr:col>
          <xdr:colOff>95250</xdr:colOff>
          <xdr:row>258</xdr:row>
          <xdr:rowOff>38100</xdr:rowOff>
        </xdr:to>
        <xdr:sp macro="" textlink="">
          <xdr:nvSpPr>
            <xdr:cNvPr id="246894" name="Check Box 110" hidden="1">
              <a:extLst>
                <a:ext uri="{63B3BB69-23CF-44E3-9099-C40C66FF867C}">
                  <a14:compatExt spid="_x0000_s246894"/>
                </a:ext>
                <a:ext uri="{FF2B5EF4-FFF2-40B4-BE49-F238E27FC236}">
                  <a16:creationId xmlns:a16="http://schemas.microsoft.com/office/drawing/2014/main" id="{00000000-0008-0000-1300-00006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256</xdr:row>
          <xdr:rowOff>180975</xdr:rowOff>
        </xdr:from>
        <xdr:to>
          <xdr:col>27</xdr:col>
          <xdr:colOff>95250</xdr:colOff>
          <xdr:row>258</xdr:row>
          <xdr:rowOff>38100</xdr:rowOff>
        </xdr:to>
        <xdr:sp macro="" textlink="">
          <xdr:nvSpPr>
            <xdr:cNvPr id="246895" name="Check Box 111" hidden="1">
              <a:extLst>
                <a:ext uri="{63B3BB69-23CF-44E3-9099-C40C66FF867C}">
                  <a14:compatExt spid="_x0000_s246895"/>
                </a:ext>
                <a:ext uri="{FF2B5EF4-FFF2-40B4-BE49-F238E27FC236}">
                  <a16:creationId xmlns:a16="http://schemas.microsoft.com/office/drawing/2014/main" id="{00000000-0008-0000-1300-00006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256</xdr:row>
          <xdr:rowOff>180975</xdr:rowOff>
        </xdr:from>
        <xdr:to>
          <xdr:col>34</xdr:col>
          <xdr:colOff>95250</xdr:colOff>
          <xdr:row>258</xdr:row>
          <xdr:rowOff>38100</xdr:rowOff>
        </xdr:to>
        <xdr:sp macro="" textlink="">
          <xdr:nvSpPr>
            <xdr:cNvPr id="246896" name="Check Box 112" hidden="1">
              <a:extLst>
                <a:ext uri="{63B3BB69-23CF-44E3-9099-C40C66FF867C}">
                  <a14:compatExt spid="_x0000_s246896"/>
                </a:ext>
                <a:ext uri="{FF2B5EF4-FFF2-40B4-BE49-F238E27FC236}">
                  <a16:creationId xmlns:a16="http://schemas.microsoft.com/office/drawing/2014/main" id="{00000000-0008-0000-1300-000070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255</xdr:row>
          <xdr:rowOff>171450</xdr:rowOff>
        </xdr:from>
        <xdr:to>
          <xdr:col>34</xdr:col>
          <xdr:colOff>95250</xdr:colOff>
          <xdr:row>257</xdr:row>
          <xdr:rowOff>28575</xdr:rowOff>
        </xdr:to>
        <xdr:sp macro="" textlink="">
          <xdr:nvSpPr>
            <xdr:cNvPr id="246897" name="Check Box 113" hidden="1">
              <a:extLst>
                <a:ext uri="{63B3BB69-23CF-44E3-9099-C40C66FF867C}">
                  <a14:compatExt spid="_x0000_s246897"/>
                </a:ext>
                <a:ext uri="{FF2B5EF4-FFF2-40B4-BE49-F238E27FC236}">
                  <a16:creationId xmlns:a16="http://schemas.microsoft.com/office/drawing/2014/main" id="{00000000-0008-0000-1300-000071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258</xdr:row>
          <xdr:rowOff>142875</xdr:rowOff>
        </xdr:from>
        <xdr:to>
          <xdr:col>39</xdr:col>
          <xdr:colOff>123825</xdr:colOff>
          <xdr:row>260</xdr:row>
          <xdr:rowOff>47625</xdr:rowOff>
        </xdr:to>
        <xdr:sp macro="" textlink="">
          <xdr:nvSpPr>
            <xdr:cNvPr id="246898" name="Check Box 114" hidden="1">
              <a:extLst>
                <a:ext uri="{63B3BB69-23CF-44E3-9099-C40C66FF867C}">
                  <a14:compatExt spid="_x0000_s246898"/>
                </a:ext>
                <a:ext uri="{FF2B5EF4-FFF2-40B4-BE49-F238E27FC236}">
                  <a16:creationId xmlns:a16="http://schemas.microsoft.com/office/drawing/2014/main" id="{00000000-0008-0000-1300-000072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283</xdr:row>
          <xdr:rowOff>9525</xdr:rowOff>
        </xdr:from>
        <xdr:to>
          <xdr:col>39</xdr:col>
          <xdr:colOff>123825</xdr:colOff>
          <xdr:row>284</xdr:row>
          <xdr:rowOff>28575</xdr:rowOff>
        </xdr:to>
        <xdr:sp macro="" textlink="">
          <xdr:nvSpPr>
            <xdr:cNvPr id="246899" name="Check Box 115" hidden="1">
              <a:extLst>
                <a:ext uri="{63B3BB69-23CF-44E3-9099-C40C66FF867C}">
                  <a14:compatExt spid="_x0000_s246899"/>
                </a:ext>
                <a:ext uri="{FF2B5EF4-FFF2-40B4-BE49-F238E27FC236}">
                  <a16:creationId xmlns:a16="http://schemas.microsoft.com/office/drawing/2014/main" id="{00000000-0008-0000-1300-000073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280</xdr:row>
          <xdr:rowOff>0</xdr:rowOff>
        </xdr:from>
        <xdr:to>
          <xdr:col>34</xdr:col>
          <xdr:colOff>95250</xdr:colOff>
          <xdr:row>281</xdr:row>
          <xdr:rowOff>19050</xdr:rowOff>
        </xdr:to>
        <xdr:sp macro="" textlink="">
          <xdr:nvSpPr>
            <xdr:cNvPr id="246900" name="Check Box 116" hidden="1">
              <a:extLst>
                <a:ext uri="{63B3BB69-23CF-44E3-9099-C40C66FF867C}">
                  <a14:compatExt spid="_x0000_s246900"/>
                </a:ext>
                <a:ext uri="{FF2B5EF4-FFF2-40B4-BE49-F238E27FC236}">
                  <a16:creationId xmlns:a16="http://schemas.microsoft.com/office/drawing/2014/main" id="{00000000-0008-0000-1300-000074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281</xdr:row>
          <xdr:rowOff>0</xdr:rowOff>
        </xdr:from>
        <xdr:to>
          <xdr:col>12</xdr:col>
          <xdr:colOff>95250</xdr:colOff>
          <xdr:row>282</xdr:row>
          <xdr:rowOff>19050</xdr:rowOff>
        </xdr:to>
        <xdr:sp macro="" textlink="">
          <xdr:nvSpPr>
            <xdr:cNvPr id="246901" name="Check Box 117" hidden="1">
              <a:extLst>
                <a:ext uri="{63B3BB69-23CF-44E3-9099-C40C66FF867C}">
                  <a14:compatExt spid="_x0000_s246901"/>
                </a:ext>
                <a:ext uri="{FF2B5EF4-FFF2-40B4-BE49-F238E27FC236}">
                  <a16:creationId xmlns:a16="http://schemas.microsoft.com/office/drawing/2014/main" id="{00000000-0008-0000-1300-000075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284</xdr:row>
          <xdr:rowOff>219075</xdr:rowOff>
        </xdr:from>
        <xdr:to>
          <xdr:col>12</xdr:col>
          <xdr:colOff>95250</xdr:colOff>
          <xdr:row>286</xdr:row>
          <xdr:rowOff>9525</xdr:rowOff>
        </xdr:to>
        <xdr:sp macro="" textlink="">
          <xdr:nvSpPr>
            <xdr:cNvPr id="246902" name="Check Box 118" hidden="1">
              <a:extLst>
                <a:ext uri="{63B3BB69-23CF-44E3-9099-C40C66FF867C}">
                  <a14:compatExt spid="_x0000_s246902"/>
                </a:ext>
                <a:ext uri="{FF2B5EF4-FFF2-40B4-BE49-F238E27FC236}">
                  <a16:creationId xmlns:a16="http://schemas.microsoft.com/office/drawing/2014/main" id="{00000000-0008-0000-1300-000076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42</xdr:row>
          <xdr:rowOff>133350</xdr:rowOff>
        </xdr:from>
        <xdr:to>
          <xdr:col>12</xdr:col>
          <xdr:colOff>95250</xdr:colOff>
          <xdr:row>44</xdr:row>
          <xdr:rowOff>38100</xdr:rowOff>
        </xdr:to>
        <xdr:sp macro="" textlink="">
          <xdr:nvSpPr>
            <xdr:cNvPr id="246908" name="Check Box 124" hidden="1">
              <a:extLst>
                <a:ext uri="{63B3BB69-23CF-44E3-9099-C40C66FF867C}">
                  <a14:compatExt spid="_x0000_s246908"/>
                </a:ext>
                <a:ext uri="{FF2B5EF4-FFF2-40B4-BE49-F238E27FC236}">
                  <a16:creationId xmlns:a16="http://schemas.microsoft.com/office/drawing/2014/main" id="{00000000-0008-0000-1300-00007C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44</xdr:row>
          <xdr:rowOff>142875</xdr:rowOff>
        </xdr:from>
        <xdr:to>
          <xdr:col>34</xdr:col>
          <xdr:colOff>104775</xdr:colOff>
          <xdr:row>46</xdr:row>
          <xdr:rowOff>47625</xdr:rowOff>
        </xdr:to>
        <xdr:sp macro="" textlink="">
          <xdr:nvSpPr>
            <xdr:cNvPr id="246909" name="Check Box 125" hidden="1">
              <a:extLst>
                <a:ext uri="{63B3BB69-23CF-44E3-9099-C40C66FF867C}">
                  <a14:compatExt spid="_x0000_s246909"/>
                </a:ext>
                <a:ext uri="{FF2B5EF4-FFF2-40B4-BE49-F238E27FC236}">
                  <a16:creationId xmlns:a16="http://schemas.microsoft.com/office/drawing/2014/main" id="{00000000-0008-0000-1300-00007D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44</xdr:row>
          <xdr:rowOff>142875</xdr:rowOff>
        </xdr:from>
        <xdr:to>
          <xdr:col>12</xdr:col>
          <xdr:colOff>95250</xdr:colOff>
          <xdr:row>46</xdr:row>
          <xdr:rowOff>47625</xdr:rowOff>
        </xdr:to>
        <xdr:sp macro="" textlink="">
          <xdr:nvSpPr>
            <xdr:cNvPr id="246910" name="Check Box 126" hidden="1">
              <a:extLst>
                <a:ext uri="{63B3BB69-23CF-44E3-9099-C40C66FF867C}">
                  <a14:compatExt spid="_x0000_s246910"/>
                </a:ext>
                <a:ext uri="{FF2B5EF4-FFF2-40B4-BE49-F238E27FC236}">
                  <a16:creationId xmlns:a16="http://schemas.microsoft.com/office/drawing/2014/main" id="{00000000-0008-0000-1300-00007E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74</xdr:row>
          <xdr:rowOff>142875</xdr:rowOff>
        </xdr:from>
        <xdr:to>
          <xdr:col>12</xdr:col>
          <xdr:colOff>95250</xdr:colOff>
          <xdr:row>76</xdr:row>
          <xdr:rowOff>38100</xdr:rowOff>
        </xdr:to>
        <xdr:sp macro="" textlink="">
          <xdr:nvSpPr>
            <xdr:cNvPr id="246911" name="Check Box 127" hidden="1">
              <a:extLst>
                <a:ext uri="{63B3BB69-23CF-44E3-9099-C40C66FF867C}">
                  <a14:compatExt spid="_x0000_s246911"/>
                </a:ext>
                <a:ext uri="{FF2B5EF4-FFF2-40B4-BE49-F238E27FC236}">
                  <a16:creationId xmlns:a16="http://schemas.microsoft.com/office/drawing/2014/main" id="{00000000-0008-0000-1300-00007FC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190500</xdr:colOff>
          <xdr:row>7</xdr:row>
          <xdr:rowOff>142875</xdr:rowOff>
        </xdr:from>
        <xdr:to>
          <xdr:col>17</xdr:col>
          <xdr:colOff>95250</xdr:colOff>
          <xdr:row>9</xdr:row>
          <xdr:rowOff>28575</xdr:rowOff>
        </xdr:to>
        <xdr:sp macro="" textlink="">
          <xdr:nvSpPr>
            <xdr:cNvPr id="247809" name="Check Box 1" hidden="1">
              <a:extLst>
                <a:ext uri="{63B3BB69-23CF-44E3-9099-C40C66FF867C}">
                  <a14:compatExt spid="_x0000_s247809"/>
                </a:ext>
                <a:ext uri="{FF2B5EF4-FFF2-40B4-BE49-F238E27FC236}">
                  <a16:creationId xmlns:a16="http://schemas.microsoft.com/office/drawing/2014/main" id="{00000000-0008-0000-1400-000001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xdr:row>
          <xdr:rowOff>142875</xdr:rowOff>
        </xdr:from>
        <xdr:to>
          <xdr:col>12</xdr:col>
          <xdr:colOff>95250</xdr:colOff>
          <xdr:row>12</xdr:row>
          <xdr:rowOff>47625</xdr:rowOff>
        </xdr:to>
        <xdr:sp macro="" textlink="">
          <xdr:nvSpPr>
            <xdr:cNvPr id="247810" name="Check Box 2" hidden="1">
              <a:extLst>
                <a:ext uri="{63B3BB69-23CF-44E3-9099-C40C66FF867C}">
                  <a14:compatExt spid="_x0000_s247810"/>
                </a:ext>
                <a:ext uri="{FF2B5EF4-FFF2-40B4-BE49-F238E27FC236}">
                  <a16:creationId xmlns:a16="http://schemas.microsoft.com/office/drawing/2014/main" id="{00000000-0008-0000-1400-000002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12</xdr:row>
          <xdr:rowOff>142875</xdr:rowOff>
        </xdr:from>
        <xdr:to>
          <xdr:col>12</xdr:col>
          <xdr:colOff>95250</xdr:colOff>
          <xdr:row>14</xdr:row>
          <xdr:rowOff>47625</xdr:rowOff>
        </xdr:to>
        <xdr:sp macro="" textlink="">
          <xdr:nvSpPr>
            <xdr:cNvPr id="247811" name="Check Box 3" hidden="1">
              <a:extLst>
                <a:ext uri="{63B3BB69-23CF-44E3-9099-C40C66FF867C}">
                  <a14:compatExt spid="_x0000_s247811"/>
                </a:ext>
                <a:ext uri="{FF2B5EF4-FFF2-40B4-BE49-F238E27FC236}">
                  <a16:creationId xmlns:a16="http://schemas.microsoft.com/office/drawing/2014/main" id="{00000000-0008-0000-1400-000003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18</xdr:row>
          <xdr:rowOff>142875</xdr:rowOff>
        </xdr:from>
        <xdr:to>
          <xdr:col>12</xdr:col>
          <xdr:colOff>95250</xdr:colOff>
          <xdr:row>20</xdr:row>
          <xdr:rowOff>47625</xdr:rowOff>
        </xdr:to>
        <xdr:sp macro="" textlink="">
          <xdr:nvSpPr>
            <xdr:cNvPr id="247812" name="Check Box 4" hidden="1">
              <a:extLst>
                <a:ext uri="{63B3BB69-23CF-44E3-9099-C40C66FF867C}">
                  <a14:compatExt spid="_x0000_s247812"/>
                </a:ext>
                <a:ext uri="{FF2B5EF4-FFF2-40B4-BE49-F238E27FC236}">
                  <a16:creationId xmlns:a16="http://schemas.microsoft.com/office/drawing/2014/main" id="{00000000-0008-0000-1400-000004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19</xdr:row>
          <xdr:rowOff>142875</xdr:rowOff>
        </xdr:from>
        <xdr:to>
          <xdr:col>12</xdr:col>
          <xdr:colOff>95250</xdr:colOff>
          <xdr:row>21</xdr:row>
          <xdr:rowOff>47625</xdr:rowOff>
        </xdr:to>
        <xdr:sp macro="" textlink="">
          <xdr:nvSpPr>
            <xdr:cNvPr id="247813" name="Check Box 5" hidden="1">
              <a:extLst>
                <a:ext uri="{63B3BB69-23CF-44E3-9099-C40C66FF867C}">
                  <a14:compatExt spid="_x0000_s247813"/>
                </a:ext>
                <a:ext uri="{FF2B5EF4-FFF2-40B4-BE49-F238E27FC236}">
                  <a16:creationId xmlns:a16="http://schemas.microsoft.com/office/drawing/2014/main" id="{00000000-0008-0000-1400-000005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20</xdr:row>
          <xdr:rowOff>142875</xdr:rowOff>
        </xdr:from>
        <xdr:to>
          <xdr:col>12</xdr:col>
          <xdr:colOff>95250</xdr:colOff>
          <xdr:row>22</xdr:row>
          <xdr:rowOff>47625</xdr:rowOff>
        </xdr:to>
        <xdr:sp macro="" textlink="">
          <xdr:nvSpPr>
            <xdr:cNvPr id="247814" name="Check Box 6" hidden="1">
              <a:extLst>
                <a:ext uri="{63B3BB69-23CF-44E3-9099-C40C66FF867C}">
                  <a14:compatExt spid="_x0000_s247814"/>
                </a:ext>
                <a:ext uri="{FF2B5EF4-FFF2-40B4-BE49-F238E27FC236}">
                  <a16:creationId xmlns:a16="http://schemas.microsoft.com/office/drawing/2014/main" id="{00000000-0008-0000-1400-000006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21</xdr:row>
          <xdr:rowOff>142875</xdr:rowOff>
        </xdr:from>
        <xdr:to>
          <xdr:col>12</xdr:col>
          <xdr:colOff>95250</xdr:colOff>
          <xdr:row>23</xdr:row>
          <xdr:rowOff>38100</xdr:rowOff>
        </xdr:to>
        <xdr:sp macro="" textlink="">
          <xdr:nvSpPr>
            <xdr:cNvPr id="247815" name="Check Box 7" hidden="1">
              <a:extLst>
                <a:ext uri="{63B3BB69-23CF-44E3-9099-C40C66FF867C}">
                  <a14:compatExt spid="_x0000_s247815"/>
                </a:ext>
                <a:ext uri="{FF2B5EF4-FFF2-40B4-BE49-F238E27FC236}">
                  <a16:creationId xmlns:a16="http://schemas.microsoft.com/office/drawing/2014/main" id="{00000000-0008-0000-1400-000007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22</xdr:row>
          <xdr:rowOff>142875</xdr:rowOff>
        </xdr:from>
        <xdr:to>
          <xdr:col>12</xdr:col>
          <xdr:colOff>95250</xdr:colOff>
          <xdr:row>24</xdr:row>
          <xdr:rowOff>38100</xdr:rowOff>
        </xdr:to>
        <xdr:sp macro="" textlink="">
          <xdr:nvSpPr>
            <xdr:cNvPr id="247816" name="Check Box 8" hidden="1">
              <a:extLst>
                <a:ext uri="{63B3BB69-23CF-44E3-9099-C40C66FF867C}">
                  <a14:compatExt spid="_x0000_s247816"/>
                </a:ext>
                <a:ext uri="{FF2B5EF4-FFF2-40B4-BE49-F238E27FC236}">
                  <a16:creationId xmlns:a16="http://schemas.microsoft.com/office/drawing/2014/main" id="{00000000-0008-0000-1400-000008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23</xdr:row>
          <xdr:rowOff>142875</xdr:rowOff>
        </xdr:from>
        <xdr:to>
          <xdr:col>12</xdr:col>
          <xdr:colOff>95250</xdr:colOff>
          <xdr:row>25</xdr:row>
          <xdr:rowOff>47625</xdr:rowOff>
        </xdr:to>
        <xdr:sp macro="" textlink="">
          <xdr:nvSpPr>
            <xdr:cNvPr id="247817" name="Check Box 9" hidden="1">
              <a:extLst>
                <a:ext uri="{63B3BB69-23CF-44E3-9099-C40C66FF867C}">
                  <a14:compatExt spid="_x0000_s247817"/>
                </a:ext>
                <a:ext uri="{FF2B5EF4-FFF2-40B4-BE49-F238E27FC236}">
                  <a16:creationId xmlns:a16="http://schemas.microsoft.com/office/drawing/2014/main" id="{00000000-0008-0000-1400-000009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25</xdr:row>
          <xdr:rowOff>142875</xdr:rowOff>
        </xdr:from>
        <xdr:to>
          <xdr:col>12</xdr:col>
          <xdr:colOff>95250</xdr:colOff>
          <xdr:row>27</xdr:row>
          <xdr:rowOff>38100</xdr:rowOff>
        </xdr:to>
        <xdr:sp macro="" textlink="">
          <xdr:nvSpPr>
            <xdr:cNvPr id="247818" name="Check Box 10" hidden="1">
              <a:extLst>
                <a:ext uri="{63B3BB69-23CF-44E3-9099-C40C66FF867C}">
                  <a14:compatExt spid="_x0000_s247818"/>
                </a:ext>
                <a:ext uri="{FF2B5EF4-FFF2-40B4-BE49-F238E27FC236}">
                  <a16:creationId xmlns:a16="http://schemas.microsoft.com/office/drawing/2014/main" id="{00000000-0008-0000-1400-00000A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10</xdr:row>
          <xdr:rowOff>142875</xdr:rowOff>
        </xdr:from>
        <xdr:to>
          <xdr:col>34</xdr:col>
          <xdr:colOff>95250</xdr:colOff>
          <xdr:row>12</xdr:row>
          <xdr:rowOff>47625</xdr:rowOff>
        </xdr:to>
        <xdr:sp macro="" textlink="">
          <xdr:nvSpPr>
            <xdr:cNvPr id="247819" name="Check Box 11" hidden="1">
              <a:extLst>
                <a:ext uri="{63B3BB69-23CF-44E3-9099-C40C66FF867C}">
                  <a14:compatExt spid="_x0000_s247819"/>
                </a:ext>
                <a:ext uri="{FF2B5EF4-FFF2-40B4-BE49-F238E27FC236}">
                  <a16:creationId xmlns:a16="http://schemas.microsoft.com/office/drawing/2014/main" id="{00000000-0008-0000-1400-00000B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12</xdr:row>
          <xdr:rowOff>142875</xdr:rowOff>
        </xdr:from>
        <xdr:to>
          <xdr:col>34</xdr:col>
          <xdr:colOff>95250</xdr:colOff>
          <xdr:row>14</xdr:row>
          <xdr:rowOff>47625</xdr:rowOff>
        </xdr:to>
        <xdr:sp macro="" textlink="">
          <xdr:nvSpPr>
            <xdr:cNvPr id="247820" name="Check Box 12" hidden="1">
              <a:extLst>
                <a:ext uri="{63B3BB69-23CF-44E3-9099-C40C66FF867C}">
                  <a14:compatExt spid="_x0000_s247820"/>
                </a:ext>
                <a:ext uri="{FF2B5EF4-FFF2-40B4-BE49-F238E27FC236}">
                  <a16:creationId xmlns:a16="http://schemas.microsoft.com/office/drawing/2014/main" id="{00000000-0008-0000-1400-00000C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18</xdr:row>
          <xdr:rowOff>142875</xdr:rowOff>
        </xdr:from>
        <xdr:to>
          <xdr:col>34</xdr:col>
          <xdr:colOff>95250</xdr:colOff>
          <xdr:row>20</xdr:row>
          <xdr:rowOff>47625</xdr:rowOff>
        </xdr:to>
        <xdr:sp macro="" textlink="">
          <xdr:nvSpPr>
            <xdr:cNvPr id="247821" name="Check Box 13" hidden="1">
              <a:extLst>
                <a:ext uri="{63B3BB69-23CF-44E3-9099-C40C66FF867C}">
                  <a14:compatExt spid="_x0000_s247821"/>
                </a:ext>
                <a:ext uri="{FF2B5EF4-FFF2-40B4-BE49-F238E27FC236}">
                  <a16:creationId xmlns:a16="http://schemas.microsoft.com/office/drawing/2014/main" id="{00000000-0008-0000-1400-00000D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19</xdr:row>
          <xdr:rowOff>142875</xdr:rowOff>
        </xdr:from>
        <xdr:to>
          <xdr:col>34</xdr:col>
          <xdr:colOff>95250</xdr:colOff>
          <xdr:row>21</xdr:row>
          <xdr:rowOff>47625</xdr:rowOff>
        </xdr:to>
        <xdr:sp macro="" textlink="">
          <xdr:nvSpPr>
            <xdr:cNvPr id="247822" name="Check Box 14" hidden="1">
              <a:extLst>
                <a:ext uri="{63B3BB69-23CF-44E3-9099-C40C66FF867C}">
                  <a14:compatExt spid="_x0000_s247822"/>
                </a:ext>
                <a:ext uri="{FF2B5EF4-FFF2-40B4-BE49-F238E27FC236}">
                  <a16:creationId xmlns:a16="http://schemas.microsoft.com/office/drawing/2014/main" id="{00000000-0008-0000-1400-00000E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20</xdr:row>
          <xdr:rowOff>142875</xdr:rowOff>
        </xdr:from>
        <xdr:to>
          <xdr:col>34</xdr:col>
          <xdr:colOff>95250</xdr:colOff>
          <xdr:row>22</xdr:row>
          <xdr:rowOff>47625</xdr:rowOff>
        </xdr:to>
        <xdr:sp macro="" textlink="">
          <xdr:nvSpPr>
            <xdr:cNvPr id="247823" name="Check Box 15" hidden="1">
              <a:extLst>
                <a:ext uri="{63B3BB69-23CF-44E3-9099-C40C66FF867C}">
                  <a14:compatExt spid="_x0000_s247823"/>
                </a:ext>
                <a:ext uri="{FF2B5EF4-FFF2-40B4-BE49-F238E27FC236}">
                  <a16:creationId xmlns:a16="http://schemas.microsoft.com/office/drawing/2014/main" id="{00000000-0008-0000-1400-00000F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21</xdr:row>
          <xdr:rowOff>142875</xdr:rowOff>
        </xdr:from>
        <xdr:to>
          <xdr:col>34</xdr:col>
          <xdr:colOff>95250</xdr:colOff>
          <xdr:row>23</xdr:row>
          <xdr:rowOff>38100</xdr:rowOff>
        </xdr:to>
        <xdr:sp macro="" textlink="">
          <xdr:nvSpPr>
            <xdr:cNvPr id="247824" name="Check Box 16" hidden="1">
              <a:extLst>
                <a:ext uri="{63B3BB69-23CF-44E3-9099-C40C66FF867C}">
                  <a14:compatExt spid="_x0000_s247824"/>
                </a:ext>
                <a:ext uri="{FF2B5EF4-FFF2-40B4-BE49-F238E27FC236}">
                  <a16:creationId xmlns:a16="http://schemas.microsoft.com/office/drawing/2014/main" id="{00000000-0008-0000-1400-000010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22</xdr:row>
          <xdr:rowOff>142875</xdr:rowOff>
        </xdr:from>
        <xdr:to>
          <xdr:col>34</xdr:col>
          <xdr:colOff>95250</xdr:colOff>
          <xdr:row>24</xdr:row>
          <xdr:rowOff>38100</xdr:rowOff>
        </xdr:to>
        <xdr:sp macro="" textlink="">
          <xdr:nvSpPr>
            <xdr:cNvPr id="247825" name="Check Box 17" hidden="1">
              <a:extLst>
                <a:ext uri="{63B3BB69-23CF-44E3-9099-C40C66FF867C}">
                  <a14:compatExt spid="_x0000_s247825"/>
                </a:ext>
                <a:ext uri="{FF2B5EF4-FFF2-40B4-BE49-F238E27FC236}">
                  <a16:creationId xmlns:a16="http://schemas.microsoft.com/office/drawing/2014/main" id="{00000000-0008-0000-1400-000011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23</xdr:row>
          <xdr:rowOff>142875</xdr:rowOff>
        </xdr:from>
        <xdr:to>
          <xdr:col>34</xdr:col>
          <xdr:colOff>95250</xdr:colOff>
          <xdr:row>25</xdr:row>
          <xdr:rowOff>47625</xdr:rowOff>
        </xdr:to>
        <xdr:sp macro="" textlink="">
          <xdr:nvSpPr>
            <xdr:cNvPr id="247826" name="Check Box 18" hidden="1">
              <a:extLst>
                <a:ext uri="{63B3BB69-23CF-44E3-9099-C40C66FF867C}">
                  <a14:compatExt spid="_x0000_s247826"/>
                </a:ext>
                <a:ext uri="{FF2B5EF4-FFF2-40B4-BE49-F238E27FC236}">
                  <a16:creationId xmlns:a16="http://schemas.microsoft.com/office/drawing/2014/main" id="{00000000-0008-0000-1400-000012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11</xdr:row>
          <xdr:rowOff>142875</xdr:rowOff>
        </xdr:from>
        <xdr:to>
          <xdr:col>34</xdr:col>
          <xdr:colOff>95250</xdr:colOff>
          <xdr:row>13</xdr:row>
          <xdr:rowOff>47625</xdr:rowOff>
        </xdr:to>
        <xdr:sp macro="" textlink="">
          <xdr:nvSpPr>
            <xdr:cNvPr id="247827" name="Check Box 19" hidden="1">
              <a:extLst>
                <a:ext uri="{63B3BB69-23CF-44E3-9099-C40C66FF867C}">
                  <a14:compatExt spid="_x0000_s247827"/>
                </a:ext>
                <a:ext uri="{FF2B5EF4-FFF2-40B4-BE49-F238E27FC236}">
                  <a16:creationId xmlns:a16="http://schemas.microsoft.com/office/drawing/2014/main" id="{00000000-0008-0000-1400-000013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13</xdr:row>
          <xdr:rowOff>142875</xdr:rowOff>
        </xdr:from>
        <xdr:to>
          <xdr:col>34</xdr:col>
          <xdr:colOff>95250</xdr:colOff>
          <xdr:row>15</xdr:row>
          <xdr:rowOff>47625</xdr:rowOff>
        </xdr:to>
        <xdr:sp macro="" textlink="">
          <xdr:nvSpPr>
            <xdr:cNvPr id="247828" name="Check Box 20" hidden="1">
              <a:extLst>
                <a:ext uri="{63B3BB69-23CF-44E3-9099-C40C66FF867C}">
                  <a14:compatExt spid="_x0000_s247828"/>
                </a:ext>
                <a:ext uri="{FF2B5EF4-FFF2-40B4-BE49-F238E27FC236}">
                  <a16:creationId xmlns:a16="http://schemas.microsoft.com/office/drawing/2014/main" id="{00000000-0008-0000-1400-000014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24</xdr:row>
          <xdr:rowOff>152400</xdr:rowOff>
        </xdr:from>
        <xdr:to>
          <xdr:col>34</xdr:col>
          <xdr:colOff>95250</xdr:colOff>
          <xdr:row>26</xdr:row>
          <xdr:rowOff>57150</xdr:rowOff>
        </xdr:to>
        <xdr:sp macro="" textlink="">
          <xdr:nvSpPr>
            <xdr:cNvPr id="247829" name="Check Box 21" hidden="1">
              <a:extLst>
                <a:ext uri="{63B3BB69-23CF-44E3-9099-C40C66FF867C}">
                  <a14:compatExt spid="_x0000_s247829"/>
                </a:ext>
                <a:ext uri="{FF2B5EF4-FFF2-40B4-BE49-F238E27FC236}">
                  <a16:creationId xmlns:a16="http://schemas.microsoft.com/office/drawing/2014/main" id="{00000000-0008-0000-1400-000015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21</xdr:row>
          <xdr:rowOff>142875</xdr:rowOff>
        </xdr:from>
        <xdr:to>
          <xdr:col>39</xdr:col>
          <xdr:colOff>123825</xdr:colOff>
          <xdr:row>23</xdr:row>
          <xdr:rowOff>38100</xdr:rowOff>
        </xdr:to>
        <xdr:sp macro="" textlink="">
          <xdr:nvSpPr>
            <xdr:cNvPr id="247830" name="Check Box 22" hidden="1">
              <a:extLst>
                <a:ext uri="{63B3BB69-23CF-44E3-9099-C40C66FF867C}">
                  <a14:compatExt spid="_x0000_s247830"/>
                </a:ext>
                <a:ext uri="{FF2B5EF4-FFF2-40B4-BE49-F238E27FC236}">
                  <a16:creationId xmlns:a16="http://schemas.microsoft.com/office/drawing/2014/main" id="{00000000-0008-0000-1400-000016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19050</xdr:colOff>
          <xdr:row>13</xdr:row>
          <xdr:rowOff>142875</xdr:rowOff>
        </xdr:from>
        <xdr:to>
          <xdr:col>39</xdr:col>
          <xdr:colOff>123825</xdr:colOff>
          <xdr:row>15</xdr:row>
          <xdr:rowOff>47625</xdr:rowOff>
        </xdr:to>
        <xdr:sp macro="" textlink="">
          <xdr:nvSpPr>
            <xdr:cNvPr id="247831" name="Check Box 23" hidden="1">
              <a:extLst>
                <a:ext uri="{63B3BB69-23CF-44E3-9099-C40C66FF867C}">
                  <a14:compatExt spid="_x0000_s247831"/>
                </a:ext>
                <a:ext uri="{FF2B5EF4-FFF2-40B4-BE49-F238E27FC236}">
                  <a16:creationId xmlns:a16="http://schemas.microsoft.com/office/drawing/2014/main" id="{00000000-0008-0000-1400-000017C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0</xdr:colOff>
          <xdr:row>2</xdr:row>
          <xdr:rowOff>152400</xdr:rowOff>
        </xdr:from>
        <xdr:to>
          <xdr:col>24</xdr:col>
          <xdr:colOff>104775</xdr:colOff>
          <xdr:row>4</xdr:row>
          <xdr:rowOff>47625</xdr:rowOff>
        </xdr:to>
        <xdr:sp macro="" textlink="">
          <xdr:nvSpPr>
            <xdr:cNvPr id="248833" name="Check Box 1" hidden="1">
              <a:extLst>
                <a:ext uri="{63B3BB69-23CF-44E3-9099-C40C66FF867C}">
                  <a14:compatExt spid="_x0000_s248833"/>
                </a:ext>
                <a:ext uri="{FF2B5EF4-FFF2-40B4-BE49-F238E27FC236}">
                  <a16:creationId xmlns:a16="http://schemas.microsoft.com/office/drawing/2014/main" id="{00000000-0008-0000-1500-000001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8</xdr:row>
          <xdr:rowOff>152400</xdr:rowOff>
        </xdr:from>
        <xdr:to>
          <xdr:col>34</xdr:col>
          <xdr:colOff>104775</xdr:colOff>
          <xdr:row>10</xdr:row>
          <xdr:rowOff>38100</xdr:rowOff>
        </xdr:to>
        <xdr:sp macro="" textlink="">
          <xdr:nvSpPr>
            <xdr:cNvPr id="248834" name="Check Box 2" hidden="1">
              <a:extLst>
                <a:ext uri="{63B3BB69-23CF-44E3-9099-C40C66FF867C}">
                  <a14:compatExt spid="_x0000_s248834"/>
                </a:ext>
                <a:ext uri="{FF2B5EF4-FFF2-40B4-BE49-F238E27FC236}">
                  <a16:creationId xmlns:a16="http://schemas.microsoft.com/office/drawing/2014/main" id="{00000000-0008-0000-1500-000002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9</xdr:row>
          <xdr:rowOff>152400</xdr:rowOff>
        </xdr:from>
        <xdr:to>
          <xdr:col>34</xdr:col>
          <xdr:colOff>104775</xdr:colOff>
          <xdr:row>11</xdr:row>
          <xdr:rowOff>47625</xdr:rowOff>
        </xdr:to>
        <xdr:sp macro="" textlink="">
          <xdr:nvSpPr>
            <xdr:cNvPr id="248835" name="Check Box 3" hidden="1">
              <a:extLst>
                <a:ext uri="{63B3BB69-23CF-44E3-9099-C40C66FF867C}">
                  <a14:compatExt spid="_x0000_s248835"/>
                </a:ext>
                <a:ext uri="{FF2B5EF4-FFF2-40B4-BE49-F238E27FC236}">
                  <a16:creationId xmlns:a16="http://schemas.microsoft.com/office/drawing/2014/main" id="{00000000-0008-0000-1500-000003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10</xdr:row>
          <xdr:rowOff>142875</xdr:rowOff>
        </xdr:from>
        <xdr:to>
          <xdr:col>34</xdr:col>
          <xdr:colOff>104775</xdr:colOff>
          <xdr:row>12</xdr:row>
          <xdr:rowOff>47625</xdr:rowOff>
        </xdr:to>
        <xdr:sp macro="" textlink="">
          <xdr:nvSpPr>
            <xdr:cNvPr id="248836" name="Check Box 4" hidden="1">
              <a:extLst>
                <a:ext uri="{63B3BB69-23CF-44E3-9099-C40C66FF867C}">
                  <a14:compatExt spid="_x0000_s248836"/>
                </a:ext>
                <a:ext uri="{FF2B5EF4-FFF2-40B4-BE49-F238E27FC236}">
                  <a16:creationId xmlns:a16="http://schemas.microsoft.com/office/drawing/2014/main" id="{00000000-0008-0000-1500-000004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11</xdr:row>
          <xdr:rowOff>142875</xdr:rowOff>
        </xdr:from>
        <xdr:to>
          <xdr:col>34</xdr:col>
          <xdr:colOff>104775</xdr:colOff>
          <xdr:row>13</xdr:row>
          <xdr:rowOff>47625</xdr:rowOff>
        </xdr:to>
        <xdr:sp macro="" textlink="">
          <xdr:nvSpPr>
            <xdr:cNvPr id="248837" name="Check Box 5" hidden="1">
              <a:extLst>
                <a:ext uri="{63B3BB69-23CF-44E3-9099-C40C66FF867C}">
                  <a14:compatExt spid="_x0000_s248837"/>
                </a:ext>
                <a:ext uri="{FF2B5EF4-FFF2-40B4-BE49-F238E27FC236}">
                  <a16:creationId xmlns:a16="http://schemas.microsoft.com/office/drawing/2014/main" id="{00000000-0008-0000-1500-000005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12</xdr:row>
          <xdr:rowOff>133350</xdr:rowOff>
        </xdr:from>
        <xdr:to>
          <xdr:col>34</xdr:col>
          <xdr:colOff>104775</xdr:colOff>
          <xdr:row>14</xdr:row>
          <xdr:rowOff>38100</xdr:rowOff>
        </xdr:to>
        <xdr:sp macro="" textlink="">
          <xdr:nvSpPr>
            <xdr:cNvPr id="248838" name="Check Box 6" hidden="1">
              <a:extLst>
                <a:ext uri="{63B3BB69-23CF-44E3-9099-C40C66FF867C}">
                  <a14:compatExt spid="_x0000_s248838"/>
                </a:ext>
                <a:ext uri="{FF2B5EF4-FFF2-40B4-BE49-F238E27FC236}">
                  <a16:creationId xmlns:a16="http://schemas.microsoft.com/office/drawing/2014/main" id="{00000000-0008-0000-1500-000006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20</xdr:row>
          <xdr:rowOff>142875</xdr:rowOff>
        </xdr:from>
        <xdr:to>
          <xdr:col>34</xdr:col>
          <xdr:colOff>104775</xdr:colOff>
          <xdr:row>22</xdr:row>
          <xdr:rowOff>47625</xdr:rowOff>
        </xdr:to>
        <xdr:sp macro="" textlink="">
          <xdr:nvSpPr>
            <xdr:cNvPr id="248839" name="Check Box 7" hidden="1">
              <a:extLst>
                <a:ext uri="{63B3BB69-23CF-44E3-9099-C40C66FF867C}">
                  <a14:compatExt spid="_x0000_s248839"/>
                </a:ext>
                <a:ext uri="{FF2B5EF4-FFF2-40B4-BE49-F238E27FC236}">
                  <a16:creationId xmlns:a16="http://schemas.microsoft.com/office/drawing/2014/main" id="{00000000-0008-0000-1500-000007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21</xdr:row>
          <xdr:rowOff>152400</xdr:rowOff>
        </xdr:from>
        <xdr:to>
          <xdr:col>34</xdr:col>
          <xdr:colOff>104775</xdr:colOff>
          <xdr:row>23</xdr:row>
          <xdr:rowOff>57150</xdr:rowOff>
        </xdr:to>
        <xdr:sp macro="" textlink="">
          <xdr:nvSpPr>
            <xdr:cNvPr id="248840" name="Check Box 8" hidden="1">
              <a:extLst>
                <a:ext uri="{63B3BB69-23CF-44E3-9099-C40C66FF867C}">
                  <a14:compatExt spid="_x0000_s248840"/>
                </a:ext>
                <a:ext uri="{FF2B5EF4-FFF2-40B4-BE49-F238E27FC236}">
                  <a16:creationId xmlns:a16="http://schemas.microsoft.com/office/drawing/2014/main" id="{00000000-0008-0000-1500-000008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22</xdr:row>
          <xdr:rowOff>142875</xdr:rowOff>
        </xdr:from>
        <xdr:to>
          <xdr:col>34</xdr:col>
          <xdr:colOff>104775</xdr:colOff>
          <xdr:row>24</xdr:row>
          <xdr:rowOff>47625</xdr:rowOff>
        </xdr:to>
        <xdr:sp macro="" textlink="">
          <xdr:nvSpPr>
            <xdr:cNvPr id="248841" name="Check Box 9" hidden="1">
              <a:extLst>
                <a:ext uri="{63B3BB69-23CF-44E3-9099-C40C66FF867C}">
                  <a14:compatExt spid="_x0000_s248841"/>
                </a:ext>
                <a:ext uri="{FF2B5EF4-FFF2-40B4-BE49-F238E27FC236}">
                  <a16:creationId xmlns:a16="http://schemas.microsoft.com/office/drawing/2014/main" id="{00000000-0008-0000-1500-000009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200025</xdr:colOff>
          <xdr:row>23</xdr:row>
          <xdr:rowOff>152400</xdr:rowOff>
        </xdr:from>
        <xdr:to>
          <xdr:col>34</xdr:col>
          <xdr:colOff>104775</xdr:colOff>
          <xdr:row>25</xdr:row>
          <xdr:rowOff>57150</xdr:rowOff>
        </xdr:to>
        <xdr:sp macro="" textlink="">
          <xdr:nvSpPr>
            <xdr:cNvPr id="248842" name="Check Box 10" hidden="1">
              <a:extLst>
                <a:ext uri="{63B3BB69-23CF-44E3-9099-C40C66FF867C}">
                  <a14:compatExt spid="_x0000_s248842"/>
                </a:ext>
                <a:ext uri="{FF2B5EF4-FFF2-40B4-BE49-F238E27FC236}">
                  <a16:creationId xmlns:a16="http://schemas.microsoft.com/office/drawing/2014/main" id="{00000000-0008-0000-1500-00000A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28575</xdr:colOff>
          <xdr:row>10</xdr:row>
          <xdr:rowOff>142875</xdr:rowOff>
        </xdr:from>
        <xdr:to>
          <xdr:col>39</xdr:col>
          <xdr:colOff>133350</xdr:colOff>
          <xdr:row>12</xdr:row>
          <xdr:rowOff>47625</xdr:rowOff>
        </xdr:to>
        <xdr:sp macro="" textlink="">
          <xdr:nvSpPr>
            <xdr:cNvPr id="248843" name="Check Box 11" hidden="1">
              <a:extLst>
                <a:ext uri="{63B3BB69-23CF-44E3-9099-C40C66FF867C}">
                  <a14:compatExt spid="_x0000_s248843"/>
                </a:ext>
                <a:ext uri="{FF2B5EF4-FFF2-40B4-BE49-F238E27FC236}">
                  <a16:creationId xmlns:a16="http://schemas.microsoft.com/office/drawing/2014/main" id="{00000000-0008-0000-1500-00000B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28575</xdr:colOff>
          <xdr:row>23</xdr:row>
          <xdr:rowOff>152400</xdr:rowOff>
        </xdr:from>
        <xdr:to>
          <xdr:col>39</xdr:col>
          <xdr:colOff>133350</xdr:colOff>
          <xdr:row>25</xdr:row>
          <xdr:rowOff>57150</xdr:rowOff>
        </xdr:to>
        <xdr:sp macro="" textlink="">
          <xdr:nvSpPr>
            <xdr:cNvPr id="248844" name="Check Box 12" hidden="1">
              <a:extLst>
                <a:ext uri="{63B3BB69-23CF-44E3-9099-C40C66FF867C}">
                  <a14:compatExt spid="_x0000_s248844"/>
                </a:ext>
                <a:ext uri="{FF2B5EF4-FFF2-40B4-BE49-F238E27FC236}">
                  <a16:creationId xmlns:a16="http://schemas.microsoft.com/office/drawing/2014/main" id="{00000000-0008-0000-1500-00000C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142875</xdr:rowOff>
        </xdr:from>
        <xdr:to>
          <xdr:col>12</xdr:col>
          <xdr:colOff>104775</xdr:colOff>
          <xdr:row>22</xdr:row>
          <xdr:rowOff>47625</xdr:rowOff>
        </xdr:to>
        <xdr:sp macro="" textlink="">
          <xdr:nvSpPr>
            <xdr:cNvPr id="248845" name="Check Box 13" hidden="1">
              <a:extLst>
                <a:ext uri="{63B3BB69-23CF-44E3-9099-C40C66FF867C}">
                  <a14:compatExt spid="_x0000_s248845"/>
                </a:ext>
                <a:ext uri="{FF2B5EF4-FFF2-40B4-BE49-F238E27FC236}">
                  <a16:creationId xmlns:a16="http://schemas.microsoft.com/office/drawing/2014/main" id="{00000000-0008-0000-1500-00000D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142875</xdr:rowOff>
        </xdr:from>
        <xdr:to>
          <xdr:col>12</xdr:col>
          <xdr:colOff>104775</xdr:colOff>
          <xdr:row>24</xdr:row>
          <xdr:rowOff>47625</xdr:rowOff>
        </xdr:to>
        <xdr:sp macro="" textlink="">
          <xdr:nvSpPr>
            <xdr:cNvPr id="248846" name="Check Box 14" hidden="1">
              <a:extLst>
                <a:ext uri="{63B3BB69-23CF-44E3-9099-C40C66FF867C}">
                  <a14:compatExt spid="_x0000_s248846"/>
                </a:ext>
                <a:ext uri="{FF2B5EF4-FFF2-40B4-BE49-F238E27FC236}">
                  <a16:creationId xmlns:a16="http://schemas.microsoft.com/office/drawing/2014/main" id="{00000000-0008-0000-1500-00000EC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133350</xdr:colOff>
          <xdr:row>46</xdr:row>
          <xdr:rowOff>47625</xdr:rowOff>
        </xdr:from>
        <xdr:to>
          <xdr:col>4</xdr:col>
          <xdr:colOff>114300</xdr:colOff>
          <xdr:row>46</xdr:row>
          <xdr:rowOff>295275</xdr:rowOff>
        </xdr:to>
        <xdr:sp macro="" textlink="">
          <xdr:nvSpPr>
            <xdr:cNvPr id="138253" name="Check Box 13" hidden="1">
              <a:extLst>
                <a:ext uri="{63B3BB69-23CF-44E3-9099-C40C66FF867C}">
                  <a14:compatExt spid="_x0000_s138253"/>
                </a:ext>
                <a:ext uri="{FF2B5EF4-FFF2-40B4-BE49-F238E27FC236}">
                  <a16:creationId xmlns:a16="http://schemas.microsoft.com/office/drawing/2014/main" id="{00000000-0008-0000-1600-00000D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46</xdr:row>
          <xdr:rowOff>47625</xdr:rowOff>
        </xdr:from>
        <xdr:to>
          <xdr:col>8</xdr:col>
          <xdr:colOff>133350</xdr:colOff>
          <xdr:row>46</xdr:row>
          <xdr:rowOff>295275</xdr:rowOff>
        </xdr:to>
        <xdr:sp macro="" textlink="">
          <xdr:nvSpPr>
            <xdr:cNvPr id="138254" name="Check Box 14" hidden="1">
              <a:extLst>
                <a:ext uri="{63B3BB69-23CF-44E3-9099-C40C66FF867C}">
                  <a14:compatExt spid="_x0000_s138254"/>
                </a:ext>
                <a:ext uri="{FF2B5EF4-FFF2-40B4-BE49-F238E27FC236}">
                  <a16:creationId xmlns:a16="http://schemas.microsoft.com/office/drawing/2014/main" id="{00000000-0008-0000-1600-00000E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47</xdr:row>
          <xdr:rowOff>0</xdr:rowOff>
        </xdr:from>
        <xdr:to>
          <xdr:col>4</xdr:col>
          <xdr:colOff>114300</xdr:colOff>
          <xdr:row>49</xdr:row>
          <xdr:rowOff>9525</xdr:rowOff>
        </xdr:to>
        <xdr:sp macro="" textlink="">
          <xdr:nvSpPr>
            <xdr:cNvPr id="138255" name="Check Box 15" hidden="1">
              <a:extLst>
                <a:ext uri="{63B3BB69-23CF-44E3-9099-C40C66FF867C}">
                  <a14:compatExt spid="_x0000_s138255"/>
                </a:ext>
                <a:ext uri="{FF2B5EF4-FFF2-40B4-BE49-F238E27FC236}">
                  <a16:creationId xmlns:a16="http://schemas.microsoft.com/office/drawing/2014/main" id="{00000000-0008-0000-1600-00000F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48</xdr:row>
          <xdr:rowOff>123825</xdr:rowOff>
        </xdr:from>
        <xdr:to>
          <xdr:col>4</xdr:col>
          <xdr:colOff>114300</xdr:colOff>
          <xdr:row>51</xdr:row>
          <xdr:rowOff>0</xdr:rowOff>
        </xdr:to>
        <xdr:sp macro="" textlink="">
          <xdr:nvSpPr>
            <xdr:cNvPr id="138256" name="Check Box 16" hidden="1">
              <a:extLst>
                <a:ext uri="{63B3BB69-23CF-44E3-9099-C40C66FF867C}">
                  <a14:compatExt spid="_x0000_s138256"/>
                </a:ext>
                <a:ext uri="{FF2B5EF4-FFF2-40B4-BE49-F238E27FC236}">
                  <a16:creationId xmlns:a16="http://schemas.microsoft.com/office/drawing/2014/main" id="{00000000-0008-0000-1600-000010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51</xdr:row>
          <xdr:rowOff>0</xdr:rowOff>
        </xdr:from>
        <xdr:to>
          <xdr:col>4</xdr:col>
          <xdr:colOff>114300</xdr:colOff>
          <xdr:row>53</xdr:row>
          <xdr:rowOff>9525</xdr:rowOff>
        </xdr:to>
        <xdr:sp macro="" textlink="">
          <xdr:nvSpPr>
            <xdr:cNvPr id="138257" name="Check Box 17" hidden="1">
              <a:extLst>
                <a:ext uri="{63B3BB69-23CF-44E3-9099-C40C66FF867C}">
                  <a14:compatExt spid="_x0000_s138257"/>
                </a:ext>
                <a:ext uri="{FF2B5EF4-FFF2-40B4-BE49-F238E27FC236}">
                  <a16:creationId xmlns:a16="http://schemas.microsoft.com/office/drawing/2014/main" id="{00000000-0008-0000-1600-000011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54</xdr:row>
          <xdr:rowOff>38100</xdr:rowOff>
        </xdr:from>
        <xdr:to>
          <xdr:col>4</xdr:col>
          <xdr:colOff>114300</xdr:colOff>
          <xdr:row>54</xdr:row>
          <xdr:rowOff>285750</xdr:rowOff>
        </xdr:to>
        <xdr:sp macro="" textlink="">
          <xdr:nvSpPr>
            <xdr:cNvPr id="138258" name="Check Box 18" hidden="1">
              <a:extLst>
                <a:ext uri="{63B3BB69-23CF-44E3-9099-C40C66FF867C}">
                  <a14:compatExt spid="_x0000_s138258"/>
                </a:ext>
                <a:ext uri="{FF2B5EF4-FFF2-40B4-BE49-F238E27FC236}">
                  <a16:creationId xmlns:a16="http://schemas.microsoft.com/office/drawing/2014/main" id="{00000000-0008-0000-1600-000012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55</xdr:row>
          <xdr:rowOff>0</xdr:rowOff>
        </xdr:from>
        <xdr:to>
          <xdr:col>4</xdr:col>
          <xdr:colOff>114300</xdr:colOff>
          <xdr:row>57</xdr:row>
          <xdr:rowOff>9525</xdr:rowOff>
        </xdr:to>
        <xdr:sp macro="" textlink="">
          <xdr:nvSpPr>
            <xdr:cNvPr id="138259" name="Check Box 19" hidden="1">
              <a:extLst>
                <a:ext uri="{63B3BB69-23CF-44E3-9099-C40C66FF867C}">
                  <a14:compatExt spid="_x0000_s138259"/>
                </a:ext>
                <a:ext uri="{FF2B5EF4-FFF2-40B4-BE49-F238E27FC236}">
                  <a16:creationId xmlns:a16="http://schemas.microsoft.com/office/drawing/2014/main" id="{00000000-0008-0000-1600-000013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56</xdr:row>
          <xdr:rowOff>123825</xdr:rowOff>
        </xdr:from>
        <xdr:to>
          <xdr:col>4</xdr:col>
          <xdr:colOff>114300</xdr:colOff>
          <xdr:row>59</xdr:row>
          <xdr:rowOff>0</xdr:rowOff>
        </xdr:to>
        <xdr:sp macro="" textlink="">
          <xdr:nvSpPr>
            <xdr:cNvPr id="138260" name="Check Box 20" hidden="1">
              <a:extLst>
                <a:ext uri="{63B3BB69-23CF-44E3-9099-C40C66FF867C}">
                  <a14:compatExt spid="_x0000_s138260"/>
                </a:ext>
                <a:ext uri="{FF2B5EF4-FFF2-40B4-BE49-F238E27FC236}">
                  <a16:creationId xmlns:a16="http://schemas.microsoft.com/office/drawing/2014/main" id="{00000000-0008-0000-1600-000014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59</xdr:row>
          <xdr:rowOff>0</xdr:rowOff>
        </xdr:from>
        <xdr:to>
          <xdr:col>4</xdr:col>
          <xdr:colOff>114300</xdr:colOff>
          <xdr:row>61</xdr:row>
          <xdr:rowOff>9525</xdr:rowOff>
        </xdr:to>
        <xdr:sp macro="" textlink="">
          <xdr:nvSpPr>
            <xdr:cNvPr id="138261" name="Check Box 21" hidden="1">
              <a:extLst>
                <a:ext uri="{63B3BB69-23CF-44E3-9099-C40C66FF867C}">
                  <a14:compatExt spid="_x0000_s138261"/>
                </a:ext>
                <a:ext uri="{FF2B5EF4-FFF2-40B4-BE49-F238E27FC236}">
                  <a16:creationId xmlns:a16="http://schemas.microsoft.com/office/drawing/2014/main" id="{00000000-0008-0000-1600-000015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62</xdr:row>
          <xdr:rowOff>38100</xdr:rowOff>
        </xdr:from>
        <xdr:to>
          <xdr:col>4</xdr:col>
          <xdr:colOff>114300</xdr:colOff>
          <xdr:row>62</xdr:row>
          <xdr:rowOff>285750</xdr:rowOff>
        </xdr:to>
        <xdr:sp macro="" textlink="">
          <xdr:nvSpPr>
            <xdr:cNvPr id="138262" name="Check Box 22" hidden="1">
              <a:extLst>
                <a:ext uri="{63B3BB69-23CF-44E3-9099-C40C66FF867C}">
                  <a14:compatExt spid="_x0000_s138262"/>
                </a:ext>
                <a:ext uri="{FF2B5EF4-FFF2-40B4-BE49-F238E27FC236}">
                  <a16:creationId xmlns:a16="http://schemas.microsoft.com/office/drawing/2014/main" id="{00000000-0008-0000-1600-000016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63</xdr:row>
          <xdr:rowOff>85725</xdr:rowOff>
        </xdr:from>
        <xdr:to>
          <xdr:col>4</xdr:col>
          <xdr:colOff>114300</xdr:colOff>
          <xdr:row>64</xdr:row>
          <xdr:rowOff>57150</xdr:rowOff>
        </xdr:to>
        <xdr:sp macro="" textlink="">
          <xdr:nvSpPr>
            <xdr:cNvPr id="138263" name="Check Box 23" hidden="1">
              <a:extLst>
                <a:ext uri="{63B3BB69-23CF-44E3-9099-C40C66FF867C}">
                  <a14:compatExt spid="_x0000_s138263"/>
                </a:ext>
                <a:ext uri="{FF2B5EF4-FFF2-40B4-BE49-F238E27FC236}">
                  <a16:creationId xmlns:a16="http://schemas.microsoft.com/office/drawing/2014/main" id="{00000000-0008-0000-1600-0000171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133350</xdr:colOff>
          <xdr:row>41</xdr:row>
          <xdr:rowOff>85725</xdr:rowOff>
        </xdr:from>
        <xdr:to>
          <xdr:col>8</xdr:col>
          <xdr:colOff>447675</xdr:colOff>
          <xdr:row>41</xdr:row>
          <xdr:rowOff>295275</xdr:rowOff>
        </xdr:to>
        <xdr:sp macro="" textlink="">
          <xdr:nvSpPr>
            <xdr:cNvPr id="184321" name="Check Box 1" hidden="1">
              <a:extLst>
                <a:ext uri="{63B3BB69-23CF-44E3-9099-C40C66FF867C}">
                  <a14:compatExt spid="_x0000_s184321"/>
                </a:ext>
                <a:ext uri="{FF2B5EF4-FFF2-40B4-BE49-F238E27FC236}">
                  <a16:creationId xmlns:a16="http://schemas.microsoft.com/office/drawing/2014/main" id="{00000000-0008-0000-1700-000001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(A)表貼り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42</xdr:row>
          <xdr:rowOff>0</xdr:rowOff>
        </xdr:from>
        <xdr:to>
          <xdr:col>8</xdr:col>
          <xdr:colOff>447675</xdr:colOff>
          <xdr:row>42</xdr:row>
          <xdr:rowOff>209550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7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(A)表貼り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xdr:row>
          <xdr:rowOff>0</xdr:rowOff>
        </xdr:from>
        <xdr:to>
          <xdr:col>8</xdr:col>
          <xdr:colOff>447675</xdr:colOff>
          <xdr:row>43</xdr:row>
          <xdr:rowOff>209550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7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(A)表貼り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41</xdr:row>
          <xdr:rowOff>257175</xdr:rowOff>
        </xdr:from>
        <xdr:to>
          <xdr:col>8</xdr:col>
          <xdr:colOff>400050</xdr:colOff>
          <xdr:row>41</xdr:row>
          <xdr:rowOff>466725</xdr:rowOff>
        </xdr:to>
        <xdr:sp macro="" textlink="">
          <xdr:nvSpPr>
            <xdr:cNvPr id="184324" name="Check Box 4" hidden="1">
              <a:extLst>
                <a:ext uri="{63B3BB69-23CF-44E3-9099-C40C66FF867C}">
                  <a14:compatExt spid="_x0000_s184324"/>
                </a:ext>
                <a:ext uri="{FF2B5EF4-FFF2-40B4-BE49-F238E27FC236}">
                  <a16:creationId xmlns:a16="http://schemas.microsoft.com/office/drawing/2014/main" id="{00000000-0008-0000-1700-000004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(B)立体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42</xdr:row>
          <xdr:rowOff>171450</xdr:rowOff>
        </xdr:from>
        <xdr:to>
          <xdr:col>8</xdr:col>
          <xdr:colOff>400050</xdr:colOff>
          <xdr:row>43</xdr:row>
          <xdr:rowOff>0</xdr:rowOff>
        </xdr:to>
        <xdr:sp macro="" textlink="">
          <xdr:nvSpPr>
            <xdr:cNvPr id="184325" name="Check Box 5" hidden="1">
              <a:extLst>
                <a:ext uri="{63B3BB69-23CF-44E3-9099-C40C66FF867C}">
                  <a14:compatExt spid="_x0000_s184325"/>
                </a:ext>
                <a:ext uri="{FF2B5EF4-FFF2-40B4-BE49-F238E27FC236}">
                  <a16:creationId xmlns:a16="http://schemas.microsoft.com/office/drawing/2014/main" id="{00000000-0008-0000-1700-000005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(B)立体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xdr:row>
          <xdr:rowOff>171450</xdr:rowOff>
        </xdr:from>
        <xdr:to>
          <xdr:col>8</xdr:col>
          <xdr:colOff>400050</xdr:colOff>
          <xdr:row>44</xdr:row>
          <xdr:rowOff>0</xdr:rowOff>
        </xdr:to>
        <xdr:sp macro="" textlink="">
          <xdr:nvSpPr>
            <xdr:cNvPr id="184326" name="Check Box 6" hidden="1">
              <a:extLst>
                <a:ext uri="{63B3BB69-23CF-44E3-9099-C40C66FF867C}">
                  <a14:compatExt spid="_x0000_s184326"/>
                </a:ext>
                <a:ext uri="{FF2B5EF4-FFF2-40B4-BE49-F238E27FC236}">
                  <a16:creationId xmlns:a16="http://schemas.microsoft.com/office/drawing/2014/main" id="{00000000-0008-0000-1700-000006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(B)立体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40</xdr:row>
          <xdr:rowOff>9525</xdr:rowOff>
        </xdr:from>
        <xdr:to>
          <xdr:col>7</xdr:col>
          <xdr:colOff>57150</xdr:colOff>
          <xdr:row>40</xdr:row>
          <xdr:rowOff>219075</xdr:rowOff>
        </xdr:to>
        <xdr:sp macro="" textlink="">
          <xdr:nvSpPr>
            <xdr:cNvPr id="184327" name="Check Box 7" hidden="1">
              <a:extLst>
                <a:ext uri="{63B3BB69-23CF-44E3-9099-C40C66FF867C}">
                  <a14:compatExt spid="_x0000_s184327"/>
                </a:ext>
                <a:ext uri="{FF2B5EF4-FFF2-40B4-BE49-F238E27FC236}">
                  <a16:creationId xmlns:a16="http://schemas.microsoft.com/office/drawing/2014/main" id="{00000000-0008-0000-1700-000007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Ａ６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40</xdr:row>
          <xdr:rowOff>180975</xdr:rowOff>
        </xdr:from>
        <xdr:to>
          <xdr:col>7</xdr:col>
          <xdr:colOff>9525</xdr:colOff>
          <xdr:row>40</xdr:row>
          <xdr:rowOff>390525</xdr:rowOff>
        </xdr:to>
        <xdr:sp macro="" textlink="">
          <xdr:nvSpPr>
            <xdr:cNvPr id="184328" name="Check Box 8" hidden="1">
              <a:extLst>
                <a:ext uri="{63B3BB69-23CF-44E3-9099-C40C66FF867C}">
                  <a14:compatExt spid="_x0000_s184328"/>
                </a:ext>
                <a:ext uri="{FF2B5EF4-FFF2-40B4-BE49-F238E27FC236}">
                  <a16:creationId xmlns:a16="http://schemas.microsoft.com/office/drawing/2014/main" id="{00000000-0008-0000-1700-000008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Ｂ６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40</xdr:row>
          <xdr:rowOff>342900</xdr:rowOff>
        </xdr:from>
        <xdr:to>
          <xdr:col>7</xdr:col>
          <xdr:colOff>9525</xdr:colOff>
          <xdr:row>41</xdr:row>
          <xdr:rowOff>9525</xdr:rowOff>
        </xdr:to>
        <xdr:sp macro="" textlink="">
          <xdr:nvSpPr>
            <xdr:cNvPr id="184329" name="Check Box 9" hidden="1">
              <a:extLst>
                <a:ext uri="{63B3BB69-23CF-44E3-9099-C40C66FF867C}">
                  <a14:compatExt spid="_x0000_s184329"/>
                </a:ext>
                <a:ext uri="{FF2B5EF4-FFF2-40B4-BE49-F238E27FC236}">
                  <a16:creationId xmlns:a16="http://schemas.microsoft.com/office/drawing/2014/main" id="{00000000-0008-0000-1700-000009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Ｂ５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40</xdr:row>
          <xdr:rowOff>533400</xdr:rowOff>
        </xdr:from>
        <xdr:to>
          <xdr:col>7</xdr:col>
          <xdr:colOff>57150</xdr:colOff>
          <xdr:row>41</xdr:row>
          <xdr:rowOff>200025</xdr:rowOff>
        </xdr:to>
        <xdr:sp macro="" textlink="">
          <xdr:nvSpPr>
            <xdr:cNvPr id="184330" name="Check Box 10" hidden="1">
              <a:extLst>
                <a:ext uri="{63B3BB69-23CF-44E3-9099-C40C66FF867C}">
                  <a14:compatExt spid="_x0000_s184330"/>
                </a:ext>
                <a:ext uri="{FF2B5EF4-FFF2-40B4-BE49-F238E27FC236}">
                  <a16:creationId xmlns:a16="http://schemas.microsoft.com/office/drawing/2014/main" id="{00000000-0008-0000-1700-00000A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Ａ６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41</xdr:row>
          <xdr:rowOff>161925</xdr:rowOff>
        </xdr:from>
        <xdr:to>
          <xdr:col>7</xdr:col>
          <xdr:colOff>9525</xdr:colOff>
          <xdr:row>41</xdr:row>
          <xdr:rowOff>371475</xdr:rowOff>
        </xdr:to>
        <xdr:sp macro="" textlink="">
          <xdr:nvSpPr>
            <xdr:cNvPr id="184331" name="Check Box 11" hidden="1">
              <a:extLst>
                <a:ext uri="{63B3BB69-23CF-44E3-9099-C40C66FF867C}">
                  <a14:compatExt spid="_x0000_s184331"/>
                </a:ext>
                <a:ext uri="{FF2B5EF4-FFF2-40B4-BE49-F238E27FC236}">
                  <a16:creationId xmlns:a16="http://schemas.microsoft.com/office/drawing/2014/main" id="{00000000-0008-0000-1700-00000B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Ｂ６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41</xdr:row>
          <xdr:rowOff>323850</xdr:rowOff>
        </xdr:from>
        <xdr:to>
          <xdr:col>7</xdr:col>
          <xdr:colOff>9525</xdr:colOff>
          <xdr:row>41</xdr:row>
          <xdr:rowOff>533400</xdr:rowOff>
        </xdr:to>
        <xdr:sp macro="" textlink="">
          <xdr:nvSpPr>
            <xdr:cNvPr id="184332" name="Check Box 12" hidden="1">
              <a:extLst>
                <a:ext uri="{63B3BB69-23CF-44E3-9099-C40C66FF867C}">
                  <a14:compatExt spid="_x0000_s184332"/>
                </a:ext>
                <a:ext uri="{FF2B5EF4-FFF2-40B4-BE49-F238E27FC236}">
                  <a16:creationId xmlns:a16="http://schemas.microsoft.com/office/drawing/2014/main" id="{00000000-0008-0000-1700-00000C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Ｂ５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24</xdr:row>
          <xdr:rowOff>200025</xdr:rowOff>
        </xdr:from>
        <xdr:to>
          <xdr:col>4</xdr:col>
          <xdr:colOff>542925</xdr:colOff>
          <xdr:row>26</xdr:row>
          <xdr:rowOff>9525</xdr:rowOff>
        </xdr:to>
        <xdr:sp macro="" textlink="">
          <xdr:nvSpPr>
            <xdr:cNvPr id="184333" name="Option Button 13" hidden="1">
              <a:extLst>
                <a:ext uri="{63B3BB69-23CF-44E3-9099-C40C66FF867C}">
                  <a14:compatExt spid="_x0000_s184333"/>
                </a:ext>
                <a:ext uri="{FF2B5EF4-FFF2-40B4-BE49-F238E27FC236}">
                  <a16:creationId xmlns:a16="http://schemas.microsoft.com/office/drawing/2014/main" id="{00000000-0008-0000-1700-00000D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24</xdr:row>
          <xdr:rowOff>200025</xdr:rowOff>
        </xdr:from>
        <xdr:to>
          <xdr:col>10</xdr:col>
          <xdr:colOff>571500</xdr:colOff>
          <xdr:row>26</xdr:row>
          <xdr:rowOff>9525</xdr:rowOff>
        </xdr:to>
        <xdr:sp macro="" textlink="">
          <xdr:nvSpPr>
            <xdr:cNvPr id="184334" name="Option Button 14" hidden="1">
              <a:extLst>
                <a:ext uri="{63B3BB69-23CF-44E3-9099-C40C66FF867C}">
                  <a14:compatExt spid="_x0000_s184334"/>
                </a:ext>
                <a:ext uri="{FF2B5EF4-FFF2-40B4-BE49-F238E27FC236}">
                  <a16:creationId xmlns:a16="http://schemas.microsoft.com/office/drawing/2014/main" id="{00000000-0008-0000-1700-00000E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16\Desktop\&#12467;&#12500;&#12540;&#12304;&#20181;&#27096;&#36984;&#25246;&#22411;&#12305;ver1.3-2_W&#25144;&#24314;&#12390;EXCEL2007&#22806;&#30382;&#35336;&#31639;&#12471;&#12540;&#12488;&#65288;H28&#20181;&#27096;&#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y-mizukami\Downloads\190809bels_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y-mizukami\Desktop\BELS&#27096;&#24335;&#25913;&#27491;\20190719&#25913;&#27491;&#29256;&#65288;&#20445;&#35703;&#12394;&#12375;&#65289;&#12304;&#19968;&#25144;&#24314;&#12390;&#12398;&#20303;&#23429;&#12539;&#24215;&#33303;&#31561;&#20341;&#29992;&#20303;&#23429;&#12398;&#20303;&#25144;&#37096;&#20998;&#12305;BELS&#30003;&#35531;&#27096;&#24335;&#31561;.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t-niikura\Desktop\&#9733;&#30003;&#35531;&#26360;&#25913;&#35330;&#26696;\04-3_hizyutaku.xlsx" TargetMode="External"/><Relationship Id="rId1" Type="http://schemas.openxmlformats.org/officeDocument/2006/relationships/externalLinkPath" Target="file:///C:\Users\t-niikura\Desktop\&#9733;&#30003;&#35531;&#26360;&#25913;&#35330;&#26696;\04-3_hizyutaku.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20303;&#23429;&#12539;&#24314;&#31689;&#35413;&#20385;&#12475;&#12531;&#12479;&#12540;\&#12295;%20BELS\&#12304;03&#12305;&#21508;&#31278;&#27096;&#24335;\20191118&#25913;&#27491;_&#65288;&#20849;&#21516;&#20303;&#23429;&#31561;&#12398;&#35413;&#20385;&#26041;&#27861;&#25913;&#27491;&#12395;&#20276;&#12358;&#25913;&#27491;&#65289;\04-1-1&#65288;&#20445;&#35703;&#12394;&#12375;&#65289;&#12304;&#19968;&#25144;&#24314;&#12390;&#12398;&#20303;&#23429;&#12539;&#24215;&#33303;&#31561;&#20341;&#29992;&#20303;&#23429;&#12398;&#20303;&#25144;&#37096;&#20998;&#12305;BELS&#30003;&#35531;&#27096;&#24335;&#31561;_20191118&#25913;&#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お読みください）"/>
      <sheetName val="共通条件・結果"/>
      <sheetName val="断熱仕様一覧"/>
      <sheetName val="【参考】断熱材の熱伝導率"/>
      <sheetName val="Ａ（北）"/>
      <sheetName val="Ａ（北東）"/>
      <sheetName val="Ａ（東）"/>
      <sheetName val="Ａ（南東）"/>
      <sheetName val="Ａ（南）"/>
      <sheetName val="Ａ（南西）"/>
      <sheetName val="Ａ（西）"/>
      <sheetName val="Ａ（北西）"/>
      <sheetName val="Ｂ（屋根・床等）"/>
      <sheetName val="Ｃ（基礎）"/>
      <sheetName val="更新履歴"/>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お読みください）"/>
      <sheetName val="計算シート"/>
      <sheetName val="作成例"/>
      <sheetName val="更新履歴 "/>
      <sheetName val="MAST"/>
      <sheetName val="Sheet1"/>
    </sheetNames>
    <sheetDataSet>
      <sheetData sheetId="0" refreshError="1"/>
      <sheetData sheetId="1" refreshError="1"/>
      <sheetData sheetId="2" refreshError="1">
        <row r="41">
          <cell r="K41" t="str">
            <v>　『ZEH』</v>
          </cell>
          <cell r="L41" t="str">
            <v>〇</v>
          </cell>
        </row>
        <row r="42">
          <cell r="K42" t="str">
            <v>　NearlyZEH</v>
          </cell>
          <cell r="L42" t="str">
            <v>－</v>
          </cell>
        </row>
        <row r="43">
          <cell r="K43" t="str">
            <v xml:space="preserve">  ZEH oriented</v>
          </cell>
          <cell r="L43" t="str">
            <v>〇</v>
          </cell>
        </row>
        <row r="44">
          <cell r="K44" t="str">
            <v>　ゼロエネ相当</v>
          </cell>
          <cell r="L44" t="str">
            <v>〇</v>
          </cell>
        </row>
      </sheetData>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
      <sheetName val="注意事項等"/>
      <sheetName val="質疑等連絡票"/>
      <sheetName val="ZEH計算シート（任意）"/>
      <sheetName val="BELS申請"/>
      <sheetName val="2面"/>
      <sheetName val="3面"/>
      <sheetName val="4面（一戸建ての住宅の場合）"/>
      <sheetName val="６面 (店舗等併用住宅の住戸部分)"/>
      <sheetName val="設内1"/>
      <sheetName val="設内2"/>
      <sheetName val="委任状（任意）"/>
      <sheetName val="掲載承諾書"/>
      <sheetName val="外皮・設備仕様表（任意）"/>
      <sheetName val="更新履歴"/>
      <sheetName val="MA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D2" t="str">
            <v>1地域</v>
          </cell>
          <cell r="E2" t="str">
            <v>2地域</v>
          </cell>
          <cell r="F2" t="str">
            <v>3地域</v>
          </cell>
          <cell r="G2" t="str">
            <v>4地域</v>
          </cell>
          <cell r="H2" t="str">
            <v>5地域</v>
          </cell>
          <cell r="I2" t="str">
            <v>6地域</v>
          </cell>
          <cell r="J2" t="str">
            <v>7地域</v>
          </cell>
          <cell r="K2" t="str">
            <v>8地域</v>
          </cell>
        </row>
        <row r="3">
          <cell r="D3">
            <v>0.46</v>
          </cell>
          <cell r="E3">
            <v>0.46</v>
          </cell>
          <cell r="F3">
            <v>0.56000000000000005</v>
          </cell>
          <cell r="G3">
            <v>0.75</v>
          </cell>
          <cell r="H3">
            <v>0.87</v>
          </cell>
          <cell r="I3">
            <v>0.87</v>
          </cell>
          <cell r="J3">
            <v>0.87</v>
          </cell>
          <cell r="K3" t="str">
            <v>（基準なし）</v>
          </cell>
        </row>
        <row r="4">
          <cell r="D4" t="str">
            <v>（基準なし）</v>
          </cell>
          <cell r="E4" t="str">
            <v>（基準なし）</v>
          </cell>
          <cell r="F4" t="str">
            <v>（基準なし）</v>
          </cell>
          <cell r="G4" t="str">
            <v>（基準なし）</v>
          </cell>
          <cell r="H4">
            <v>3</v>
          </cell>
          <cell r="I4">
            <v>2.8</v>
          </cell>
          <cell r="J4">
            <v>2.7</v>
          </cell>
          <cell r="K4">
            <v>3.2</v>
          </cell>
        </row>
        <row r="5">
          <cell r="D5">
            <v>0.4</v>
          </cell>
          <cell r="E5">
            <v>0.4</v>
          </cell>
          <cell r="F5">
            <v>0.5</v>
          </cell>
          <cell r="G5">
            <v>0.6</v>
          </cell>
          <cell r="H5">
            <v>0.6</v>
          </cell>
          <cell r="I5">
            <v>0.6</v>
          </cell>
          <cell r="J5">
            <v>0.6</v>
          </cell>
          <cell r="K5" t="str">
            <v>（基準なし）</v>
          </cell>
        </row>
        <row r="7">
          <cell r="C7" t="str">
            <v>　『ZEH』</v>
          </cell>
          <cell r="D7" t="str">
            <v xml:space="preserve"> 外皮：省エネ基準 ・ ZEH外皮基準　一次エネ：A≧20　＆　B≧100</v>
          </cell>
          <cell r="E7"/>
          <cell r="F7"/>
          <cell r="G7"/>
        </row>
        <row r="8">
          <cell r="C8" t="str">
            <v>　NearlyZEH</v>
          </cell>
          <cell r="D8" t="str">
            <v xml:space="preserve"> 外皮：省エネ基準 ・ ZEH外皮基準　一次エネ：A≧20　＆　75≦B＜100</v>
          </cell>
          <cell r="E8"/>
          <cell r="F8"/>
          <cell r="G8"/>
        </row>
        <row r="9">
          <cell r="C9" t="str">
            <v xml:space="preserve">  ZEH oriented</v>
          </cell>
          <cell r="D9" t="str">
            <v xml:space="preserve"> 外皮：省エネ基準 ・ ZEH外皮基準　一次エネ：A≧20</v>
          </cell>
          <cell r="E9"/>
          <cell r="F9"/>
          <cell r="G9"/>
        </row>
        <row r="10">
          <cell r="C10" t="str">
            <v>　ゼロエネ相当</v>
          </cell>
          <cell r="D10" t="str">
            <v xml:space="preserve"> 外皮：省エネ基準 　一次エネ：A≧20　＆　B≧100</v>
          </cell>
          <cell r="E10"/>
          <cell r="F10"/>
          <cell r="G10"/>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B"/>
      <sheetName val="注意事項等"/>
      <sheetName val="質疑等連絡票"/>
      <sheetName val="BELS申請書"/>
      <sheetName val="2面"/>
      <sheetName val="3面"/>
      <sheetName val="4面 (戸建住宅・店舗等併用住宅) "/>
      <sheetName val="６面 (店舗等併用住宅の住戸部分)"/>
      <sheetName val="5面 (共同住宅等・複合建築物の住戸) "/>
      <sheetName val="6面 (共同住宅等の住棟用) "/>
      <sheetName val="7面 (非住宅用)"/>
      <sheetName val="8面 (複合建築物全体) "/>
      <sheetName val="設内1"/>
      <sheetName val="外皮・設備仕様表（任意）"/>
      <sheetName val="設内2（住宅用）"/>
      <sheetName val="設内3（非住宅用）"/>
      <sheetName val="設内4（共用部分用）"/>
      <sheetName val="設内5（住棟全体）"/>
      <sheetName val="掲載承諾書"/>
      <sheetName val="【戸建】ZEH計算シートVer.3.5.0"/>
      <sheetName val="2面 （別紙）"/>
      <sheetName val="プレート発注書（任意）"/>
      <sheetName val="更新履歴"/>
      <sheetName val="MAST"/>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ow r="2">
          <cell r="D2" t="str">
            <v>1地域</v>
          </cell>
          <cell r="E2" t="str">
            <v>2地域</v>
          </cell>
          <cell r="F2" t="str">
            <v>3地域</v>
          </cell>
          <cell r="G2" t="str">
            <v>4地域</v>
          </cell>
          <cell r="H2" t="str">
            <v>5地域</v>
          </cell>
          <cell r="I2" t="str">
            <v>6地域</v>
          </cell>
          <cell r="J2" t="str">
            <v>7地域</v>
          </cell>
          <cell r="K2" t="str">
            <v>8地域</v>
          </cell>
        </row>
        <row r="3">
          <cell r="D3">
            <v>0.46</v>
          </cell>
          <cell r="E3">
            <v>0.46</v>
          </cell>
          <cell r="F3">
            <v>0.56000000000000005</v>
          </cell>
          <cell r="G3">
            <v>0.75</v>
          </cell>
          <cell r="H3">
            <v>0.87</v>
          </cell>
          <cell r="I3">
            <v>0.87</v>
          </cell>
          <cell r="J3">
            <v>0.87</v>
          </cell>
          <cell r="K3" t="str">
            <v>（基準なし）</v>
          </cell>
        </row>
        <row r="4">
          <cell r="D4" t="str">
            <v>（基準なし）</v>
          </cell>
          <cell r="E4" t="str">
            <v>（基準なし）</v>
          </cell>
          <cell r="F4" t="str">
            <v>（基準なし）</v>
          </cell>
          <cell r="G4" t="str">
            <v>（基準なし）</v>
          </cell>
          <cell r="H4">
            <v>3</v>
          </cell>
          <cell r="I4">
            <v>2.8</v>
          </cell>
          <cell r="J4">
            <v>2.7</v>
          </cell>
          <cell r="K4">
            <v>6.7</v>
          </cell>
        </row>
        <row r="5">
          <cell r="D5">
            <v>0.4</v>
          </cell>
          <cell r="E5">
            <v>0.4</v>
          </cell>
          <cell r="F5">
            <v>0.5</v>
          </cell>
          <cell r="G5">
            <v>0.6</v>
          </cell>
          <cell r="H5">
            <v>0.6</v>
          </cell>
          <cell r="I5">
            <v>0.6</v>
          </cell>
          <cell r="J5">
            <v>0.6</v>
          </cell>
          <cell r="K5" t="str">
            <v>（基準なし）</v>
          </cell>
        </row>
        <row r="7">
          <cell r="C7" t="str">
            <v>　『ZEH』</v>
          </cell>
          <cell r="D7" t="str">
            <v xml:space="preserve"> 外皮：省エネ基準 ・ ZEH外皮基準　一次エネ：A≧20　＆　B≧100</v>
          </cell>
        </row>
        <row r="8">
          <cell r="C8" t="str">
            <v>　NearlyZEH</v>
          </cell>
          <cell r="D8" t="str">
            <v xml:space="preserve"> 外皮：省エネ基準 ・ ZEH外皮基準　一次エネ：A≧20　＆　75≦B＜100</v>
          </cell>
        </row>
        <row r="9">
          <cell r="C9" t="str">
            <v xml:space="preserve">  ZEH oriented</v>
          </cell>
          <cell r="D9" t="str">
            <v xml:space="preserve"> 外皮：省エネ基準 ・ ZEH外皮基準　一次エネ：A≧20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
      <sheetName val="注意事項等"/>
      <sheetName val="質疑等連絡票"/>
      <sheetName val="ZEH計算シート（任意）"/>
      <sheetName val="BELS申請"/>
      <sheetName val="2面"/>
      <sheetName val="3面"/>
      <sheetName val="4面（一戸建ての住宅の場合）"/>
      <sheetName val="６面 (店舗等併用住宅の住戸部分)"/>
      <sheetName val="設内1"/>
      <sheetName val="設内2"/>
      <sheetName val="委任状（任意）"/>
      <sheetName val="掲載承諾書"/>
      <sheetName val="外皮・設備仕様表（任意）"/>
      <sheetName val="更新履歴"/>
      <sheetName val="MA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D2" t="str">
            <v>1地域</v>
          </cell>
          <cell r="E2" t="str">
            <v>2地域</v>
          </cell>
          <cell r="F2" t="str">
            <v>3地域</v>
          </cell>
          <cell r="G2" t="str">
            <v>4地域</v>
          </cell>
          <cell r="H2" t="str">
            <v>5地域</v>
          </cell>
          <cell r="I2" t="str">
            <v>6地域</v>
          </cell>
          <cell r="J2" t="str">
            <v>7地域</v>
          </cell>
          <cell r="K2" t="str">
            <v>8地域</v>
          </cell>
        </row>
        <row r="3">
          <cell r="D3">
            <v>0.46</v>
          </cell>
          <cell r="E3">
            <v>0.46</v>
          </cell>
          <cell r="F3">
            <v>0.56000000000000005</v>
          </cell>
          <cell r="G3">
            <v>0.75</v>
          </cell>
          <cell r="H3">
            <v>0.87</v>
          </cell>
          <cell r="I3">
            <v>0.87</v>
          </cell>
          <cell r="J3">
            <v>0.87</v>
          </cell>
          <cell r="K3" t="str">
            <v>（基準なし）</v>
          </cell>
        </row>
        <row r="4">
          <cell r="D4" t="str">
            <v>（基準なし）</v>
          </cell>
          <cell r="E4" t="str">
            <v>（基準なし）</v>
          </cell>
          <cell r="F4" t="str">
            <v>（基準なし）</v>
          </cell>
          <cell r="G4" t="str">
            <v>（基準なし）</v>
          </cell>
          <cell r="H4">
            <v>3</v>
          </cell>
          <cell r="I4">
            <v>2.8</v>
          </cell>
          <cell r="J4">
            <v>2.7</v>
          </cell>
          <cell r="K4">
            <v>3.2</v>
          </cell>
        </row>
        <row r="5">
          <cell r="D5">
            <v>0.4</v>
          </cell>
          <cell r="E5">
            <v>0.4</v>
          </cell>
          <cell r="F5">
            <v>0.5</v>
          </cell>
          <cell r="G5">
            <v>0.6</v>
          </cell>
          <cell r="H5">
            <v>0.6</v>
          </cell>
          <cell r="I5">
            <v>0.6</v>
          </cell>
          <cell r="J5">
            <v>0.6</v>
          </cell>
          <cell r="K5" t="str">
            <v>（基準なし）</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w="22225" cmpd="sng">
          <a:solidFill>
            <a:srgbClr val="FF0000"/>
          </a:solidFill>
        </a:ln>
      </a:spPr>
      <a:bodyPr vertOverflow="clip" horzOverflow="clip" wrap="square" rtlCol="0" anchor="ctr"/>
      <a:lstStyle>
        <a:defPPr>
          <a:defRPr kumimoji="1" sz="11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 Type="http://schemas.openxmlformats.org/officeDocument/2006/relationships/drawing" Target="../drawings/drawing3.xml"/><Relationship Id="rId16" Type="http://schemas.openxmlformats.org/officeDocument/2006/relationships/ctrlProp" Target="../ctrlProps/ctrlProp14.xml"/><Relationship Id="rId20" Type="http://schemas.openxmlformats.org/officeDocument/2006/relationships/ctrlProp" Target="../ctrlProps/ctrlProp18.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 Type="http://schemas.openxmlformats.org/officeDocument/2006/relationships/drawing" Target="../drawings/drawing4.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6.vml"/><Relationship Id="rId7" Type="http://schemas.openxmlformats.org/officeDocument/2006/relationships/ctrlProp" Target="../ctrlProps/ctrlProp47.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60.xml"/><Relationship Id="rId18" Type="http://schemas.openxmlformats.org/officeDocument/2006/relationships/ctrlProp" Target="../ctrlProps/ctrlProp65.xml"/><Relationship Id="rId26" Type="http://schemas.openxmlformats.org/officeDocument/2006/relationships/ctrlProp" Target="../ctrlProps/ctrlProp73.xml"/><Relationship Id="rId39" Type="http://schemas.openxmlformats.org/officeDocument/2006/relationships/ctrlProp" Target="../ctrlProps/ctrlProp86.xml"/><Relationship Id="rId21" Type="http://schemas.openxmlformats.org/officeDocument/2006/relationships/ctrlProp" Target="../ctrlProps/ctrlProp68.xml"/><Relationship Id="rId34" Type="http://schemas.openxmlformats.org/officeDocument/2006/relationships/ctrlProp" Target="../ctrlProps/ctrlProp81.xml"/><Relationship Id="rId42" Type="http://schemas.openxmlformats.org/officeDocument/2006/relationships/ctrlProp" Target="../ctrlProps/ctrlProp89.xml"/><Relationship Id="rId47" Type="http://schemas.openxmlformats.org/officeDocument/2006/relationships/ctrlProp" Target="../ctrlProps/ctrlProp94.xml"/><Relationship Id="rId50" Type="http://schemas.openxmlformats.org/officeDocument/2006/relationships/ctrlProp" Target="../ctrlProps/ctrlProp97.xml"/><Relationship Id="rId7" Type="http://schemas.openxmlformats.org/officeDocument/2006/relationships/ctrlProp" Target="../ctrlProps/ctrlProp54.xml"/><Relationship Id="rId2" Type="http://schemas.openxmlformats.org/officeDocument/2006/relationships/drawing" Target="../drawings/drawing8.xml"/><Relationship Id="rId16" Type="http://schemas.openxmlformats.org/officeDocument/2006/relationships/ctrlProp" Target="../ctrlProps/ctrlProp63.xml"/><Relationship Id="rId29" Type="http://schemas.openxmlformats.org/officeDocument/2006/relationships/ctrlProp" Target="../ctrlProps/ctrlProp76.xml"/><Relationship Id="rId11" Type="http://schemas.openxmlformats.org/officeDocument/2006/relationships/ctrlProp" Target="../ctrlProps/ctrlProp58.xml"/><Relationship Id="rId24" Type="http://schemas.openxmlformats.org/officeDocument/2006/relationships/ctrlProp" Target="../ctrlProps/ctrlProp71.xml"/><Relationship Id="rId32" Type="http://schemas.openxmlformats.org/officeDocument/2006/relationships/ctrlProp" Target="../ctrlProps/ctrlProp79.xml"/><Relationship Id="rId37" Type="http://schemas.openxmlformats.org/officeDocument/2006/relationships/ctrlProp" Target="../ctrlProps/ctrlProp84.xml"/><Relationship Id="rId40" Type="http://schemas.openxmlformats.org/officeDocument/2006/relationships/ctrlProp" Target="../ctrlProps/ctrlProp87.xml"/><Relationship Id="rId45" Type="http://schemas.openxmlformats.org/officeDocument/2006/relationships/ctrlProp" Target="../ctrlProps/ctrlProp92.xml"/><Relationship Id="rId53" Type="http://schemas.openxmlformats.org/officeDocument/2006/relationships/ctrlProp" Target="../ctrlProps/ctrlProp100.xml"/><Relationship Id="rId5" Type="http://schemas.openxmlformats.org/officeDocument/2006/relationships/ctrlProp" Target="../ctrlProps/ctrlProp52.xml"/><Relationship Id="rId10" Type="http://schemas.openxmlformats.org/officeDocument/2006/relationships/ctrlProp" Target="../ctrlProps/ctrlProp57.xml"/><Relationship Id="rId19" Type="http://schemas.openxmlformats.org/officeDocument/2006/relationships/ctrlProp" Target="../ctrlProps/ctrlProp66.xml"/><Relationship Id="rId31" Type="http://schemas.openxmlformats.org/officeDocument/2006/relationships/ctrlProp" Target="../ctrlProps/ctrlProp78.xml"/><Relationship Id="rId44" Type="http://schemas.openxmlformats.org/officeDocument/2006/relationships/ctrlProp" Target="../ctrlProps/ctrlProp91.xml"/><Relationship Id="rId52" Type="http://schemas.openxmlformats.org/officeDocument/2006/relationships/ctrlProp" Target="../ctrlProps/ctrlProp99.xml"/><Relationship Id="rId4" Type="http://schemas.openxmlformats.org/officeDocument/2006/relationships/ctrlProp" Target="../ctrlProps/ctrlProp51.xml"/><Relationship Id="rId9" Type="http://schemas.openxmlformats.org/officeDocument/2006/relationships/ctrlProp" Target="../ctrlProps/ctrlProp56.xml"/><Relationship Id="rId14" Type="http://schemas.openxmlformats.org/officeDocument/2006/relationships/ctrlProp" Target="../ctrlProps/ctrlProp61.xml"/><Relationship Id="rId22" Type="http://schemas.openxmlformats.org/officeDocument/2006/relationships/ctrlProp" Target="../ctrlProps/ctrlProp69.xml"/><Relationship Id="rId27" Type="http://schemas.openxmlformats.org/officeDocument/2006/relationships/ctrlProp" Target="../ctrlProps/ctrlProp74.xml"/><Relationship Id="rId30" Type="http://schemas.openxmlformats.org/officeDocument/2006/relationships/ctrlProp" Target="../ctrlProps/ctrlProp77.xml"/><Relationship Id="rId35" Type="http://schemas.openxmlformats.org/officeDocument/2006/relationships/ctrlProp" Target="../ctrlProps/ctrlProp82.xml"/><Relationship Id="rId43" Type="http://schemas.openxmlformats.org/officeDocument/2006/relationships/ctrlProp" Target="../ctrlProps/ctrlProp90.xml"/><Relationship Id="rId48" Type="http://schemas.openxmlformats.org/officeDocument/2006/relationships/ctrlProp" Target="../ctrlProps/ctrlProp95.xml"/><Relationship Id="rId8" Type="http://schemas.openxmlformats.org/officeDocument/2006/relationships/ctrlProp" Target="../ctrlProps/ctrlProp55.xml"/><Relationship Id="rId51" Type="http://schemas.openxmlformats.org/officeDocument/2006/relationships/ctrlProp" Target="../ctrlProps/ctrlProp98.xml"/><Relationship Id="rId3" Type="http://schemas.openxmlformats.org/officeDocument/2006/relationships/vmlDrawing" Target="../drawings/vmlDrawing7.vml"/><Relationship Id="rId12" Type="http://schemas.openxmlformats.org/officeDocument/2006/relationships/ctrlProp" Target="../ctrlProps/ctrlProp59.xml"/><Relationship Id="rId17" Type="http://schemas.openxmlformats.org/officeDocument/2006/relationships/ctrlProp" Target="../ctrlProps/ctrlProp64.xml"/><Relationship Id="rId25" Type="http://schemas.openxmlformats.org/officeDocument/2006/relationships/ctrlProp" Target="../ctrlProps/ctrlProp72.xml"/><Relationship Id="rId33" Type="http://schemas.openxmlformats.org/officeDocument/2006/relationships/ctrlProp" Target="../ctrlProps/ctrlProp80.xml"/><Relationship Id="rId38" Type="http://schemas.openxmlformats.org/officeDocument/2006/relationships/ctrlProp" Target="../ctrlProps/ctrlProp85.xml"/><Relationship Id="rId46" Type="http://schemas.openxmlformats.org/officeDocument/2006/relationships/ctrlProp" Target="../ctrlProps/ctrlProp93.xml"/><Relationship Id="rId20" Type="http://schemas.openxmlformats.org/officeDocument/2006/relationships/ctrlProp" Target="../ctrlProps/ctrlProp67.xml"/><Relationship Id="rId41" Type="http://schemas.openxmlformats.org/officeDocument/2006/relationships/ctrlProp" Target="../ctrlProps/ctrlProp88.xml"/><Relationship Id="rId54" Type="http://schemas.openxmlformats.org/officeDocument/2006/relationships/comments" Target="../comments3.xml"/><Relationship Id="rId1" Type="http://schemas.openxmlformats.org/officeDocument/2006/relationships/printerSettings" Target="../printerSettings/printerSettings9.bin"/><Relationship Id="rId6" Type="http://schemas.openxmlformats.org/officeDocument/2006/relationships/ctrlProp" Target="../ctrlProps/ctrlProp53.xml"/><Relationship Id="rId15" Type="http://schemas.openxmlformats.org/officeDocument/2006/relationships/ctrlProp" Target="../ctrlProps/ctrlProp62.xml"/><Relationship Id="rId23" Type="http://schemas.openxmlformats.org/officeDocument/2006/relationships/ctrlProp" Target="../ctrlProps/ctrlProp70.xml"/><Relationship Id="rId28" Type="http://schemas.openxmlformats.org/officeDocument/2006/relationships/ctrlProp" Target="../ctrlProps/ctrlProp75.xml"/><Relationship Id="rId36" Type="http://schemas.openxmlformats.org/officeDocument/2006/relationships/ctrlProp" Target="../ctrlProps/ctrlProp83.xml"/><Relationship Id="rId49" Type="http://schemas.openxmlformats.org/officeDocument/2006/relationships/ctrlProp" Target="../ctrlProps/ctrlProp96.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05.xml"/><Relationship Id="rId13" Type="http://schemas.openxmlformats.org/officeDocument/2006/relationships/ctrlProp" Target="../ctrlProps/ctrlProp110.xml"/><Relationship Id="rId18" Type="http://schemas.openxmlformats.org/officeDocument/2006/relationships/ctrlProp" Target="../ctrlProps/ctrlProp115.xml"/><Relationship Id="rId26" Type="http://schemas.openxmlformats.org/officeDocument/2006/relationships/ctrlProp" Target="../ctrlProps/ctrlProp123.xml"/><Relationship Id="rId3" Type="http://schemas.openxmlformats.org/officeDocument/2006/relationships/vmlDrawing" Target="../drawings/vmlDrawing8.vml"/><Relationship Id="rId21" Type="http://schemas.openxmlformats.org/officeDocument/2006/relationships/ctrlProp" Target="../ctrlProps/ctrlProp118.xml"/><Relationship Id="rId7" Type="http://schemas.openxmlformats.org/officeDocument/2006/relationships/ctrlProp" Target="../ctrlProps/ctrlProp104.xml"/><Relationship Id="rId12" Type="http://schemas.openxmlformats.org/officeDocument/2006/relationships/ctrlProp" Target="../ctrlProps/ctrlProp109.xml"/><Relationship Id="rId17" Type="http://schemas.openxmlformats.org/officeDocument/2006/relationships/ctrlProp" Target="../ctrlProps/ctrlProp114.xml"/><Relationship Id="rId25" Type="http://schemas.openxmlformats.org/officeDocument/2006/relationships/ctrlProp" Target="../ctrlProps/ctrlProp122.xml"/><Relationship Id="rId2" Type="http://schemas.openxmlformats.org/officeDocument/2006/relationships/drawing" Target="../drawings/drawing9.xml"/><Relationship Id="rId16" Type="http://schemas.openxmlformats.org/officeDocument/2006/relationships/ctrlProp" Target="../ctrlProps/ctrlProp113.xml"/><Relationship Id="rId20" Type="http://schemas.openxmlformats.org/officeDocument/2006/relationships/ctrlProp" Target="../ctrlProps/ctrlProp117.xml"/><Relationship Id="rId29" Type="http://schemas.openxmlformats.org/officeDocument/2006/relationships/ctrlProp" Target="../ctrlProps/ctrlProp126.xml"/><Relationship Id="rId1" Type="http://schemas.openxmlformats.org/officeDocument/2006/relationships/printerSettings" Target="../printerSettings/printerSettings10.bin"/><Relationship Id="rId6" Type="http://schemas.openxmlformats.org/officeDocument/2006/relationships/ctrlProp" Target="../ctrlProps/ctrlProp103.xml"/><Relationship Id="rId11" Type="http://schemas.openxmlformats.org/officeDocument/2006/relationships/ctrlProp" Target="../ctrlProps/ctrlProp108.xml"/><Relationship Id="rId24" Type="http://schemas.openxmlformats.org/officeDocument/2006/relationships/ctrlProp" Target="../ctrlProps/ctrlProp121.xml"/><Relationship Id="rId32" Type="http://schemas.openxmlformats.org/officeDocument/2006/relationships/ctrlProp" Target="../ctrlProps/ctrlProp129.xml"/><Relationship Id="rId5" Type="http://schemas.openxmlformats.org/officeDocument/2006/relationships/ctrlProp" Target="../ctrlProps/ctrlProp102.xml"/><Relationship Id="rId15" Type="http://schemas.openxmlformats.org/officeDocument/2006/relationships/ctrlProp" Target="../ctrlProps/ctrlProp112.xml"/><Relationship Id="rId23" Type="http://schemas.openxmlformats.org/officeDocument/2006/relationships/ctrlProp" Target="../ctrlProps/ctrlProp120.xml"/><Relationship Id="rId28" Type="http://schemas.openxmlformats.org/officeDocument/2006/relationships/ctrlProp" Target="../ctrlProps/ctrlProp125.xml"/><Relationship Id="rId10" Type="http://schemas.openxmlformats.org/officeDocument/2006/relationships/ctrlProp" Target="../ctrlProps/ctrlProp107.xml"/><Relationship Id="rId19" Type="http://schemas.openxmlformats.org/officeDocument/2006/relationships/ctrlProp" Target="../ctrlProps/ctrlProp116.xml"/><Relationship Id="rId31" Type="http://schemas.openxmlformats.org/officeDocument/2006/relationships/ctrlProp" Target="../ctrlProps/ctrlProp128.xml"/><Relationship Id="rId4" Type="http://schemas.openxmlformats.org/officeDocument/2006/relationships/ctrlProp" Target="../ctrlProps/ctrlProp101.xml"/><Relationship Id="rId9" Type="http://schemas.openxmlformats.org/officeDocument/2006/relationships/ctrlProp" Target="../ctrlProps/ctrlProp106.xml"/><Relationship Id="rId14" Type="http://schemas.openxmlformats.org/officeDocument/2006/relationships/ctrlProp" Target="../ctrlProps/ctrlProp111.xml"/><Relationship Id="rId22" Type="http://schemas.openxmlformats.org/officeDocument/2006/relationships/ctrlProp" Target="../ctrlProps/ctrlProp119.xml"/><Relationship Id="rId27" Type="http://schemas.openxmlformats.org/officeDocument/2006/relationships/ctrlProp" Target="../ctrlProps/ctrlProp124.xml"/><Relationship Id="rId30" Type="http://schemas.openxmlformats.org/officeDocument/2006/relationships/ctrlProp" Target="../ctrlProps/ctrlProp127.xml"/></Relationships>
</file>

<file path=xl/worksheets/_rels/sheet14.xml.rels><?xml version="1.0" encoding="UTF-8" standalone="yes"?>
<Relationships xmlns="http://schemas.openxmlformats.org/package/2006/relationships"><Relationship Id="rId13" Type="http://schemas.openxmlformats.org/officeDocument/2006/relationships/ctrlProp" Target="../ctrlProps/ctrlProp139.xml"/><Relationship Id="rId18" Type="http://schemas.openxmlformats.org/officeDocument/2006/relationships/ctrlProp" Target="../ctrlProps/ctrlProp144.xml"/><Relationship Id="rId26" Type="http://schemas.openxmlformats.org/officeDocument/2006/relationships/ctrlProp" Target="../ctrlProps/ctrlProp152.xml"/><Relationship Id="rId3" Type="http://schemas.openxmlformats.org/officeDocument/2006/relationships/vmlDrawing" Target="../drawings/vmlDrawing9.vml"/><Relationship Id="rId21" Type="http://schemas.openxmlformats.org/officeDocument/2006/relationships/ctrlProp" Target="../ctrlProps/ctrlProp147.xml"/><Relationship Id="rId7" Type="http://schemas.openxmlformats.org/officeDocument/2006/relationships/ctrlProp" Target="../ctrlProps/ctrlProp133.xml"/><Relationship Id="rId12" Type="http://schemas.openxmlformats.org/officeDocument/2006/relationships/ctrlProp" Target="../ctrlProps/ctrlProp138.xml"/><Relationship Id="rId17" Type="http://schemas.openxmlformats.org/officeDocument/2006/relationships/ctrlProp" Target="../ctrlProps/ctrlProp143.xml"/><Relationship Id="rId25" Type="http://schemas.openxmlformats.org/officeDocument/2006/relationships/ctrlProp" Target="../ctrlProps/ctrlProp151.xml"/><Relationship Id="rId33" Type="http://schemas.openxmlformats.org/officeDocument/2006/relationships/ctrlProp" Target="../ctrlProps/ctrlProp159.xml"/><Relationship Id="rId2" Type="http://schemas.openxmlformats.org/officeDocument/2006/relationships/drawing" Target="../drawings/drawing10.xml"/><Relationship Id="rId16" Type="http://schemas.openxmlformats.org/officeDocument/2006/relationships/ctrlProp" Target="../ctrlProps/ctrlProp142.xml"/><Relationship Id="rId20" Type="http://schemas.openxmlformats.org/officeDocument/2006/relationships/ctrlProp" Target="../ctrlProps/ctrlProp146.xml"/><Relationship Id="rId29" Type="http://schemas.openxmlformats.org/officeDocument/2006/relationships/ctrlProp" Target="../ctrlProps/ctrlProp155.xml"/><Relationship Id="rId1" Type="http://schemas.openxmlformats.org/officeDocument/2006/relationships/printerSettings" Target="../printerSettings/printerSettings11.bin"/><Relationship Id="rId6" Type="http://schemas.openxmlformats.org/officeDocument/2006/relationships/ctrlProp" Target="../ctrlProps/ctrlProp132.xml"/><Relationship Id="rId11" Type="http://schemas.openxmlformats.org/officeDocument/2006/relationships/ctrlProp" Target="../ctrlProps/ctrlProp137.xml"/><Relationship Id="rId24" Type="http://schemas.openxmlformats.org/officeDocument/2006/relationships/ctrlProp" Target="../ctrlProps/ctrlProp150.xml"/><Relationship Id="rId32" Type="http://schemas.openxmlformats.org/officeDocument/2006/relationships/ctrlProp" Target="../ctrlProps/ctrlProp158.xml"/><Relationship Id="rId5" Type="http://schemas.openxmlformats.org/officeDocument/2006/relationships/ctrlProp" Target="../ctrlProps/ctrlProp131.xml"/><Relationship Id="rId15" Type="http://schemas.openxmlformats.org/officeDocument/2006/relationships/ctrlProp" Target="../ctrlProps/ctrlProp141.xml"/><Relationship Id="rId23" Type="http://schemas.openxmlformats.org/officeDocument/2006/relationships/ctrlProp" Target="../ctrlProps/ctrlProp149.xml"/><Relationship Id="rId28" Type="http://schemas.openxmlformats.org/officeDocument/2006/relationships/ctrlProp" Target="../ctrlProps/ctrlProp154.xml"/><Relationship Id="rId10" Type="http://schemas.openxmlformats.org/officeDocument/2006/relationships/ctrlProp" Target="../ctrlProps/ctrlProp136.xml"/><Relationship Id="rId19" Type="http://schemas.openxmlformats.org/officeDocument/2006/relationships/ctrlProp" Target="../ctrlProps/ctrlProp145.xml"/><Relationship Id="rId31" Type="http://schemas.openxmlformats.org/officeDocument/2006/relationships/ctrlProp" Target="../ctrlProps/ctrlProp157.xml"/><Relationship Id="rId4" Type="http://schemas.openxmlformats.org/officeDocument/2006/relationships/ctrlProp" Target="../ctrlProps/ctrlProp130.xml"/><Relationship Id="rId9" Type="http://schemas.openxmlformats.org/officeDocument/2006/relationships/ctrlProp" Target="../ctrlProps/ctrlProp135.xml"/><Relationship Id="rId14" Type="http://schemas.openxmlformats.org/officeDocument/2006/relationships/ctrlProp" Target="../ctrlProps/ctrlProp140.xml"/><Relationship Id="rId22" Type="http://schemas.openxmlformats.org/officeDocument/2006/relationships/ctrlProp" Target="../ctrlProps/ctrlProp148.xml"/><Relationship Id="rId27" Type="http://schemas.openxmlformats.org/officeDocument/2006/relationships/ctrlProp" Target="../ctrlProps/ctrlProp153.xml"/><Relationship Id="rId30" Type="http://schemas.openxmlformats.org/officeDocument/2006/relationships/ctrlProp" Target="../ctrlProps/ctrlProp156.xml"/><Relationship Id="rId8" Type="http://schemas.openxmlformats.org/officeDocument/2006/relationships/ctrlProp" Target="../ctrlProps/ctrlProp134.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164.xml"/><Relationship Id="rId13" Type="http://schemas.openxmlformats.org/officeDocument/2006/relationships/ctrlProp" Target="../ctrlProps/ctrlProp169.xml"/><Relationship Id="rId18" Type="http://schemas.openxmlformats.org/officeDocument/2006/relationships/ctrlProp" Target="../ctrlProps/ctrlProp174.xml"/><Relationship Id="rId26" Type="http://schemas.openxmlformats.org/officeDocument/2006/relationships/ctrlProp" Target="../ctrlProps/ctrlProp182.xml"/><Relationship Id="rId3" Type="http://schemas.openxmlformats.org/officeDocument/2006/relationships/vmlDrawing" Target="../drawings/vmlDrawing10.vml"/><Relationship Id="rId21" Type="http://schemas.openxmlformats.org/officeDocument/2006/relationships/ctrlProp" Target="../ctrlProps/ctrlProp177.xml"/><Relationship Id="rId7" Type="http://schemas.openxmlformats.org/officeDocument/2006/relationships/ctrlProp" Target="../ctrlProps/ctrlProp163.xml"/><Relationship Id="rId12" Type="http://schemas.openxmlformats.org/officeDocument/2006/relationships/ctrlProp" Target="../ctrlProps/ctrlProp168.xml"/><Relationship Id="rId17" Type="http://schemas.openxmlformats.org/officeDocument/2006/relationships/ctrlProp" Target="../ctrlProps/ctrlProp173.xml"/><Relationship Id="rId25" Type="http://schemas.openxmlformats.org/officeDocument/2006/relationships/ctrlProp" Target="../ctrlProps/ctrlProp181.xml"/><Relationship Id="rId2" Type="http://schemas.openxmlformats.org/officeDocument/2006/relationships/drawing" Target="../drawings/drawing11.xml"/><Relationship Id="rId16" Type="http://schemas.openxmlformats.org/officeDocument/2006/relationships/ctrlProp" Target="../ctrlProps/ctrlProp172.xml"/><Relationship Id="rId20" Type="http://schemas.openxmlformats.org/officeDocument/2006/relationships/ctrlProp" Target="../ctrlProps/ctrlProp176.xml"/><Relationship Id="rId29" Type="http://schemas.openxmlformats.org/officeDocument/2006/relationships/ctrlProp" Target="../ctrlProps/ctrlProp185.xml"/><Relationship Id="rId1" Type="http://schemas.openxmlformats.org/officeDocument/2006/relationships/printerSettings" Target="../printerSettings/printerSettings12.bin"/><Relationship Id="rId6" Type="http://schemas.openxmlformats.org/officeDocument/2006/relationships/ctrlProp" Target="../ctrlProps/ctrlProp162.xml"/><Relationship Id="rId11" Type="http://schemas.openxmlformats.org/officeDocument/2006/relationships/ctrlProp" Target="../ctrlProps/ctrlProp167.xml"/><Relationship Id="rId24" Type="http://schemas.openxmlformats.org/officeDocument/2006/relationships/ctrlProp" Target="../ctrlProps/ctrlProp180.xml"/><Relationship Id="rId5" Type="http://schemas.openxmlformats.org/officeDocument/2006/relationships/ctrlProp" Target="../ctrlProps/ctrlProp161.xml"/><Relationship Id="rId15" Type="http://schemas.openxmlformats.org/officeDocument/2006/relationships/ctrlProp" Target="../ctrlProps/ctrlProp171.xml"/><Relationship Id="rId23" Type="http://schemas.openxmlformats.org/officeDocument/2006/relationships/ctrlProp" Target="../ctrlProps/ctrlProp179.xml"/><Relationship Id="rId28" Type="http://schemas.openxmlformats.org/officeDocument/2006/relationships/ctrlProp" Target="../ctrlProps/ctrlProp184.xml"/><Relationship Id="rId10" Type="http://schemas.openxmlformats.org/officeDocument/2006/relationships/ctrlProp" Target="../ctrlProps/ctrlProp166.xml"/><Relationship Id="rId19" Type="http://schemas.openxmlformats.org/officeDocument/2006/relationships/ctrlProp" Target="../ctrlProps/ctrlProp175.xml"/><Relationship Id="rId4" Type="http://schemas.openxmlformats.org/officeDocument/2006/relationships/ctrlProp" Target="../ctrlProps/ctrlProp160.xml"/><Relationship Id="rId9" Type="http://schemas.openxmlformats.org/officeDocument/2006/relationships/ctrlProp" Target="../ctrlProps/ctrlProp165.xml"/><Relationship Id="rId14" Type="http://schemas.openxmlformats.org/officeDocument/2006/relationships/ctrlProp" Target="../ctrlProps/ctrlProp170.xml"/><Relationship Id="rId22" Type="http://schemas.openxmlformats.org/officeDocument/2006/relationships/ctrlProp" Target="../ctrlProps/ctrlProp178.xml"/><Relationship Id="rId27" Type="http://schemas.openxmlformats.org/officeDocument/2006/relationships/ctrlProp" Target="../ctrlProps/ctrlProp183.xml"/><Relationship Id="rId30" Type="http://schemas.openxmlformats.org/officeDocument/2006/relationships/ctrlProp" Target="../ctrlProps/ctrlProp186.xml"/></Relationships>
</file>

<file path=xl/worksheets/_rels/sheet16.xml.rels><?xml version="1.0" encoding="UTF-8" standalone="yes"?>
<Relationships xmlns="http://schemas.openxmlformats.org/package/2006/relationships"><Relationship Id="rId13" Type="http://schemas.openxmlformats.org/officeDocument/2006/relationships/ctrlProp" Target="../ctrlProps/ctrlProp196.xml"/><Relationship Id="rId18" Type="http://schemas.openxmlformats.org/officeDocument/2006/relationships/ctrlProp" Target="../ctrlProps/ctrlProp201.xml"/><Relationship Id="rId26" Type="http://schemas.openxmlformats.org/officeDocument/2006/relationships/ctrlProp" Target="../ctrlProps/ctrlProp209.xml"/><Relationship Id="rId39" Type="http://schemas.openxmlformats.org/officeDocument/2006/relationships/ctrlProp" Target="../ctrlProps/ctrlProp222.xml"/><Relationship Id="rId21" Type="http://schemas.openxmlformats.org/officeDocument/2006/relationships/ctrlProp" Target="../ctrlProps/ctrlProp204.xml"/><Relationship Id="rId34" Type="http://schemas.openxmlformats.org/officeDocument/2006/relationships/ctrlProp" Target="../ctrlProps/ctrlProp217.xml"/><Relationship Id="rId42" Type="http://schemas.openxmlformats.org/officeDocument/2006/relationships/ctrlProp" Target="../ctrlProps/ctrlProp225.xml"/><Relationship Id="rId47" Type="http://schemas.openxmlformats.org/officeDocument/2006/relationships/ctrlProp" Target="../ctrlProps/ctrlProp230.xml"/><Relationship Id="rId50" Type="http://schemas.openxmlformats.org/officeDocument/2006/relationships/ctrlProp" Target="../ctrlProps/ctrlProp233.xml"/><Relationship Id="rId55" Type="http://schemas.openxmlformats.org/officeDocument/2006/relationships/ctrlProp" Target="../ctrlProps/ctrlProp238.xml"/><Relationship Id="rId7" Type="http://schemas.openxmlformats.org/officeDocument/2006/relationships/ctrlProp" Target="../ctrlProps/ctrlProp190.xml"/><Relationship Id="rId2" Type="http://schemas.openxmlformats.org/officeDocument/2006/relationships/drawing" Target="../drawings/drawing12.xml"/><Relationship Id="rId16" Type="http://schemas.openxmlformats.org/officeDocument/2006/relationships/ctrlProp" Target="../ctrlProps/ctrlProp199.xml"/><Relationship Id="rId29" Type="http://schemas.openxmlformats.org/officeDocument/2006/relationships/ctrlProp" Target="../ctrlProps/ctrlProp212.xml"/><Relationship Id="rId11" Type="http://schemas.openxmlformats.org/officeDocument/2006/relationships/ctrlProp" Target="../ctrlProps/ctrlProp194.xml"/><Relationship Id="rId24" Type="http://schemas.openxmlformats.org/officeDocument/2006/relationships/ctrlProp" Target="../ctrlProps/ctrlProp207.xml"/><Relationship Id="rId32" Type="http://schemas.openxmlformats.org/officeDocument/2006/relationships/ctrlProp" Target="../ctrlProps/ctrlProp215.xml"/><Relationship Id="rId37" Type="http://schemas.openxmlformats.org/officeDocument/2006/relationships/ctrlProp" Target="../ctrlProps/ctrlProp220.xml"/><Relationship Id="rId40" Type="http://schemas.openxmlformats.org/officeDocument/2006/relationships/ctrlProp" Target="../ctrlProps/ctrlProp223.xml"/><Relationship Id="rId45" Type="http://schemas.openxmlformats.org/officeDocument/2006/relationships/ctrlProp" Target="../ctrlProps/ctrlProp228.xml"/><Relationship Id="rId53" Type="http://schemas.openxmlformats.org/officeDocument/2006/relationships/ctrlProp" Target="../ctrlProps/ctrlProp236.xml"/><Relationship Id="rId58" Type="http://schemas.openxmlformats.org/officeDocument/2006/relationships/ctrlProp" Target="../ctrlProps/ctrlProp241.xml"/><Relationship Id="rId5" Type="http://schemas.openxmlformats.org/officeDocument/2006/relationships/ctrlProp" Target="../ctrlProps/ctrlProp188.xml"/><Relationship Id="rId19" Type="http://schemas.openxmlformats.org/officeDocument/2006/relationships/ctrlProp" Target="../ctrlProps/ctrlProp202.xml"/><Relationship Id="rId4" Type="http://schemas.openxmlformats.org/officeDocument/2006/relationships/ctrlProp" Target="../ctrlProps/ctrlProp187.xml"/><Relationship Id="rId9" Type="http://schemas.openxmlformats.org/officeDocument/2006/relationships/ctrlProp" Target="../ctrlProps/ctrlProp192.xml"/><Relationship Id="rId14" Type="http://schemas.openxmlformats.org/officeDocument/2006/relationships/ctrlProp" Target="../ctrlProps/ctrlProp197.xml"/><Relationship Id="rId22" Type="http://schemas.openxmlformats.org/officeDocument/2006/relationships/ctrlProp" Target="../ctrlProps/ctrlProp205.xml"/><Relationship Id="rId27" Type="http://schemas.openxmlformats.org/officeDocument/2006/relationships/ctrlProp" Target="../ctrlProps/ctrlProp210.xml"/><Relationship Id="rId30" Type="http://schemas.openxmlformats.org/officeDocument/2006/relationships/ctrlProp" Target="../ctrlProps/ctrlProp213.xml"/><Relationship Id="rId35" Type="http://schemas.openxmlformats.org/officeDocument/2006/relationships/ctrlProp" Target="../ctrlProps/ctrlProp218.xml"/><Relationship Id="rId43" Type="http://schemas.openxmlformats.org/officeDocument/2006/relationships/ctrlProp" Target="../ctrlProps/ctrlProp226.xml"/><Relationship Id="rId48" Type="http://schemas.openxmlformats.org/officeDocument/2006/relationships/ctrlProp" Target="../ctrlProps/ctrlProp231.xml"/><Relationship Id="rId56" Type="http://schemas.openxmlformats.org/officeDocument/2006/relationships/ctrlProp" Target="../ctrlProps/ctrlProp239.xml"/><Relationship Id="rId8" Type="http://schemas.openxmlformats.org/officeDocument/2006/relationships/ctrlProp" Target="../ctrlProps/ctrlProp191.xml"/><Relationship Id="rId51" Type="http://schemas.openxmlformats.org/officeDocument/2006/relationships/ctrlProp" Target="../ctrlProps/ctrlProp234.xml"/><Relationship Id="rId3" Type="http://schemas.openxmlformats.org/officeDocument/2006/relationships/vmlDrawing" Target="../drawings/vmlDrawing11.vml"/><Relationship Id="rId12" Type="http://schemas.openxmlformats.org/officeDocument/2006/relationships/ctrlProp" Target="../ctrlProps/ctrlProp195.xml"/><Relationship Id="rId17" Type="http://schemas.openxmlformats.org/officeDocument/2006/relationships/ctrlProp" Target="../ctrlProps/ctrlProp200.xml"/><Relationship Id="rId25" Type="http://schemas.openxmlformats.org/officeDocument/2006/relationships/ctrlProp" Target="../ctrlProps/ctrlProp208.xml"/><Relationship Id="rId33" Type="http://schemas.openxmlformats.org/officeDocument/2006/relationships/ctrlProp" Target="../ctrlProps/ctrlProp216.xml"/><Relationship Id="rId38" Type="http://schemas.openxmlformats.org/officeDocument/2006/relationships/ctrlProp" Target="../ctrlProps/ctrlProp221.xml"/><Relationship Id="rId46" Type="http://schemas.openxmlformats.org/officeDocument/2006/relationships/ctrlProp" Target="../ctrlProps/ctrlProp229.xml"/><Relationship Id="rId59" Type="http://schemas.openxmlformats.org/officeDocument/2006/relationships/ctrlProp" Target="../ctrlProps/ctrlProp242.xml"/><Relationship Id="rId20" Type="http://schemas.openxmlformats.org/officeDocument/2006/relationships/ctrlProp" Target="../ctrlProps/ctrlProp203.xml"/><Relationship Id="rId41" Type="http://schemas.openxmlformats.org/officeDocument/2006/relationships/ctrlProp" Target="../ctrlProps/ctrlProp224.xml"/><Relationship Id="rId54" Type="http://schemas.openxmlformats.org/officeDocument/2006/relationships/ctrlProp" Target="../ctrlProps/ctrlProp237.xml"/><Relationship Id="rId1" Type="http://schemas.openxmlformats.org/officeDocument/2006/relationships/printerSettings" Target="../printerSettings/printerSettings13.bin"/><Relationship Id="rId6" Type="http://schemas.openxmlformats.org/officeDocument/2006/relationships/ctrlProp" Target="../ctrlProps/ctrlProp189.xml"/><Relationship Id="rId15" Type="http://schemas.openxmlformats.org/officeDocument/2006/relationships/ctrlProp" Target="../ctrlProps/ctrlProp198.xml"/><Relationship Id="rId23" Type="http://schemas.openxmlformats.org/officeDocument/2006/relationships/ctrlProp" Target="../ctrlProps/ctrlProp206.xml"/><Relationship Id="rId28" Type="http://schemas.openxmlformats.org/officeDocument/2006/relationships/ctrlProp" Target="../ctrlProps/ctrlProp211.xml"/><Relationship Id="rId36" Type="http://schemas.openxmlformats.org/officeDocument/2006/relationships/ctrlProp" Target="../ctrlProps/ctrlProp219.xml"/><Relationship Id="rId49" Type="http://schemas.openxmlformats.org/officeDocument/2006/relationships/ctrlProp" Target="../ctrlProps/ctrlProp232.xml"/><Relationship Id="rId57" Type="http://schemas.openxmlformats.org/officeDocument/2006/relationships/ctrlProp" Target="../ctrlProps/ctrlProp240.xml"/><Relationship Id="rId10" Type="http://schemas.openxmlformats.org/officeDocument/2006/relationships/ctrlProp" Target="../ctrlProps/ctrlProp193.xml"/><Relationship Id="rId31" Type="http://schemas.openxmlformats.org/officeDocument/2006/relationships/ctrlProp" Target="../ctrlProps/ctrlProp214.xml"/><Relationship Id="rId44" Type="http://schemas.openxmlformats.org/officeDocument/2006/relationships/ctrlProp" Target="../ctrlProps/ctrlProp227.xml"/><Relationship Id="rId52" Type="http://schemas.openxmlformats.org/officeDocument/2006/relationships/ctrlProp" Target="../ctrlProps/ctrlProp235.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252.xml"/><Relationship Id="rId18" Type="http://schemas.openxmlformats.org/officeDocument/2006/relationships/ctrlProp" Target="../ctrlProps/ctrlProp257.xml"/><Relationship Id="rId26" Type="http://schemas.openxmlformats.org/officeDocument/2006/relationships/ctrlProp" Target="../ctrlProps/ctrlProp265.xml"/><Relationship Id="rId39" Type="http://schemas.openxmlformats.org/officeDocument/2006/relationships/ctrlProp" Target="../ctrlProps/ctrlProp278.xml"/><Relationship Id="rId21" Type="http://schemas.openxmlformats.org/officeDocument/2006/relationships/ctrlProp" Target="../ctrlProps/ctrlProp260.xml"/><Relationship Id="rId34" Type="http://schemas.openxmlformats.org/officeDocument/2006/relationships/ctrlProp" Target="../ctrlProps/ctrlProp273.xml"/><Relationship Id="rId7" Type="http://schemas.openxmlformats.org/officeDocument/2006/relationships/ctrlProp" Target="../ctrlProps/ctrlProp246.xml"/><Relationship Id="rId12" Type="http://schemas.openxmlformats.org/officeDocument/2006/relationships/ctrlProp" Target="../ctrlProps/ctrlProp251.xml"/><Relationship Id="rId17" Type="http://schemas.openxmlformats.org/officeDocument/2006/relationships/ctrlProp" Target="../ctrlProps/ctrlProp256.xml"/><Relationship Id="rId25" Type="http://schemas.openxmlformats.org/officeDocument/2006/relationships/ctrlProp" Target="../ctrlProps/ctrlProp264.xml"/><Relationship Id="rId33" Type="http://schemas.openxmlformats.org/officeDocument/2006/relationships/ctrlProp" Target="../ctrlProps/ctrlProp272.xml"/><Relationship Id="rId38" Type="http://schemas.openxmlformats.org/officeDocument/2006/relationships/ctrlProp" Target="../ctrlProps/ctrlProp277.xml"/><Relationship Id="rId2" Type="http://schemas.openxmlformats.org/officeDocument/2006/relationships/drawing" Target="../drawings/drawing13.xml"/><Relationship Id="rId16" Type="http://schemas.openxmlformats.org/officeDocument/2006/relationships/ctrlProp" Target="../ctrlProps/ctrlProp255.xml"/><Relationship Id="rId20" Type="http://schemas.openxmlformats.org/officeDocument/2006/relationships/ctrlProp" Target="../ctrlProps/ctrlProp259.xml"/><Relationship Id="rId29" Type="http://schemas.openxmlformats.org/officeDocument/2006/relationships/ctrlProp" Target="../ctrlProps/ctrlProp268.xml"/><Relationship Id="rId1" Type="http://schemas.openxmlformats.org/officeDocument/2006/relationships/printerSettings" Target="../printerSettings/printerSettings14.bin"/><Relationship Id="rId6" Type="http://schemas.openxmlformats.org/officeDocument/2006/relationships/ctrlProp" Target="../ctrlProps/ctrlProp245.xml"/><Relationship Id="rId11" Type="http://schemas.openxmlformats.org/officeDocument/2006/relationships/ctrlProp" Target="../ctrlProps/ctrlProp250.xml"/><Relationship Id="rId24" Type="http://schemas.openxmlformats.org/officeDocument/2006/relationships/ctrlProp" Target="../ctrlProps/ctrlProp263.xml"/><Relationship Id="rId32" Type="http://schemas.openxmlformats.org/officeDocument/2006/relationships/ctrlProp" Target="../ctrlProps/ctrlProp271.xml"/><Relationship Id="rId37" Type="http://schemas.openxmlformats.org/officeDocument/2006/relationships/ctrlProp" Target="../ctrlProps/ctrlProp276.xml"/><Relationship Id="rId40" Type="http://schemas.openxmlformats.org/officeDocument/2006/relationships/ctrlProp" Target="../ctrlProps/ctrlProp279.xml"/><Relationship Id="rId5" Type="http://schemas.openxmlformats.org/officeDocument/2006/relationships/ctrlProp" Target="../ctrlProps/ctrlProp244.xml"/><Relationship Id="rId15" Type="http://schemas.openxmlformats.org/officeDocument/2006/relationships/ctrlProp" Target="../ctrlProps/ctrlProp254.xml"/><Relationship Id="rId23" Type="http://schemas.openxmlformats.org/officeDocument/2006/relationships/ctrlProp" Target="../ctrlProps/ctrlProp262.xml"/><Relationship Id="rId28" Type="http://schemas.openxmlformats.org/officeDocument/2006/relationships/ctrlProp" Target="../ctrlProps/ctrlProp267.xml"/><Relationship Id="rId36" Type="http://schemas.openxmlformats.org/officeDocument/2006/relationships/ctrlProp" Target="../ctrlProps/ctrlProp275.xml"/><Relationship Id="rId10" Type="http://schemas.openxmlformats.org/officeDocument/2006/relationships/ctrlProp" Target="../ctrlProps/ctrlProp249.xml"/><Relationship Id="rId19" Type="http://schemas.openxmlformats.org/officeDocument/2006/relationships/ctrlProp" Target="../ctrlProps/ctrlProp258.xml"/><Relationship Id="rId31" Type="http://schemas.openxmlformats.org/officeDocument/2006/relationships/ctrlProp" Target="../ctrlProps/ctrlProp270.xml"/><Relationship Id="rId4" Type="http://schemas.openxmlformats.org/officeDocument/2006/relationships/ctrlProp" Target="../ctrlProps/ctrlProp243.xml"/><Relationship Id="rId9" Type="http://schemas.openxmlformats.org/officeDocument/2006/relationships/ctrlProp" Target="../ctrlProps/ctrlProp248.xml"/><Relationship Id="rId14" Type="http://schemas.openxmlformats.org/officeDocument/2006/relationships/ctrlProp" Target="../ctrlProps/ctrlProp253.xml"/><Relationship Id="rId22" Type="http://schemas.openxmlformats.org/officeDocument/2006/relationships/ctrlProp" Target="../ctrlProps/ctrlProp261.xml"/><Relationship Id="rId27" Type="http://schemas.openxmlformats.org/officeDocument/2006/relationships/ctrlProp" Target="../ctrlProps/ctrlProp266.xml"/><Relationship Id="rId30" Type="http://schemas.openxmlformats.org/officeDocument/2006/relationships/ctrlProp" Target="../ctrlProps/ctrlProp269.xml"/><Relationship Id="rId35" Type="http://schemas.openxmlformats.org/officeDocument/2006/relationships/ctrlProp" Target="../ctrlProps/ctrlProp274.xml"/><Relationship Id="rId8" Type="http://schemas.openxmlformats.org/officeDocument/2006/relationships/ctrlProp" Target="../ctrlProps/ctrlProp247.xml"/><Relationship Id="rId3" Type="http://schemas.openxmlformats.org/officeDocument/2006/relationships/vmlDrawing" Target="../drawings/vmlDrawing12.vml"/></Relationships>
</file>

<file path=xl/worksheets/_rels/sheet18.xml.rels><?xml version="1.0" encoding="UTF-8" standalone="yes"?>
<Relationships xmlns="http://schemas.openxmlformats.org/package/2006/relationships"><Relationship Id="rId117" Type="http://schemas.openxmlformats.org/officeDocument/2006/relationships/ctrlProp" Target="../ctrlProps/ctrlProp393.xml"/><Relationship Id="rId21" Type="http://schemas.openxmlformats.org/officeDocument/2006/relationships/ctrlProp" Target="../ctrlProps/ctrlProp297.xml"/><Relationship Id="rId42" Type="http://schemas.openxmlformats.org/officeDocument/2006/relationships/ctrlProp" Target="../ctrlProps/ctrlProp318.xml"/><Relationship Id="rId63" Type="http://schemas.openxmlformats.org/officeDocument/2006/relationships/ctrlProp" Target="../ctrlProps/ctrlProp339.xml"/><Relationship Id="rId84" Type="http://schemas.openxmlformats.org/officeDocument/2006/relationships/ctrlProp" Target="../ctrlProps/ctrlProp360.xml"/><Relationship Id="rId138" Type="http://schemas.openxmlformats.org/officeDocument/2006/relationships/ctrlProp" Target="../ctrlProps/ctrlProp414.xml"/><Relationship Id="rId159" Type="http://schemas.openxmlformats.org/officeDocument/2006/relationships/ctrlProp" Target="../ctrlProps/ctrlProp435.xml"/><Relationship Id="rId170" Type="http://schemas.openxmlformats.org/officeDocument/2006/relationships/ctrlProp" Target="../ctrlProps/ctrlProp446.xml"/><Relationship Id="rId191" Type="http://schemas.openxmlformats.org/officeDocument/2006/relationships/ctrlProp" Target="../ctrlProps/ctrlProp467.xml"/><Relationship Id="rId205" Type="http://schemas.openxmlformats.org/officeDocument/2006/relationships/ctrlProp" Target="../ctrlProps/ctrlProp481.xml"/><Relationship Id="rId107" Type="http://schemas.openxmlformats.org/officeDocument/2006/relationships/ctrlProp" Target="../ctrlProps/ctrlProp383.xml"/><Relationship Id="rId11" Type="http://schemas.openxmlformats.org/officeDocument/2006/relationships/ctrlProp" Target="../ctrlProps/ctrlProp287.xml"/><Relationship Id="rId32" Type="http://schemas.openxmlformats.org/officeDocument/2006/relationships/ctrlProp" Target="../ctrlProps/ctrlProp308.xml"/><Relationship Id="rId53" Type="http://schemas.openxmlformats.org/officeDocument/2006/relationships/ctrlProp" Target="../ctrlProps/ctrlProp329.xml"/><Relationship Id="rId74" Type="http://schemas.openxmlformats.org/officeDocument/2006/relationships/ctrlProp" Target="../ctrlProps/ctrlProp350.xml"/><Relationship Id="rId128" Type="http://schemas.openxmlformats.org/officeDocument/2006/relationships/ctrlProp" Target="../ctrlProps/ctrlProp404.xml"/><Relationship Id="rId149" Type="http://schemas.openxmlformats.org/officeDocument/2006/relationships/ctrlProp" Target="../ctrlProps/ctrlProp425.xml"/><Relationship Id="rId5" Type="http://schemas.openxmlformats.org/officeDocument/2006/relationships/ctrlProp" Target="../ctrlProps/ctrlProp281.xml"/><Relationship Id="rId95" Type="http://schemas.openxmlformats.org/officeDocument/2006/relationships/ctrlProp" Target="../ctrlProps/ctrlProp371.xml"/><Relationship Id="rId160" Type="http://schemas.openxmlformats.org/officeDocument/2006/relationships/ctrlProp" Target="../ctrlProps/ctrlProp436.xml"/><Relationship Id="rId181" Type="http://schemas.openxmlformats.org/officeDocument/2006/relationships/ctrlProp" Target="../ctrlProps/ctrlProp457.xml"/><Relationship Id="rId22" Type="http://schemas.openxmlformats.org/officeDocument/2006/relationships/ctrlProp" Target="../ctrlProps/ctrlProp298.xml"/><Relationship Id="rId43" Type="http://schemas.openxmlformats.org/officeDocument/2006/relationships/ctrlProp" Target="../ctrlProps/ctrlProp319.xml"/><Relationship Id="rId64" Type="http://schemas.openxmlformats.org/officeDocument/2006/relationships/ctrlProp" Target="../ctrlProps/ctrlProp340.xml"/><Relationship Id="rId118" Type="http://schemas.openxmlformats.org/officeDocument/2006/relationships/ctrlProp" Target="../ctrlProps/ctrlProp394.xml"/><Relationship Id="rId139" Type="http://schemas.openxmlformats.org/officeDocument/2006/relationships/ctrlProp" Target="../ctrlProps/ctrlProp415.xml"/><Relationship Id="rId85" Type="http://schemas.openxmlformats.org/officeDocument/2006/relationships/ctrlProp" Target="../ctrlProps/ctrlProp361.xml"/><Relationship Id="rId150" Type="http://schemas.openxmlformats.org/officeDocument/2006/relationships/ctrlProp" Target="../ctrlProps/ctrlProp426.xml"/><Relationship Id="rId171" Type="http://schemas.openxmlformats.org/officeDocument/2006/relationships/ctrlProp" Target="../ctrlProps/ctrlProp447.xml"/><Relationship Id="rId192" Type="http://schemas.openxmlformats.org/officeDocument/2006/relationships/ctrlProp" Target="../ctrlProps/ctrlProp468.xml"/><Relationship Id="rId206" Type="http://schemas.openxmlformats.org/officeDocument/2006/relationships/ctrlProp" Target="../ctrlProps/ctrlProp482.xml"/><Relationship Id="rId12" Type="http://schemas.openxmlformats.org/officeDocument/2006/relationships/ctrlProp" Target="../ctrlProps/ctrlProp288.xml"/><Relationship Id="rId33" Type="http://schemas.openxmlformats.org/officeDocument/2006/relationships/ctrlProp" Target="../ctrlProps/ctrlProp309.xml"/><Relationship Id="rId108" Type="http://schemas.openxmlformats.org/officeDocument/2006/relationships/ctrlProp" Target="../ctrlProps/ctrlProp384.xml"/><Relationship Id="rId129" Type="http://schemas.openxmlformats.org/officeDocument/2006/relationships/ctrlProp" Target="../ctrlProps/ctrlProp405.xml"/><Relationship Id="rId54" Type="http://schemas.openxmlformats.org/officeDocument/2006/relationships/ctrlProp" Target="../ctrlProps/ctrlProp330.xml"/><Relationship Id="rId75" Type="http://schemas.openxmlformats.org/officeDocument/2006/relationships/ctrlProp" Target="../ctrlProps/ctrlProp351.xml"/><Relationship Id="rId96" Type="http://schemas.openxmlformats.org/officeDocument/2006/relationships/ctrlProp" Target="../ctrlProps/ctrlProp372.xml"/><Relationship Id="rId140" Type="http://schemas.openxmlformats.org/officeDocument/2006/relationships/ctrlProp" Target="../ctrlProps/ctrlProp416.xml"/><Relationship Id="rId161" Type="http://schemas.openxmlformats.org/officeDocument/2006/relationships/ctrlProp" Target="../ctrlProps/ctrlProp437.xml"/><Relationship Id="rId182" Type="http://schemas.openxmlformats.org/officeDocument/2006/relationships/ctrlProp" Target="../ctrlProps/ctrlProp458.xml"/><Relationship Id="rId6" Type="http://schemas.openxmlformats.org/officeDocument/2006/relationships/ctrlProp" Target="../ctrlProps/ctrlProp282.xml"/><Relationship Id="rId23" Type="http://schemas.openxmlformats.org/officeDocument/2006/relationships/ctrlProp" Target="../ctrlProps/ctrlProp299.xml"/><Relationship Id="rId119" Type="http://schemas.openxmlformats.org/officeDocument/2006/relationships/ctrlProp" Target="../ctrlProps/ctrlProp395.xml"/><Relationship Id="rId44" Type="http://schemas.openxmlformats.org/officeDocument/2006/relationships/ctrlProp" Target="../ctrlProps/ctrlProp320.xml"/><Relationship Id="rId65" Type="http://schemas.openxmlformats.org/officeDocument/2006/relationships/ctrlProp" Target="../ctrlProps/ctrlProp341.xml"/><Relationship Id="rId86" Type="http://schemas.openxmlformats.org/officeDocument/2006/relationships/ctrlProp" Target="../ctrlProps/ctrlProp362.xml"/><Relationship Id="rId130" Type="http://schemas.openxmlformats.org/officeDocument/2006/relationships/ctrlProp" Target="../ctrlProps/ctrlProp406.xml"/><Relationship Id="rId151" Type="http://schemas.openxmlformats.org/officeDocument/2006/relationships/ctrlProp" Target="../ctrlProps/ctrlProp427.xml"/><Relationship Id="rId172" Type="http://schemas.openxmlformats.org/officeDocument/2006/relationships/ctrlProp" Target="../ctrlProps/ctrlProp448.xml"/><Relationship Id="rId193" Type="http://schemas.openxmlformats.org/officeDocument/2006/relationships/ctrlProp" Target="../ctrlProps/ctrlProp469.xml"/><Relationship Id="rId207" Type="http://schemas.openxmlformats.org/officeDocument/2006/relationships/ctrlProp" Target="../ctrlProps/ctrlProp483.xml"/><Relationship Id="rId13" Type="http://schemas.openxmlformats.org/officeDocument/2006/relationships/ctrlProp" Target="../ctrlProps/ctrlProp289.xml"/><Relationship Id="rId109" Type="http://schemas.openxmlformats.org/officeDocument/2006/relationships/ctrlProp" Target="../ctrlProps/ctrlProp385.xml"/><Relationship Id="rId34" Type="http://schemas.openxmlformats.org/officeDocument/2006/relationships/ctrlProp" Target="../ctrlProps/ctrlProp310.xml"/><Relationship Id="rId55" Type="http://schemas.openxmlformats.org/officeDocument/2006/relationships/ctrlProp" Target="../ctrlProps/ctrlProp331.xml"/><Relationship Id="rId76" Type="http://schemas.openxmlformats.org/officeDocument/2006/relationships/ctrlProp" Target="../ctrlProps/ctrlProp352.xml"/><Relationship Id="rId97" Type="http://schemas.openxmlformats.org/officeDocument/2006/relationships/ctrlProp" Target="../ctrlProps/ctrlProp373.xml"/><Relationship Id="rId120" Type="http://schemas.openxmlformats.org/officeDocument/2006/relationships/ctrlProp" Target="../ctrlProps/ctrlProp396.xml"/><Relationship Id="rId141" Type="http://schemas.openxmlformats.org/officeDocument/2006/relationships/ctrlProp" Target="../ctrlProps/ctrlProp417.xml"/><Relationship Id="rId7" Type="http://schemas.openxmlformats.org/officeDocument/2006/relationships/ctrlProp" Target="../ctrlProps/ctrlProp283.xml"/><Relationship Id="rId162" Type="http://schemas.openxmlformats.org/officeDocument/2006/relationships/ctrlProp" Target="../ctrlProps/ctrlProp438.xml"/><Relationship Id="rId183" Type="http://schemas.openxmlformats.org/officeDocument/2006/relationships/ctrlProp" Target="../ctrlProps/ctrlProp459.xml"/><Relationship Id="rId24" Type="http://schemas.openxmlformats.org/officeDocument/2006/relationships/ctrlProp" Target="../ctrlProps/ctrlProp300.xml"/><Relationship Id="rId40" Type="http://schemas.openxmlformats.org/officeDocument/2006/relationships/ctrlProp" Target="../ctrlProps/ctrlProp316.xml"/><Relationship Id="rId45" Type="http://schemas.openxmlformats.org/officeDocument/2006/relationships/ctrlProp" Target="../ctrlProps/ctrlProp321.xml"/><Relationship Id="rId66" Type="http://schemas.openxmlformats.org/officeDocument/2006/relationships/ctrlProp" Target="../ctrlProps/ctrlProp342.xml"/><Relationship Id="rId87" Type="http://schemas.openxmlformats.org/officeDocument/2006/relationships/ctrlProp" Target="../ctrlProps/ctrlProp363.xml"/><Relationship Id="rId110" Type="http://schemas.openxmlformats.org/officeDocument/2006/relationships/ctrlProp" Target="../ctrlProps/ctrlProp386.xml"/><Relationship Id="rId115" Type="http://schemas.openxmlformats.org/officeDocument/2006/relationships/ctrlProp" Target="../ctrlProps/ctrlProp391.xml"/><Relationship Id="rId131" Type="http://schemas.openxmlformats.org/officeDocument/2006/relationships/ctrlProp" Target="../ctrlProps/ctrlProp407.xml"/><Relationship Id="rId136" Type="http://schemas.openxmlformats.org/officeDocument/2006/relationships/ctrlProp" Target="../ctrlProps/ctrlProp412.xml"/><Relationship Id="rId157" Type="http://schemas.openxmlformats.org/officeDocument/2006/relationships/ctrlProp" Target="../ctrlProps/ctrlProp433.xml"/><Relationship Id="rId178" Type="http://schemas.openxmlformats.org/officeDocument/2006/relationships/ctrlProp" Target="../ctrlProps/ctrlProp454.xml"/><Relationship Id="rId61" Type="http://schemas.openxmlformats.org/officeDocument/2006/relationships/ctrlProp" Target="../ctrlProps/ctrlProp337.xml"/><Relationship Id="rId82" Type="http://schemas.openxmlformats.org/officeDocument/2006/relationships/ctrlProp" Target="../ctrlProps/ctrlProp358.xml"/><Relationship Id="rId152" Type="http://schemas.openxmlformats.org/officeDocument/2006/relationships/ctrlProp" Target="../ctrlProps/ctrlProp428.xml"/><Relationship Id="rId173" Type="http://schemas.openxmlformats.org/officeDocument/2006/relationships/ctrlProp" Target="../ctrlProps/ctrlProp449.xml"/><Relationship Id="rId194" Type="http://schemas.openxmlformats.org/officeDocument/2006/relationships/ctrlProp" Target="../ctrlProps/ctrlProp470.xml"/><Relationship Id="rId199" Type="http://schemas.openxmlformats.org/officeDocument/2006/relationships/ctrlProp" Target="../ctrlProps/ctrlProp475.xml"/><Relationship Id="rId203" Type="http://schemas.openxmlformats.org/officeDocument/2006/relationships/ctrlProp" Target="../ctrlProps/ctrlProp479.xml"/><Relationship Id="rId19" Type="http://schemas.openxmlformats.org/officeDocument/2006/relationships/ctrlProp" Target="../ctrlProps/ctrlProp295.xml"/><Relationship Id="rId14" Type="http://schemas.openxmlformats.org/officeDocument/2006/relationships/ctrlProp" Target="../ctrlProps/ctrlProp290.xml"/><Relationship Id="rId30" Type="http://schemas.openxmlformats.org/officeDocument/2006/relationships/ctrlProp" Target="../ctrlProps/ctrlProp306.xml"/><Relationship Id="rId35" Type="http://schemas.openxmlformats.org/officeDocument/2006/relationships/ctrlProp" Target="../ctrlProps/ctrlProp311.xml"/><Relationship Id="rId56" Type="http://schemas.openxmlformats.org/officeDocument/2006/relationships/ctrlProp" Target="../ctrlProps/ctrlProp332.xml"/><Relationship Id="rId77" Type="http://schemas.openxmlformats.org/officeDocument/2006/relationships/ctrlProp" Target="../ctrlProps/ctrlProp353.xml"/><Relationship Id="rId100" Type="http://schemas.openxmlformats.org/officeDocument/2006/relationships/ctrlProp" Target="../ctrlProps/ctrlProp376.xml"/><Relationship Id="rId105" Type="http://schemas.openxmlformats.org/officeDocument/2006/relationships/ctrlProp" Target="../ctrlProps/ctrlProp381.xml"/><Relationship Id="rId126" Type="http://schemas.openxmlformats.org/officeDocument/2006/relationships/ctrlProp" Target="../ctrlProps/ctrlProp402.xml"/><Relationship Id="rId147" Type="http://schemas.openxmlformats.org/officeDocument/2006/relationships/ctrlProp" Target="../ctrlProps/ctrlProp423.xml"/><Relationship Id="rId168" Type="http://schemas.openxmlformats.org/officeDocument/2006/relationships/ctrlProp" Target="../ctrlProps/ctrlProp444.xml"/><Relationship Id="rId8" Type="http://schemas.openxmlformats.org/officeDocument/2006/relationships/ctrlProp" Target="../ctrlProps/ctrlProp284.xml"/><Relationship Id="rId51" Type="http://schemas.openxmlformats.org/officeDocument/2006/relationships/ctrlProp" Target="../ctrlProps/ctrlProp327.xml"/><Relationship Id="rId72" Type="http://schemas.openxmlformats.org/officeDocument/2006/relationships/ctrlProp" Target="../ctrlProps/ctrlProp348.xml"/><Relationship Id="rId93" Type="http://schemas.openxmlformats.org/officeDocument/2006/relationships/ctrlProp" Target="../ctrlProps/ctrlProp369.xml"/><Relationship Id="rId98" Type="http://schemas.openxmlformats.org/officeDocument/2006/relationships/ctrlProp" Target="../ctrlProps/ctrlProp374.xml"/><Relationship Id="rId121" Type="http://schemas.openxmlformats.org/officeDocument/2006/relationships/ctrlProp" Target="../ctrlProps/ctrlProp397.xml"/><Relationship Id="rId142" Type="http://schemas.openxmlformats.org/officeDocument/2006/relationships/ctrlProp" Target="../ctrlProps/ctrlProp418.xml"/><Relationship Id="rId163" Type="http://schemas.openxmlformats.org/officeDocument/2006/relationships/ctrlProp" Target="../ctrlProps/ctrlProp439.xml"/><Relationship Id="rId184" Type="http://schemas.openxmlformats.org/officeDocument/2006/relationships/ctrlProp" Target="../ctrlProps/ctrlProp460.xml"/><Relationship Id="rId189" Type="http://schemas.openxmlformats.org/officeDocument/2006/relationships/ctrlProp" Target="../ctrlProps/ctrlProp465.xml"/><Relationship Id="rId3" Type="http://schemas.openxmlformats.org/officeDocument/2006/relationships/vmlDrawing" Target="../drawings/vmlDrawing13.vml"/><Relationship Id="rId25" Type="http://schemas.openxmlformats.org/officeDocument/2006/relationships/ctrlProp" Target="../ctrlProps/ctrlProp301.xml"/><Relationship Id="rId46" Type="http://schemas.openxmlformats.org/officeDocument/2006/relationships/ctrlProp" Target="../ctrlProps/ctrlProp322.xml"/><Relationship Id="rId67" Type="http://schemas.openxmlformats.org/officeDocument/2006/relationships/ctrlProp" Target="../ctrlProps/ctrlProp343.xml"/><Relationship Id="rId116" Type="http://schemas.openxmlformats.org/officeDocument/2006/relationships/ctrlProp" Target="../ctrlProps/ctrlProp392.xml"/><Relationship Id="rId137" Type="http://schemas.openxmlformats.org/officeDocument/2006/relationships/ctrlProp" Target="../ctrlProps/ctrlProp413.xml"/><Relationship Id="rId158" Type="http://schemas.openxmlformats.org/officeDocument/2006/relationships/ctrlProp" Target="../ctrlProps/ctrlProp434.xml"/><Relationship Id="rId20" Type="http://schemas.openxmlformats.org/officeDocument/2006/relationships/ctrlProp" Target="../ctrlProps/ctrlProp296.xml"/><Relationship Id="rId41" Type="http://schemas.openxmlformats.org/officeDocument/2006/relationships/ctrlProp" Target="../ctrlProps/ctrlProp317.xml"/><Relationship Id="rId62" Type="http://schemas.openxmlformats.org/officeDocument/2006/relationships/ctrlProp" Target="../ctrlProps/ctrlProp338.xml"/><Relationship Id="rId83" Type="http://schemas.openxmlformats.org/officeDocument/2006/relationships/ctrlProp" Target="../ctrlProps/ctrlProp359.xml"/><Relationship Id="rId88" Type="http://schemas.openxmlformats.org/officeDocument/2006/relationships/ctrlProp" Target="../ctrlProps/ctrlProp364.xml"/><Relationship Id="rId111" Type="http://schemas.openxmlformats.org/officeDocument/2006/relationships/ctrlProp" Target="../ctrlProps/ctrlProp387.xml"/><Relationship Id="rId132" Type="http://schemas.openxmlformats.org/officeDocument/2006/relationships/ctrlProp" Target="../ctrlProps/ctrlProp408.xml"/><Relationship Id="rId153" Type="http://schemas.openxmlformats.org/officeDocument/2006/relationships/ctrlProp" Target="../ctrlProps/ctrlProp429.xml"/><Relationship Id="rId174" Type="http://schemas.openxmlformats.org/officeDocument/2006/relationships/ctrlProp" Target="../ctrlProps/ctrlProp450.xml"/><Relationship Id="rId179" Type="http://schemas.openxmlformats.org/officeDocument/2006/relationships/ctrlProp" Target="../ctrlProps/ctrlProp455.xml"/><Relationship Id="rId195" Type="http://schemas.openxmlformats.org/officeDocument/2006/relationships/ctrlProp" Target="../ctrlProps/ctrlProp471.xml"/><Relationship Id="rId190" Type="http://schemas.openxmlformats.org/officeDocument/2006/relationships/ctrlProp" Target="../ctrlProps/ctrlProp466.xml"/><Relationship Id="rId204" Type="http://schemas.openxmlformats.org/officeDocument/2006/relationships/ctrlProp" Target="../ctrlProps/ctrlProp480.xml"/><Relationship Id="rId15" Type="http://schemas.openxmlformats.org/officeDocument/2006/relationships/ctrlProp" Target="../ctrlProps/ctrlProp291.xml"/><Relationship Id="rId36" Type="http://schemas.openxmlformats.org/officeDocument/2006/relationships/ctrlProp" Target="../ctrlProps/ctrlProp312.xml"/><Relationship Id="rId57" Type="http://schemas.openxmlformats.org/officeDocument/2006/relationships/ctrlProp" Target="../ctrlProps/ctrlProp333.xml"/><Relationship Id="rId106" Type="http://schemas.openxmlformats.org/officeDocument/2006/relationships/ctrlProp" Target="../ctrlProps/ctrlProp382.xml"/><Relationship Id="rId127" Type="http://schemas.openxmlformats.org/officeDocument/2006/relationships/ctrlProp" Target="../ctrlProps/ctrlProp403.xml"/><Relationship Id="rId10" Type="http://schemas.openxmlformats.org/officeDocument/2006/relationships/ctrlProp" Target="../ctrlProps/ctrlProp286.xml"/><Relationship Id="rId31" Type="http://schemas.openxmlformats.org/officeDocument/2006/relationships/ctrlProp" Target="../ctrlProps/ctrlProp307.xml"/><Relationship Id="rId52" Type="http://schemas.openxmlformats.org/officeDocument/2006/relationships/ctrlProp" Target="../ctrlProps/ctrlProp328.xml"/><Relationship Id="rId73" Type="http://schemas.openxmlformats.org/officeDocument/2006/relationships/ctrlProp" Target="../ctrlProps/ctrlProp349.xml"/><Relationship Id="rId78" Type="http://schemas.openxmlformats.org/officeDocument/2006/relationships/ctrlProp" Target="../ctrlProps/ctrlProp354.xml"/><Relationship Id="rId94" Type="http://schemas.openxmlformats.org/officeDocument/2006/relationships/ctrlProp" Target="../ctrlProps/ctrlProp370.xml"/><Relationship Id="rId99" Type="http://schemas.openxmlformats.org/officeDocument/2006/relationships/ctrlProp" Target="../ctrlProps/ctrlProp375.xml"/><Relationship Id="rId101" Type="http://schemas.openxmlformats.org/officeDocument/2006/relationships/ctrlProp" Target="../ctrlProps/ctrlProp377.xml"/><Relationship Id="rId122" Type="http://schemas.openxmlformats.org/officeDocument/2006/relationships/ctrlProp" Target="../ctrlProps/ctrlProp398.xml"/><Relationship Id="rId143" Type="http://schemas.openxmlformats.org/officeDocument/2006/relationships/ctrlProp" Target="../ctrlProps/ctrlProp419.xml"/><Relationship Id="rId148" Type="http://schemas.openxmlformats.org/officeDocument/2006/relationships/ctrlProp" Target="../ctrlProps/ctrlProp424.xml"/><Relationship Id="rId164" Type="http://schemas.openxmlformats.org/officeDocument/2006/relationships/ctrlProp" Target="../ctrlProps/ctrlProp440.xml"/><Relationship Id="rId169" Type="http://schemas.openxmlformats.org/officeDocument/2006/relationships/ctrlProp" Target="../ctrlProps/ctrlProp445.xml"/><Relationship Id="rId185" Type="http://schemas.openxmlformats.org/officeDocument/2006/relationships/ctrlProp" Target="../ctrlProps/ctrlProp461.xml"/><Relationship Id="rId4" Type="http://schemas.openxmlformats.org/officeDocument/2006/relationships/ctrlProp" Target="../ctrlProps/ctrlProp280.xml"/><Relationship Id="rId9" Type="http://schemas.openxmlformats.org/officeDocument/2006/relationships/ctrlProp" Target="../ctrlProps/ctrlProp285.xml"/><Relationship Id="rId180" Type="http://schemas.openxmlformats.org/officeDocument/2006/relationships/ctrlProp" Target="../ctrlProps/ctrlProp456.xml"/><Relationship Id="rId26" Type="http://schemas.openxmlformats.org/officeDocument/2006/relationships/ctrlProp" Target="../ctrlProps/ctrlProp302.xml"/><Relationship Id="rId47" Type="http://schemas.openxmlformats.org/officeDocument/2006/relationships/ctrlProp" Target="../ctrlProps/ctrlProp323.xml"/><Relationship Id="rId68" Type="http://schemas.openxmlformats.org/officeDocument/2006/relationships/ctrlProp" Target="../ctrlProps/ctrlProp344.xml"/><Relationship Id="rId89" Type="http://schemas.openxmlformats.org/officeDocument/2006/relationships/ctrlProp" Target="../ctrlProps/ctrlProp365.xml"/><Relationship Id="rId112" Type="http://schemas.openxmlformats.org/officeDocument/2006/relationships/ctrlProp" Target="../ctrlProps/ctrlProp388.xml"/><Relationship Id="rId133" Type="http://schemas.openxmlformats.org/officeDocument/2006/relationships/ctrlProp" Target="../ctrlProps/ctrlProp409.xml"/><Relationship Id="rId154" Type="http://schemas.openxmlformats.org/officeDocument/2006/relationships/ctrlProp" Target="../ctrlProps/ctrlProp430.xml"/><Relationship Id="rId175" Type="http://schemas.openxmlformats.org/officeDocument/2006/relationships/ctrlProp" Target="../ctrlProps/ctrlProp451.xml"/><Relationship Id="rId196" Type="http://schemas.openxmlformats.org/officeDocument/2006/relationships/ctrlProp" Target="../ctrlProps/ctrlProp472.xml"/><Relationship Id="rId200" Type="http://schemas.openxmlformats.org/officeDocument/2006/relationships/ctrlProp" Target="../ctrlProps/ctrlProp476.xml"/><Relationship Id="rId16" Type="http://schemas.openxmlformats.org/officeDocument/2006/relationships/ctrlProp" Target="../ctrlProps/ctrlProp292.xml"/><Relationship Id="rId37" Type="http://schemas.openxmlformats.org/officeDocument/2006/relationships/ctrlProp" Target="../ctrlProps/ctrlProp313.xml"/><Relationship Id="rId58" Type="http://schemas.openxmlformats.org/officeDocument/2006/relationships/ctrlProp" Target="../ctrlProps/ctrlProp334.xml"/><Relationship Id="rId79" Type="http://schemas.openxmlformats.org/officeDocument/2006/relationships/ctrlProp" Target="../ctrlProps/ctrlProp355.xml"/><Relationship Id="rId102" Type="http://schemas.openxmlformats.org/officeDocument/2006/relationships/ctrlProp" Target="../ctrlProps/ctrlProp378.xml"/><Relationship Id="rId123" Type="http://schemas.openxmlformats.org/officeDocument/2006/relationships/ctrlProp" Target="../ctrlProps/ctrlProp399.xml"/><Relationship Id="rId144" Type="http://schemas.openxmlformats.org/officeDocument/2006/relationships/ctrlProp" Target="../ctrlProps/ctrlProp420.xml"/><Relationship Id="rId90" Type="http://schemas.openxmlformats.org/officeDocument/2006/relationships/ctrlProp" Target="../ctrlProps/ctrlProp366.xml"/><Relationship Id="rId165" Type="http://schemas.openxmlformats.org/officeDocument/2006/relationships/ctrlProp" Target="../ctrlProps/ctrlProp441.xml"/><Relationship Id="rId186" Type="http://schemas.openxmlformats.org/officeDocument/2006/relationships/ctrlProp" Target="../ctrlProps/ctrlProp462.xml"/><Relationship Id="rId27" Type="http://schemas.openxmlformats.org/officeDocument/2006/relationships/ctrlProp" Target="../ctrlProps/ctrlProp303.xml"/><Relationship Id="rId48" Type="http://schemas.openxmlformats.org/officeDocument/2006/relationships/ctrlProp" Target="../ctrlProps/ctrlProp324.xml"/><Relationship Id="rId69" Type="http://schemas.openxmlformats.org/officeDocument/2006/relationships/ctrlProp" Target="../ctrlProps/ctrlProp345.xml"/><Relationship Id="rId113" Type="http://schemas.openxmlformats.org/officeDocument/2006/relationships/ctrlProp" Target="../ctrlProps/ctrlProp389.xml"/><Relationship Id="rId134" Type="http://schemas.openxmlformats.org/officeDocument/2006/relationships/ctrlProp" Target="../ctrlProps/ctrlProp410.xml"/><Relationship Id="rId80" Type="http://schemas.openxmlformats.org/officeDocument/2006/relationships/ctrlProp" Target="../ctrlProps/ctrlProp356.xml"/><Relationship Id="rId155" Type="http://schemas.openxmlformats.org/officeDocument/2006/relationships/ctrlProp" Target="../ctrlProps/ctrlProp431.xml"/><Relationship Id="rId176" Type="http://schemas.openxmlformats.org/officeDocument/2006/relationships/ctrlProp" Target="../ctrlProps/ctrlProp452.xml"/><Relationship Id="rId197" Type="http://schemas.openxmlformats.org/officeDocument/2006/relationships/ctrlProp" Target="../ctrlProps/ctrlProp473.xml"/><Relationship Id="rId201" Type="http://schemas.openxmlformats.org/officeDocument/2006/relationships/ctrlProp" Target="../ctrlProps/ctrlProp477.xml"/><Relationship Id="rId17" Type="http://schemas.openxmlformats.org/officeDocument/2006/relationships/ctrlProp" Target="../ctrlProps/ctrlProp293.xml"/><Relationship Id="rId38" Type="http://schemas.openxmlformats.org/officeDocument/2006/relationships/ctrlProp" Target="../ctrlProps/ctrlProp314.xml"/><Relationship Id="rId59" Type="http://schemas.openxmlformats.org/officeDocument/2006/relationships/ctrlProp" Target="../ctrlProps/ctrlProp335.xml"/><Relationship Id="rId103" Type="http://schemas.openxmlformats.org/officeDocument/2006/relationships/ctrlProp" Target="../ctrlProps/ctrlProp379.xml"/><Relationship Id="rId124" Type="http://schemas.openxmlformats.org/officeDocument/2006/relationships/ctrlProp" Target="../ctrlProps/ctrlProp400.xml"/><Relationship Id="rId70" Type="http://schemas.openxmlformats.org/officeDocument/2006/relationships/ctrlProp" Target="../ctrlProps/ctrlProp346.xml"/><Relationship Id="rId91" Type="http://schemas.openxmlformats.org/officeDocument/2006/relationships/ctrlProp" Target="../ctrlProps/ctrlProp367.xml"/><Relationship Id="rId145" Type="http://schemas.openxmlformats.org/officeDocument/2006/relationships/ctrlProp" Target="../ctrlProps/ctrlProp421.xml"/><Relationship Id="rId166" Type="http://schemas.openxmlformats.org/officeDocument/2006/relationships/ctrlProp" Target="../ctrlProps/ctrlProp442.xml"/><Relationship Id="rId187" Type="http://schemas.openxmlformats.org/officeDocument/2006/relationships/ctrlProp" Target="../ctrlProps/ctrlProp463.xml"/><Relationship Id="rId1" Type="http://schemas.openxmlformats.org/officeDocument/2006/relationships/printerSettings" Target="../printerSettings/printerSettings15.bin"/><Relationship Id="rId28" Type="http://schemas.openxmlformats.org/officeDocument/2006/relationships/ctrlProp" Target="../ctrlProps/ctrlProp304.xml"/><Relationship Id="rId49" Type="http://schemas.openxmlformats.org/officeDocument/2006/relationships/ctrlProp" Target="../ctrlProps/ctrlProp325.xml"/><Relationship Id="rId114" Type="http://schemas.openxmlformats.org/officeDocument/2006/relationships/ctrlProp" Target="../ctrlProps/ctrlProp390.xml"/><Relationship Id="rId60" Type="http://schemas.openxmlformats.org/officeDocument/2006/relationships/ctrlProp" Target="../ctrlProps/ctrlProp336.xml"/><Relationship Id="rId81" Type="http://schemas.openxmlformats.org/officeDocument/2006/relationships/ctrlProp" Target="../ctrlProps/ctrlProp357.xml"/><Relationship Id="rId135" Type="http://schemas.openxmlformats.org/officeDocument/2006/relationships/ctrlProp" Target="../ctrlProps/ctrlProp411.xml"/><Relationship Id="rId156" Type="http://schemas.openxmlformats.org/officeDocument/2006/relationships/ctrlProp" Target="../ctrlProps/ctrlProp432.xml"/><Relationship Id="rId177" Type="http://schemas.openxmlformats.org/officeDocument/2006/relationships/ctrlProp" Target="../ctrlProps/ctrlProp453.xml"/><Relationship Id="rId198" Type="http://schemas.openxmlformats.org/officeDocument/2006/relationships/ctrlProp" Target="../ctrlProps/ctrlProp474.xml"/><Relationship Id="rId202" Type="http://schemas.openxmlformats.org/officeDocument/2006/relationships/ctrlProp" Target="../ctrlProps/ctrlProp478.xml"/><Relationship Id="rId18" Type="http://schemas.openxmlformats.org/officeDocument/2006/relationships/ctrlProp" Target="../ctrlProps/ctrlProp294.xml"/><Relationship Id="rId39" Type="http://schemas.openxmlformats.org/officeDocument/2006/relationships/ctrlProp" Target="../ctrlProps/ctrlProp315.xml"/><Relationship Id="rId50" Type="http://schemas.openxmlformats.org/officeDocument/2006/relationships/ctrlProp" Target="../ctrlProps/ctrlProp326.xml"/><Relationship Id="rId104" Type="http://schemas.openxmlformats.org/officeDocument/2006/relationships/ctrlProp" Target="../ctrlProps/ctrlProp380.xml"/><Relationship Id="rId125" Type="http://schemas.openxmlformats.org/officeDocument/2006/relationships/ctrlProp" Target="../ctrlProps/ctrlProp401.xml"/><Relationship Id="rId146" Type="http://schemas.openxmlformats.org/officeDocument/2006/relationships/ctrlProp" Target="../ctrlProps/ctrlProp422.xml"/><Relationship Id="rId167" Type="http://schemas.openxmlformats.org/officeDocument/2006/relationships/ctrlProp" Target="../ctrlProps/ctrlProp443.xml"/><Relationship Id="rId188" Type="http://schemas.openxmlformats.org/officeDocument/2006/relationships/ctrlProp" Target="../ctrlProps/ctrlProp464.xml"/><Relationship Id="rId71" Type="http://schemas.openxmlformats.org/officeDocument/2006/relationships/ctrlProp" Target="../ctrlProps/ctrlProp347.xml"/><Relationship Id="rId92" Type="http://schemas.openxmlformats.org/officeDocument/2006/relationships/ctrlProp" Target="../ctrlProps/ctrlProp368.xml"/><Relationship Id="rId2" Type="http://schemas.openxmlformats.org/officeDocument/2006/relationships/drawing" Target="../drawings/drawing14.xml"/><Relationship Id="rId29" Type="http://schemas.openxmlformats.org/officeDocument/2006/relationships/ctrlProp" Target="../ctrlProps/ctrlProp305.xml"/></Relationships>
</file>

<file path=xl/worksheets/_rels/sheet19.xml.rels><?xml version="1.0" encoding="UTF-8" standalone="yes"?>
<Relationships xmlns="http://schemas.openxmlformats.org/package/2006/relationships"><Relationship Id="rId26" Type="http://schemas.openxmlformats.org/officeDocument/2006/relationships/ctrlProp" Target="../ctrlProps/ctrlProp506.xml"/><Relationship Id="rId117" Type="http://schemas.openxmlformats.org/officeDocument/2006/relationships/ctrlProp" Target="../ctrlProps/ctrlProp597.xml"/><Relationship Id="rId21" Type="http://schemas.openxmlformats.org/officeDocument/2006/relationships/ctrlProp" Target="../ctrlProps/ctrlProp501.xml"/><Relationship Id="rId42" Type="http://schemas.openxmlformats.org/officeDocument/2006/relationships/ctrlProp" Target="../ctrlProps/ctrlProp522.xml"/><Relationship Id="rId47" Type="http://schemas.openxmlformats.org/officeDocument/2006/relationships/ctrlProp" Target="../ctrlProps/ctrlProp527.xml"/><Relationship Id="rId63" Type="http://schemas.openxmlformats.org/officeDocument/2006/relationships/ctrlProp" Target="../ctrlProps/ctrlProp543.xml"/><Relationship Id="rId68" Type="http://schemas.openxmlformats.org/officeDocument/2006/relationships/ctrlProp" Target="../ctrlProps/ctrlProp548.xml"/><Relationship Id="rId84" Type="http://schemas.openxmlformats.org/officeDocument/2006/relationships/ctrlProp" Target="../ctrlProps/ctrlProp564.xml"/><Relationship Id="rId89" Type="http://schemas.openxmlformats.org/officeDocument/2006/relationships/ctrlProp" Target="../ctrlProps/ctrlProp569.xml"/><Relationship Id="rId112" Type="http://schemas.openxmlformats.org/officeDocument/2006/relationships/ctrlProp" Target="../ctrlProps/ctrlProp592.xml"/><Relationship Id="rId16" Type="http://schemas.openxmlformats.org/officeDocument/2006/relationships/ctrlProp" Target="../ctrlProps/ctrlProp496.xml"/><Relationship Id="rId107" Type="http://schemas.openxmlformats.org/officeDocument/2006/relationships/ctrlProp" Target="../ctrlProps/ctrlProp587.xml"/><Relationship Id="rId11" Type="http://schemas.openxmlformats.org/officeDocument/2006/relationships/ctrlProp" Target="../ctrlProps/ctrlProp491.xml"/><Relationship Id="rId32" Type="http://schemas.openxmlformats.org/officeDocument/2006/relationships/ctrlProp" Target="../ctrlProps/ctrlProp512.xml"/><Relationship Id="rId37" Type="http://schemas.openxmlformats.org/officeDocument/2006/relationships/ctrlProp" Target="../ctrlProps/ctrlProp517.xml"/><Relationship Id="rId53" Type="http://schemas.openxmlformats.org/officeDocument/2006/relationships/ctrlProp" Target="../ctrlProps/ctrlProp533.xml"/><Relationship Id="rId58" Type="http://schemas.openxmlformats.org/officeDocument/2006/relationships/ctrlProp" Target="../ctrlProps/ctrlProp538.xml"/><Relationship Id="rId74" Type="http://schemas.openxmlformats.org/officeDocument/2006/relationships/ctrlProp" Target="../ctrlProps/ctrlProp554.xml"/><Relationship Id="rId79" Type="http://schemas.openxmlformats.org/officeDocument/2006/relationships/ctrlProp" Target="../ctrlProps/ctrlProp559.xml"/><Relationship Id="rId102" Type="http://schemas.openxmlformats.org/officeDocument/2006/relationships/ctrlProp" Target="../ctrlProps/ctrlProp582.xml"/><Relationship Id="rId123" Type="http://schemas.openxmlformats.org/officeDocument/2006/relationships/ctrlProp" Target="../ctrlProps/ctrlProp603.xml"/><Relationship Id="rId5" Type="http://schemas.openxmlformats.org/officeDocument/2006/relationships/ctrlProp" Target="../ctrlProps/ctrlProp485.xml"/><Relationship Id="rId90" Type="http://schemas.openxmlformats.org/officeDocument/2006/relationships/ctrlProp" Target="../ctrlProps/ctrlProp570.xml"/><Relationship Id="rId95" Type="http://schemas.openxmlformats.org/officeDocument/2006/relationships/ctrlProp" Target="../ctrlProps/ctrlProp575.xml"/><Relationship Id="rId22" Type="http://schemas.openxmlformats.org/officeDocument/2006/relationships/ctrlProp" Target="../ctrlProps/ctrlProp502.xml"/><Relationship Id="rId27" Type="http://schemas.openxmlformats.org/officeDocument/2006/relationships/ctrlProp" Target="../ctrlProps/ctrlProp507.xml"/><Relationship Id="rId43" Type="http://schemas.openxmlformats.org/officeDocument/2006/relationships/ctrlProp" Target="../ctrlProps/ctrlProp523.xml"/><Relationship Id="rId48" Type="http://schemas.openxmlformats.org/officeDocument/2006/relationships/ctrlProp" Target="../ctrlProps/ctrlProp528.xml"/><Relationship Id="rId64" Type="http://schemas.openxmlformats.org/officeDocument/2006/relationships/ctrlProp" Target="../ctrlProps/ctrlProp544.xml"/><Relationship Id="rId69" Type="http://schemas.openxmlformats.org/officeDocument/2006/relationships/ctrlProp" Target="../ctrlProps/ctrlProp549.xml"/><Relationship Id="rId113" Type="http://schemas.openxmlformats.org/officeDocument/2006/relationships/ctrlProp" Target="../ctrlProps/ctrlProp593.xml"/><Relationship Id="rId118" Type="http://schemas.openxmlformats.org/officeDocument/2006/relationships/ctrlProp" Target="../ctrlProps/ctrlProp598.xml"/><Relationship Id="rId80" Type="http://schemas.openxmlformats.org/officeDocument/2006/relationships/ctrlProp" Target="../ctrlProps/ctrlProp560.xml"/><Relationship Id="rId85" Type="http://schemas.openxmlformats.org/officeDocument/2006/relationships/ctrlProp" Target="../ctrlProps/ctrlProp565.xml"/><Relationship Id="rId12" Type="http://schemas.openxmlformats.org/officeDocument/2006/relationships/ctrlProp" Target="../ctrlProps/ctrlProp492.xml"/><Relationship Id="rId17" Type="http://schemas.openxmlformats.org/officeDocument/2006/relationships/ctrlProp" Target="../ctrlProps/ctrlProp497.xml"/><Relationship Id="rId33" Type="http://schemas.openxmlformats.org/officeDocument/2006/relationships/ctrlProp" Target="../ctrlProps/ctrlProp513.xml"/><Relationship Id="rId38" Type="http://schemas.openxmlformats.org/officeDocument/2006/relationships/ctrlProp" Target="../ctrlProps/ctrlProp518.xml"/><Relationship Id="rId59" Type="http://schemas.openxmlformats.org/officeDocument/2006/relationships/ctrlProp" Target="../ctrlProps/ctrlProp539.xml"/><Relationship Id="rId103" Type="http://schemas.openxmlformats.org/officeDocument/2006/relationships/ctrlProp" Target="../ctrlProps/ctrlProp583.xml"/><Relationship Id="rId108" Type="http://schemas.openxmlformats.org/officeDocument/2006/relationships/ctrlProp" Target="../ctrlProps/ctrlProp588.xml"/><Relationship Id="rId124" Type="http://schemas.openxmlformats.org/officeDocument/2006/relationships/ctrlProp" Target="../ctrlProps/ctrlProp604.xml"/><Relationship Id="rId54" Type="http://schemas.openxmlformats.org/officeDocument/2006/relationships/ctrlProp" Target="../ctrlProps/ctrlProp534.xml"/><Relationship Id="rId70" Type="http://schemas.openxmlformats.org/officeDocument/2006/relationships/ctrlProp" Target="../ctrlProps/ctrlProp550.xml"/><Relationship Id="rId75" Type="http://schemas.openxmlformats.org/officeDocument/2006/relationships/ctrlProp" Target="../ctrlProps/ctrlProp555.xml"/><Relationship Id="rId91" Type="http://schemas.openxmlformats.org/officeDocument/2006/relationships/ctrlProp" Target="../ctrlProps/ctrlProp571.xml"/><Relationship Id="rId96" Type="http://schemas.openxmlformats.org/officeDocument/2006/relationships/ctrlProp" Target="../ctrlProps/ctrlProp576.xml"/><Relationship Id="rId1" Type="http://schemas.openxmlformats.org/officeDocument/2006/relationships/printerSettings" Target="../printerSettings/printerSettings16.bin"/><Relationship Id="rId6" Type="http://schemas.openxmlformats.org/officeDocument/2006/relationships/ctrlProp" Target="../ctrlProps/ctrlProp486.xml"/><Relationship Id="rId23" Type="http://schemas.openxmlformats.org/officeDocument/2006/relationships/ctrlProp" Target="../ctrlProps/ctrlProp503.xml"/><Relationship Id="rId28" Type="http://schemas.openxmlformats.org/officeDocument/2006/relationships/ctrlProp" Target="../ctrlProps/ctrlProp508.xml"/><Relationship Id="rId49" Type="http://schemas.openxmlformats.org/officeDocument/2006/relationships/ctrlProp" Target="../ctrlProps/ctrlProp529.xml"/><Relationship Id="rId114" Type="http://schemas.openxmlformats.org/officeDocument/2006/relationships/ctrlProp" Target="../ctrlProps/ctrlProp594.xml"/><Relationship Id="rId119" Type="http://schemas.openxmlformats.org/officeDocument/2006/relationships/ctrlProp" Target="../ctrlProps/ctrlProp599.xml"/><Relationship Id="rId44" Type="http://schemas.openxmlformats.org/officeDocument/2006/relationships/ctrlProp" Target="../ctrlProps/ctrlProp524.xml"/><Relationship Id="rId60" Type="http://schemas.openxmlformats.org/officeDocument/2006/relationships/ctrlProp" Target="../ctrlProps/ctrlProp540.xml"/><Relationship Id="rId65" Type="http://schemas.openxmlformats.org/officeDocument/2006/relationships/ctrlProp" Target="../ctrlProps/ctrlProp545.xml"/><Relationship Id="rId81" Type="http://schemas.openxmlformats.org/officeDocument/2006/relationships/ctrlProp" Target="../ctrlProps/ctrlProp561.xml"/><Relationship Id="rId86" Type="http://schemas.openxmlformats.org/officeDocument/2006/relationships/ctrlProp" Target="../ctrlProps/ctrlProp566.xml"/><Relationship Id="rId13" Type="http://schemas.openxmlformats.org/officeDocument/2006/relationships/ctrlProp" Target="../ctrlProps/ctrlProp493.xml"/><Relationship Id="rId18" Type="http://schemas.openxmlformats.org/officeDocument/2006/relationships/ctrlProp" Target="../ctrlProps/ctrlProp498.xml"/><Relationship Id="rId39" Type="http://schemas.openxmlformats.org/officeDocument/2006/relationships/ctrlProp" Target="../ctrlProps/ctrlProp519.xml"/><Relationship Id="rId109" Type="http://schemas.openxmlformats.org/officeDocument/2006/relationships/ctrlProp" Target="../ctrlProps/ctrlProp589.xml"/><Relationship Id="rId34" Type="http://schemas.openxmlformats.org/officeDocument/2006/relationships/ctrlProp" Target="../ctrlProps/ctrlProp514.xml"/><Relationship Id="rId50" Type="http://schemas.openxmlformats.org/officeDocument/2006/relationships/ctrlProp" Target="../ctrlProps/ctrlProp530.xml"/><Relationship Id="rId55" Type="http://schemas.openxmlformats.org/officeDocument/2006/relationships/ctrlProp" Target="../ctrlProps/ctrlProp535.xml"/><Relationship Id="rId76" Type="http://schemas.openxmlformats.org/officeDocument/2006/relationships/ctrlProp" Target="../ctrlProps/ctrlProp556.xml"/><Relationship Id="rId97" Type="http://schemas.openxmlformats.org/officeDocument/2006/relationships/ctrlProp" Target="../ctrlProps/ctrlProp577.xml"/><Relationship Id="rId104" Type="http://schemas.openxmlformats.org/officeDocument/2006/relationships/ctrlProp" Target="../ctrlProps/ctrlProp584.xml"/><Relationship Id="rId120" Type="http://schemas.openxmlformats.org/officeDocument/2006/relationships/ctrlProp" Target="../ctrlProps/ctrlProp600.xml"/><Relationship Id="rId125" Type="http://schemas.openxmlformats.org/officeDocument/2006/relationships/ctrlProp" Target="../ctrlProps/ctrlProp605.xml"/><Relationship Id="rId7" Type="http://schemas.openxmlformats.org/officeDocument/2006/relationships/ctrlProp" Target="../ctrlProps/ctrlProp487.xml"/><Relationship Id="rId71" Type="http://schemas.openxmlformats.org/officeDocument/2006/relationships/ctrlProp" Target="../ctrlProps/ctrlProp551.xml"/><Relationship Id="rId92" Type="http://schemas.openxmlformats.org/officeDocument/2006/relationships/ctrlProp" Target="../ctrlProps/ctrlProp572.xml"/><Relationship Id="rId2" Type="http://schemas.openxmlformats.org/officeDocument/2006/relationships/drawing" Target="../drawings/drawing15.xml"/><Relationship Id="rId29" Type="http://schemas.openxmlformats.org/officeDocument/2006/relationships/ctrlProp" Target="../ctrlProps/ctrlProp509.xml"/><Relationship Id="rId24" Type="http://schemas.openxmlformats.org/officeDocument/2006/relationships/ctrlProp" Target="../ctrlProps/ctrlProp504.xml"/><Relationship Id="rId40" Type="http://schemas.openxmlformats.org/officeDocument/2006/relationships/ctrlProp" Target="../ctrlProps/ctrlProp520.xml"/><Relationship Id="rId45" Type="http://schemas.openxmlformats.org/officeDocument/2006/relationships/ctrlProp" Target="../ctrlProps/ctrlProp525.xml"/><Relationship Id="rId66" Type="http://schemas.openxmlformats.org/officeDocument/2006/relationships/ctrlProp" Target="../ctrlProps/ctrlProp546.xml"/><Relationship Id="rId87" Type="http://schemas.openxmlformats.org/officeDocument/2006/relationships/ctrlProp" Target="../ctrlProps/ctrlProp567.xml"/><Relationship Id="rId110" Type="http://schemas.openxmlformats.org/officeDocument/2006/relationships/ctrlProp" Target="../ctrlProps/ctrlProp590.xml"/><Relationship Id="rId115" Type="http://schemas.openxmlformats.org/officeDocument/2006/relationships/ctrlProp" Target="../ctrlProps/ctrlProp595.xml"/><Relationship Id="rId61" Type="http://schemas.openxmlformats.org/officeDocument/2006/relationships/ctrlProp" Target="../ctrlProps/ctrlProp541.xml"/><Relationship Id="rId82" Type="http://schemas.openxmlformats.org/officeDocument/2006/relationships/ctrlProp" Target="../ctrlProps/ctrlProp562.xml"/><Relationship Id="rId19" Type="http://schemas.openxmlformats.org/officeDocument/2006/relationships/ctrlProp" Target="../ctrlProps/ctrlProp499.xml"/><Relationship Id="rId14" Type="http://schemas.openxmlformats.org/officeDocument/2006/relationships/ctrlProp" Target="../ctrlProps/ctrlProp494.xml"/><Relationship Id="rId30" Type="http://schemas.openxmlformats.org/officeDocument/2006/relationships/ctrlProp" Target="../ctrlProps/ctrlProp510.xml"/><Relationship Id="rId35" Type="http://schemas.openxmlformats.org/officeDocument/2006/relationships/ctrlProp" Target="../ctrlProps/ctrlProp515.xml"/><Relationship Id="rId56" Type="http://schemas.openxmlformats.org/officeDocument/2006/relationships/ctrlProp" Target="../ctrlProps/ctrlProp536.xml"/><Relationship Id="rId77" Type="http://schemas.openxmlformats.org/officeDocument/2006/relationships/ctrlProp" Target="../ctrlProps/ctrlProp557.xml"/><Relationship Id="rId100" Type="http://schemas.openxmlformats.org/officeDocument/2006/relationships/ctrlProp" Target="../ctrlProps/ctrlProp580.xml"/><Relationship Id="rId105" Type="http://schemas.openxmlformats.org/officeDocument/2006/relationships/ctrlProp" Target="../ctrlProps/ctrlProp585.xml"/><Relationship Id="rId126" Type="http://schemas.openxmlformats.org/officeDocument/2006/relationships/ctrlProp" Target="../ctrlProps/ctrlProp606.xml"/><Relationship Id="rId8" Type="http://schemas.openxmlformats.org/officeDocument/2006/relationships/ctrlProp" Target="../ctrlProps/ctrlProp488.xml"/><Relationship Id="rId51" Type="http://schemas.openxmlformats.org/officeDocument/2006/relationships/ctrlProp" Target="../ctrlProps/ctrlProp531.xml"/><Relationship Id="rId72" Type="http://schemas.openxmlformats.org/officeDocument/2006/relationships/ctrlProp" Target="../ctrlProps/ctrlProp552.xml"/><Relationship Id="rId93" Type="http://schemas.openxmlformats.org/officeDocument/2006/relationships/ctrlProp" Target="../ctrlProps/ctrlProp573.xml"/><Relationship Id="rId98" Type="http://schemas.openxmlformats.org/officeDocument/2006/relationships/ctrlProp" Target="../ctrlProps/ctrlProp578.xml"/><Relationship Id="rId121" Type="http://schemas.openxmlformats.org/officeDocument/2006/relationships/ctrlProp" Target="../ctrlProps/ctrlProp601.xml"/><Relationship Id="rId3" Type="http://schemas.openxmlformats.org/officeDocument/2006/relationships/vmlDrawing" Target="../drawings/vmlDrawing14.vml"/><Relationship Id="rId25" Type="http://schemas.openxmlformats.org/officeDocument/2006/relationships/ctrlProp" Target="../ctrlProps/ctrlProp505.xml"/><Relationship Id="rId46" Type="http://schemas.openxmlformats.org/officeDocument/2006/relationships/ctrlProp" Target="../ctrlProps/ctrlProp526.xml"/><Relationship Id="rId67" Type="http://schemas.openxmlformats.org/officeDocument/2006/relationships/ctrlProp" Target="../ctrlProps/ctrlProp547.xml"/><Relationship Id="rId116" Type="http://schemas.openxmlformats.org/officeDocument/2006/relationships/ctrlProp" Target="../ctrlProps/ctrlProp596.xml"/><Relationship Id="rId20" Type="http://schemas.openxmlformats.org/officeDocument/2006/relationships/ctrlProp" Target="../ctrlProps/ctrlProp500.xml"/><Relationship Id="rId41" Type="http://schemas.openxmlformats.org/officeDocument/2006/relationships/ctrlProp" Target="../ctrlProps/ctrlProp521.xml"/><Relationship Id="rId62" Type="http://schemas.openxmlformats.org/officeDocument/2006/relationships/ctrlProp" Target="../ctrlProps/ctrlProp542.xml"/><Relationship Id="rId83" Type="http://schemas.openxmlformats.org/officeDocument/2006/relationships/ctrlProp" Target="../ctrlProps/ctrlProp563.xml"/><Relationship Id="rId88" Type="http://schemas.openxmlformats.org/officeDocument/2006/relationships/ctrlProp" Target="../ctrlProps/ctrlProp568.xml"/><Relationship Id="rId111" Type="http://schemas.openxmlformats.org/officeDocument/2006/relationships/ctrlProp" Target="../ctrlProps/ctrlProp591.xml"/><Relationship Id="rId15" Type="http://schemas.openxmlformats.org/officeDocument/2006/relationships/ctrlProp" Target="../ctrlProps/ctrlProp495.xml"/><Relationship Id="rId36" Type="http://schemas.openxmlformats.org/officeDocument/2006/relationships/ctrlProp" Target="../ctrlProps/ctrlProp516.xml"/><Relationship Id="rId57" Type="http://schemas.openxmlformats.org/officeDocument/2006/relationships/ctrlProp" Target="../ctrlProps/ctrlProp537.xml"/><Relationship Id="rId106" Type="http://schemas.openxmlformats.org/officeDocument/2006/relationships/ctrlProp" Target="../ctrlProps/ctrlProp586.xml"/><Relationship Id="rId10" Type="http://schemas.openxmlformats.org/officeDocument/2006/relationships/ctrlProp" Target="../ctrlProps/ctrlProp490.xml"/><Relationship Id="rId31" Type="http://schemas.openxmlformats.org/officeDocument/2006/relationships/ctrlProp" Target="../ctrlProps/ctrlProp511.xml"/><Relationship Id="rId52" Type="http://schemas.openxmlformats.org/officeDocument/2006/relationships/ctrlProp" Target="../ctrlProps/ctrlProp532.xml"/><Relationship Id="rId73" Type="http://schemas.openxmlformats.org/officeDocument/2006/relationships/ctrlProp" Target="../ctrlProps/ctrlProp553.xml"/><Relationship Id="rId78" Type="http://schemas.openxmlformats.org/officeDocument/2006/relationships/ctrlProp" Target="../ctrlProps/ctrlProp558.xml"/><Relationship Id="rId94" Type="http://schemas.openxmlformats.org/officeDocument/2006/relationships/ctrlProp" Target="../ctrlProps/ctrlProp574.xml"/><Relationship Id="rId99" Type="http://schemas.openxmlformats.org/officeDocument/2006/relationships/ctrlProp" Target="../ctrlProps/ctrlProp579.xml"/><Relationship Id="rId101" Type="http://schemas.openxmlformats.org/officeDocument/2006/relationships/ctrlProp" Target="../ctrlProps/ctrlProp581.xml"/><Relationship Id="rId122" Type="http://schemas.openxmlformats.org/officeDocument/2006/relationships/ctrlProp" Target="../ctrlProps/ctrlProp602.xml"/><Relationship Id="rId4" Type="http://schemas.openxmlformats.org/officeDocument/2006/relationships/ctrlProp" Target="../ctrlProps/ctrlProp484.xml"/><Relationship Id="rId9" Type="http://schemas.openxmlformats.org/officeDocument/2006/relationships/ctrlProp" Target="../ctrlProps/ctrlProp489.xml"/></Relationships>
</file>

<file path=xl/worksheets/_rels/sheet20.xml.rels><?xml version="1.0" encoding="UTF-8" standalone="yes"?>
<Relationships xmlns="http://schemas.openxmlformats.org/package/2006/relationships"><Relationship Id="rId26" Type="http://schemas.openxmlformats.org/officeDocument/2006/relationships/ctrlProp" Target="../ctrlProps/ctrlProp629.xml"/><Relationship Id="rId117" Type="http://schemas.openxmlformats.org/officeDocument/2006/relationships/ctrlProp" Target="../ctrlProps/ctrlProp720.xml"/><Relationship Id="rId21" Type="http://schemas.openxmlformats.org/officeDocument/2006/relationships/ctrlProp" Target="../ctrlProps/ctrlProp624.xml"/><Relationship Id="rId42" Type="http://schemas.openxmlformats.org/officeDocument/2006/relationships/ctrlProp" Target="../ctrlProps/ctrlProp645.xml"/><Relationship Id="rId47" Type="http://schemas.openxmlformats.org/officeDocument/2006/relationships/ctrlProp" Target="../ctrlProps/ctrlProp650.xml"/><Relationship Id="rId63" Type="http://schemas.openxmlformats.org/officeDocument/2006/relationships/ctrlProp" Target="../ctrlProps/ctrlProp666.xml"/><Relationship Id="rId68" Type="http://schemas.openxmlformats.org/officeDocument/2006/relationships/ctrlProp" Target="../ctrlProps/ctrlProp671.xml"/><Relationship Id="rId84" Type="http://schemas.openxmlformats.org/officeDocument/2006/relationships/ctrlProp" Target="../ctrlProps/ctrlProp687.xml"/><Relationship Id="rId89" Type="http://schemas.openxmlformats.org/officeDocument/2006/relationships/ctrlProp" Target="../ctrlProps/ctrlProp692.xml"/><Relationship Id="rId112" Type="http://schemas.openxmlformats.org/officeDocument/2006/relationships/ctrlProp" Target="../ctrlProps/ctrlProp715.xml"/><Relationship Id="rId16" Type="http://schemas.openxmlformats.org/officeDocument/2006/relationships/ctrlProp" Target="../ctrlProps/ctrlProp619.xml"/><Relationship Id="rId107" Type="http://schemas.openxmlformats.org/officeDocument/2006/relationships/ctrlProp" Target="../ctrlProps/ctrlProp710.xml"/><Relationship Id="rId11" Type="http://schemas.openxmlformats.org/officeDocument/2006/relationships/ctrlProp" Target="../ctrlProps/ctrlProp614.xml"/><Relationship Id="rId32" Type="http://schemas.openxmlformats.org/officeDocument/2006/relationships/ctrlProp" Target="../ctrlProps/ctrlProp635.xml"/><Relationship Id="rId37" Type="http://schemas.openxmlformats.org/officeDocument/2006/relationships/ctrlProp" Target="../ctrlProps/ctrlProp640.xml"/><Relationship Id="rId53" Type="http://schemas.openxmlformats.org/officeDocument/2006/relationships/ctrlProp" Target="../ctrlProps/ctrlProp656.xml"/><Relationship Id="rId58" Type="http://schemas.openxmlformats.org/officeDocument/2006/relationships/ctrlProp" Target="../ctrlProps/ctrlProp661.xml"/><Relationship Id="rId74" Type="http://schemas.openxmlformats.org/officeDocument/2006/relationships/ctrlProp" Target="../ctrlProps/ctrlProp677.xml"/><Relationship Id="rId79" Type="http://schemas.openxmlformats.org/officeDocument/2006/relationships/ctrlProp" Target="../ctrlProps/ctrlProp682.xml"/><Relationship Id="rId102" Type="http://schemas.openxmlformats.org/officeDocument/2006/relationships/ctrlProp" Target="../ctrlProps/ctrlProp705.xml"/><Relationship Id="rId5" Type="http://schemas.openxmlformats.org/officeDocument/2006/relationships/ctrlProp" Target="../ctrlProps/ctrlProp608.xml"/><Relationship Id="rId90" Type="http://schemas.openxmlformats.org/officeDocument/2006/relationships/ctrlProp" Target="../ctrlProps/ctrlProp693.xml"/><Relationship Id="rId95" Type="http://schemas.openxmlformats.org/officeDocument/2006/relationships/ctrlProp" Target="../ctrlProps/ctrlProp698.xml"/><Relationship Id="rId22" Type="http://schemas.openxmlformats.org/officeDocument/2006/relationships/ctrlProp" Target="../ctrlProps/ctrlProp625.xml"/><Relationship Id="rId27" Type="http://schemas.openxmlformats.org/officeDocument/2006/relationships/ctrlProp" Target="../ctrlProps/ctrlProp630.xml"/><Relationship Id="rId43" Type="http://schemas.openxmlformats.org/officeDocument/2006/relationships/ctrlProp" Target="../ctrlProps/ctrlProp646.xml"/><Relationship Id="rId48" Type="http://schemas.openxmlformats.org/officeDocument/2006/relationships/ctrlProp" Target="../ctrlProps/ctrlProp651.xml"/><Relationship Id="rId64" Type="http://schemas.openxmlformats.org/officeDocument/2006/relationships/ctrlProp" Target="../ctrlProps/ctrlProp667.xml"/><Relationship Id="rId69" Type="http://schemas.openxmlformats.org/officeDocument/2006/relationships/ctrlProp" Target="../ctrlProps/ctrlProp672.xml"/><Relationship Id="rId113" Type="http://schemas.openxmlformats.org/officeDocument/2006/relationships/ctrlProp" Target="../ctrlProps/ctrlProp716.xml"/><Relationship Id="rId118" Type="http://schemas.openxmlformats.org/officeDocument/2006/relationships/ctrlProp" Target="../ctrlProps/ctrlProp721.xml"/><Relationship Id="rId80" Type="http://schemas.openxmlformats.org/officeDocument/2006/relationships/ctrlProp" Target="../ctrlProps/ctrlProp683.xml"/><Relationship Id="rId85" Type="http://schemas.openxmlformats.org/officeDocument/2006/relationships/ctrlProp" Target="../ctrlProps/ctrlProp688.xml"/><Relationship Id="rId12" Type="http://schemas.openxmlformats.org/officeDocument/2006/relationships/ctrlProp" Target="../ctrlProps/ctrlProp615.xml"/><Relationship Id="rId17" Type="http://schemas.openxmlformats.org/officeDocument/2006/relationships/ctrlProp" Target="../ctrlProps/ctrlProp620.xml"/><Relationship Id="rId33" Type="http://schemas.openxmlformats.org/officeDocument/2006/relationships/ctrlProp" Target="../ctrlProps/ctrlProp636.xml"/><Relationship Id="rId38" Type="http://schemas.openxmlformats.org/officeDocument/2006/relationships/ctrlProp" Target="../ctrlProps/ctrlProp641.xml"/><Relationship Id="rId59" Type="http://schemas.openxmlformats.org/officeDocument/2006/relationships/ctrlProp" Target="../ctrlProps/ctrlProp662.xml"/><Relationship Id="rId103" Type="http://schemas.openxmlformats.org/officeDocument/2006/relationships/ctrlProp" Target="../ctrlProps/ctrlProp706.xml"/><Relationship Id="rId108" Type="http://schemas.openxmlformats.org/officeDocument/2006/relationships/ctrlProp" Target="../ctrlProps/ctrlProp711.xml"/><Relationship Id="rId54" Type="http://schemas.openxmlformats.org/officeDocument/2006/relationships/ctrlProp" Target="../ctrlProps/ctrlProp657.xml"/><Relationship Id="rId70" Type="http://schemas.openxmlformats.org/officeDocument/2006/relationships/ctrlProp" Target="../ctrlProps/ctrlProp673.xml"/><Relationship Id="rId75" Type="http://schemas.openxmlformats.org/officeDocument/2006/relationships/ctrlProp" Target="../ctrlProps/ctrlProp678.xml"/><Relationship Id="rId91" Type="http://schemas.openxmlformats.org/officeDocument/2006/relationships/ctrlProp" Target="../ctrlProps/ctrlProp694.xml"/><Relationship Id="rId96" Type="http://schemas.openxmlformats.org/officeDocument/2006/relationships/ctrlProp" Target="../ctrlProps/ctrlProp699.xml"/><Relationship Id="rId1" Type="http://schemas.openxmlformats.org/officeDocument/2006/relationships/printerSettings" Target="../printerSettings/printerSettings17.bin"/><Relationship Id="rId6" Type="http://schemas.openxmlformats.org/officeDocument/2006/relationships/ctrlProp" Target="../ctrlProps/ctrlProp609.xml"/><Relationship Id="rId23" Type="http://schemas.openxmlformats.org/officeDocument/2006/relationships/ctrlProp" Target="../ctrlProps/ctrlProp626.xml"/><Relationship Id="rId28" Type="http://schemas.openxmlformats.org/officeDocument/2006/relationships/ctrlProp" Target="../ctrlProps/ctrlProp631.xml"/><Relationship Id="rId49" Type="http://schemas.openxmlformats.org/officeDocument/2006/relationships/ctrlProp" Target="../ctrlProps/ctrlProp652.xml"/><Relationship Id="rId114" Type="http://schemas.openxmlformats.org/officeDocument/2006/relationships/ctrlProp" Target="../ctrlProps/ctrlProp717.xml"/><Relationship Id="rId119" Type="http://schemas.openxmlformats.org/officeDocument/2006/relationships/ctrlProp" Target="../ctrlProps/ctrlProp722.xml"/><Relationship Id="rId10" Type="http://schemas.openxmlformats.org/officeDocument/2006/relationships/ctrlProp" Target="../ctrlProps/ctrlProp613.xml"/><Relationship Id="rId31" Type="http://schemas.openxmlformats.org/officeDocument/2006/relationships/ctrlProp" Target="../ctrlProps/ctrlProp634.xml"/><Relationship Id="rId44" Type="http://schemas.openxmlformats.org/officeDocument/2006/relationships/ctrlProp" Target="../ctrlProps/ctrlProp647.xml"/><Relationship Id="rId52" Type="http://schemas.openxmlformats.org/officeDocument/2006/relationships/ctrlProp" Target="../ctrlProps/ctrlProp655.xml"/><Relationship Id="rId60" Type="http://schemas.openxmlformats.org/officeDocument/2006/relationships/ctrlProp" Target="../ctrlProps/ctrlProp663.xml"/><Relationship Id="rId65" Type="http://schemas.openxmlformats.org/officeDocument/2006/relationships/ctrlProp" Target="../ctrlProps/ctrlProp668.xml"/><Relationship Id="rId73" Type="http://schemas.openxmlformats.org/officeDocument/2006/relationships/ctrlProp" Target="../ctrlProps/ctrlProp676.xml"/><Relationship Id="rId78" Type="http://schemas.openxmlformats.org/officeDocument/2006/relationships/ctrlProp" Target="../ctrlProps/ctrlProp681.xml"/><Relationship Id="rId81" Type="http://schemas.openxmlformats.org/officeDocument/2006/relationships/ctrlProp" Target="../ctrlProps/ctrlProp684.xml"/><Relationship Id="rId86" Type="http://schemas.openxmlformats.org/officeDocument/2006/relationships/ctrlProp" Target="../ctrlProps/ctrlProp689.xml"/><Relationship Id="rId94" Type="http://schemas.openxmlformats.org/officeDocument/2006/relationships/ctrlProp" Target="../ctrlProps/ctrlProp697.xml"/><Relationship Id="rId99" Type="http://schemas.openxmlformats.org/officeDocument/2006/relationships/ctrlProp" Target="../ctrlProps/ctrlProp702.xml"/><Relationship Id="rId101" Type="http://schemas.openxmlformats.org/officeDocument/2006/relationships/ctrlProp" Target="../ctrlProps/ctrlProp704.xml"/><Relationship Id="rId4" Type="http://schemas.openxmlformats.org/officeDocument/2006/relationships/ctrlProp" Target="../ctrlProps/ctrlProp607.xml"/><Relationship Id="rId9" Type="http://schemas.openxmlformats.org/officeDocument/2006/relationships/ctrlProp" Target="../ctrlProps/ctrlProp612.xml"/><Relationship Id="rId13" Type="http://schemas.openxmlformats.org/officeDocument/2006/relationships/ctrlProp" Target="../ctrlProps/ctrlProp616.xml"/><Relationship Id="rId18" Type="http://schemas.openxmlformats.org/officeDocument/2006/relationships/ctrlProp" Target="../ctrlProps/ctrlProp621.xml"/><Relationship Id="rId39" Type="http://schemas.openxmlformats.org/officeDocument/2006/relationships/ctrlProp" Target="../ctrlProps/ctrlProp642.xml"/><Relationship Id="rId109" Type="http://schemas.openxmlformats.org/officeDocument/2006/relationships/ctrlProp" Target="../ctrlProps/ctrlProp712.xml"/><Relationship Id="rId34" Type="http://schemas.openxmlformats.org/officeDocument/2006/relationships/ctrlProp" Target="../ctrlProps/ctrlProp637.xml"/><Relationship Id="rId50" Type="http://schemas.openxmlformats.org/officeDocument/2006/relationships/ctrlProp" Target="../ctrlProps/ctrlProp653.xml"/><Relationship Id="rId55" Type="http://schemas.openxmlformats.org/officeDocument/2006/relationships/ctrlProp" Target="../ctrlProps/ctrlProp658.xml"/><Relationship Id="rId76" Type="http://schemas.openxmlformats.org/officeDocument/2006/relationships/ctrlProp" Target="../ctrlProps/ctrlProp679.xml"/><Relationship Id="rId97" Type="http://schemas.openxmlformats.org/officeDocument/2006/relationships/ctrlProp" Target="../ctrlProps/ctrlProp700.xml"/><Relationship Id="rId104" Type="http://schemas.openxmlformats.org/officeDocument/2006/relationships/ctrlProp" Target="../ctrlProps/ctrlProp707.xml"/><Relationship Id="rId7" Type="http://schemas.openxmlformats.org/officeDocument/2006/relationships/ctrlProp" Target="../ctrlProps/ctrlProp610.xml"/><Relationship Id="rId71" Type="http://schemas.openxmlformats.org/officeDocument/2006/relationships/ctrlProp" Target="../ctrlProps/ctrlProp674.xml"/><Relationship Id="rId92" Type="http://schemas.openxmlformats.org/officeDocument/2006/relationships/ctrlProp" Target="../ctrlProps/ctrlProp695.xml"/><Relationship Id="rId2" Type="http://schemas.openxmlformats.org/officeDocument/2006/relationships/drawing" Target="../drawings/drawing16.xml"/><Relationship Id="rId29" Type="http://schemas.openxmlformats.org/officeDocument/2006/relationships/ctrlProp" Target="../ctrlProps/ctrlProp632.xml"/><Relationship Id="rId24" Type="http://schemas.openxmlformats.org/officeDocument/2006/relationships/ctrlProp" Target="../ctrlProps/ctrlProp627.xml"/><Relationship Id="rId40" Type="http://schemas.openxmlformats.org/officeDocument/2006/relationships/ctrlProp" Target="../ctrlProps/ctrlProp643.xml"/><Relationship Id="rId45" Type="http://schemas.openxmlformats.org/officeDocument/2006/relationships/ctrlProp" Target="../ctrlProps/ctrlProp648.xml"/><Relationship Id="rId66" Type="http://schemas.openxmlformats.org/officeDocument/2006/relationships/ctrlProp" Target="../ctrlProps/ctrlProp669.xml"/><Relationship Id="rId87" Type="http://schemas.openxmlformats.org/officeDocument/2006/relationships/ctrlProp" Target="../ctrlProps/ctrlProp690.xml"/><Relationship Id="rId110" Type="http://schemas.openxmlformats.org/officeDocument/2006/relationships/ctrlProp" Target="../ctrlProps/ctrlProp713.xml"/><Relationship Id="rId115" Type="http://schemas.openxmlformats.org/officeDocument/2006/relationships/ctrlProp" Target="../ctrlProps/ctrlProp718.xml"/><Relationship Id="rId61" Type="http://schemas.openxmlformats.org/officeDocument/2006/relationships/ctrlProp" Target="../ctrlProps/ctrlProp664.xml"/><Relationship Id="rId82" Type="http://schemas.openxmlformats.org/officeDocument/2006/relationships/ctrlProp" Target="../ctrlProps/ctrlProp685.xml"/><Relationship Id="rId19" Type="http://schemas.openxmlformats.org/officeDocument/2006/relationships/ctrlProp" Target="../ctrlProps/ctrlProp622.xml"/><Relationship Id="rId14" Type="http://schemas.openxmlformats.org/officeDocument/2006/relationships/ctrlProp" Target="../ctrlProps/ctrlProp617.xml"/><Relationship Id="rId30" Type="http://schemas.openxmlformats.org/officeDocument/2006/relationships/ctrlProp" Target="../ctrlProps/ctrlProp633.xml"/><Relationship Id="rId35" Type="http://schemas.openxmlformats.org/officeDocument/2006/relationships/ctrlProp" Target="../ctrlProps/ctrlProp638.xml"/><Relationship Id="rId56" Type="http://schemas.openxmlformats.org/officeDocument/2006/relationships/ctrlProp" Target="../ctrlProps/ctrlProp659.xml"/><Relationship Id="rId77" Type="http://schemas.openxmlformats.org/officeDocument/2006/relationships/ctrlProp" Target="../ctrlProps/ctrlProp680.xml"/><Relationship Id="rId100" Type="http://schemas.openxmlformats.org/officeDocument/2006/relationships/ctrlProp" Target="../ctrlProps/ctrlProp703.xml"/><Relationship Id="rId105" Type="http://schemas.openxmlformats.org/officeDocument/2006/relationships/ctrlProp" Target="../ctrlProps/ctrlProp708.xml"/><Relationship Id="rId8" Type="http://schemas.openxmlformats.org/officeDocument/2006/relationships/ctrlProp" Target="../ctrlProps/ctrlProp611.xml"/><Relationship Id="rId51" Type="http://schemas.openxmlformats.org/officeDocument/2006/relationships/ctrlProp" Target="../ctrlProps/ctrlProp654.xml"/><Relationship Id="rId72" Type="http://schemas.openxmlformats.org/officeDocument/2006/relationships/ctrlProp" Target="../ctrlProps/ctrlProp675.xml"/><Relationship Id="rId93" Type="http://schemas.openxmlformats.org/officeDocument/2006/relationships/ctrlProp" Target="../ctrlProps/ctrlProp696.xml"/><Relationship Id="rId98" Type="http://schemas.openxmlformats.org/officeDocument/2006/relationships/ctrlProp" Target="../ctrlProps/ctrlProp701.xml"/><Relationship Id="rId3" Type="http://schemas.openxmlformats.org/officeDocument/2006/relationships/vmlDrawing" Target="../drawings/vmlDrawing15.vml"/><Relationship Id="rId25" Type="http://schemas.openxmlformats.org/officeDocument/2006/relationships/ctrlProp" Target="../ctrlProps/ctrlProp628.xml"/><Relationship Id="rId46" Type="http://schemas.openxmlformats.org/officeDocument/2006/relationships/ctrlProp" Target="../ctrlProps/ctrlProp649.xml"/><Relationship Id="rId67" Type="http://schemas.openxmlformats.org/officeDocument/2006/relationships/ctrlProp" Target="../ctrlProps/ctrlProp670.xml"/><Relationship Id="rId116" Type="http://schemas.openxmlformats.org/officeDocument/2006/relationships/ctrlProp" Target="../ctrlProps/ctrlProp719.xml"/><Relationship Id="rId20" Type="http://schemas.openxmlformats.org/officeDocument/2006/relationships/ctrlProp" Target="../ctrlProps/ctrlProp623.xml"/><Relationship Id="rId41" Type="http://schemas.openxmlformats.org/officeDocument/2006/relationships/ctrlProp" Target="../ctrlProps/ctrlProp644.xml"/><Relationship Id="rId62" Type="http://schemas.openxmlformats.org/officeDocument/2006/relationships/ctrlProp" Target="../ctrlProps/ctrlProp665.xml"/><Relationship Id="rId83" Type="http://schemas.openxmlformats.org/officeDocument/2006/relationships/ctrlProp" Target="../ctrlProps/ctrlProp686.xml"/><Relationship Id="rId88" Type="http://schemas.openxmlformats.org/officeDocument/2006/relationships/ctrlProp" Target="../ctrlProps/ctrlProp691.xml"/><Relationship Id="rId111" Type="http://schemas.openxmlformats.org/officeDocument/2006/relationships/ctrlProp" Target="../ctrlProps/ctrlProp714.xml"/><Relationship Id="rId15" Type="http://schemas.openxmlformats.org/officeDocument/2006/relationships/ctrlProp" Target="../ctrlProps/ctrlProp618.xml"/><Relationship Id="rId36" Type="http://schemas.openxmlformats.org/officeDocument/2006/relationships/ctrlProp" Target="../ctrlProps/ctrlProp639.xml"/><Relationship Id="rId57" Type="http://schemas.openxmlformats.org/officeDocument/2006/relationships/ctrlProp" Target="../ctrlProps/ctrlProp660.xml"/><Relationship Id="rId106" Type="http://schemas.openxmlformats.org/officeDocument/2006/relationships/ctrlProp" Target="../ctrlProps/ctrlProp70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727.xml"/><Relationship Id="rId13" Type="http://schemas.openxmlformats.org/officeDocument/2006/relationships/ctrlProp" Target="../ctrlProps/ctrlProp732.xml"/><Relationship Id="rId18" Type="http://schemas.openxmlformats.org/officeDocument/2006/relationships/ctrlProp" Target="../ctrlProps/ctrlProp737.xml"/><Relationship Id="rId26" Type="http://schemas.openxmlformats.org/officeDocument/2006/relationships/ctrlProp" Target="../ctrlProps/ctrlProp745.xml"/><Relationship Id="rId3" Type="http://schemas.openxmlformats.org/officeDocument/2006/relationships/vmlDrawing" Target="../drawings/vmlDrawing16.vml"/><Relationship Id="rId21" Type="http://schemas.openxmlformats.org/officeDocument/2006/relationships/ctrlProp" Target="../ctrlProps/ctrlProp740.xml"/><Relationship Id="rId7" Type="http://schemas.openxmlformats.org/officeDocument/2006/relationships/ctrlProp" Target="../ctrlProps/ctrlProp726.xml"/><Relationship Id="rId12" Type="http://schemas.openxmlformats.org/officeDocument/2006/relationships/ctrlProp" Target="../ctrlProps/ctrlProp731.xml"/><Relationship Id="rId17" Type="http://schemas.openxmlformats.org/officeDocument/2006/relationships/ctrlProp" Target="../ctrlProps/ctrlProp736.xml"/><Relationship Id="rId25" Type="http://schemas.openxmlformats.org/officeDocument/2006/relationships/ctrlProp" Target="../ctrlProps/ctrlProp744.xml"/><Relationship Id="rId2" Type="http://schemas.openxmlformats.org/officeDocument/2006/relationships/drawing" Target="../drawings/drawing17.xml"/><Relationship Id="rId16" Type="http://schemas.openxmlformats.org/officeDocument/2006/relationships/ctrlProp" Target="../ctrlProps/ctrlProp735.xml"/><Relationship Id="rId20" Type="http://schemas.openxmlformats.org/officeDocument/2006/relationships/ctrlProp" Target="../ctrlProps/ctrlProp739.xml"/><Relationship Id="rId1" Type="http://schemas.openxmlformats.org/officeDocument/2006/relationships/printerSettings" Target="../printerSettings/printerSettings18.bin"/><Relationship Id="rId6" Type="http://schemas.openxmlformats.org/officeDocument/2006/relationships/ctrlProp" Target="../ctrlProps/ctrlProp725.xml"/><Relationship Id="rId11" Type="http://schemas.openxmlformats.org/officeDocument/2006/relationships/ctrlProp" Target="../ctrlProps/ctrlProp730.xml"/><Relationship Id="rId24" Type="http://schemas.openxmlformats.org/officeDocument/2006/relationships/ctrlProp" Target="../ctrlProps/ctrlProp743.xml"/><Relationship Id="rId5" Type="http://schemas.openxmlformats.org/officeDocument/2006/relationships/ctrlProp" Target="../ctrlProps/ctrlProp724.xml"/><Relationship Id="rId15" Type="http://schemas.openxmlformats.org/officeDocument/2006/relationships/ctrlProp" Target="../ctrlProps/ctrlProp734.xml"/><Relationship Id="rId23" Type="http://schemas.openxmlformats.org/officeDocument/2006/relationships/ctrlProp" Target="../ctrlProps/ctrlProp742.xml"/><Relationship Id="rId10" Type="http://schemas.openxmlformats.org/officeDocument/2006/relationships/ctrlProp" Target="../ctrlProps/ctrlProp729.xml"/><Relationship Id="rId19" Type="http://schemas.openxmlformats.org/officeDocument/2006/relationships/ctrlProp" Target="../ctrlProps/ctrlProp738.xml"/><Relationship Id="rId4" Type="http://schemas.openxmlformats.org/officeDocument/2006/relationships/ctrlProp" Target="../ctrlProps/ctrlProp723.xml"/><Relationship Id="rId9" Type="http://schemas.openxmlformats.org/officeDocument/2006/relationships/ctrlProp" Target="../ctrlProps/ctrlProp728.xml"/><Relationship Id="rId14" Type="http://schemas.openxmlformats.org/officeDocument/2006/relationships/ctrlProp" Target="../ctrlProps/ctrlProp733.xml"/><Relationship Id="rId22" Type="http://schemas.openxmlformats.org/officeDocument/2006/relationships/ctrlProp" Target="../ctrlProps/ctrlProp741.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750.xml"/><Relationship Id="rId13" Type="http://schemas.openxmlformats.org/officeDocument/2006/relationships/ctrlProp" Target="../ctrlProps/ctrlProp755.xml"/><Relationship Id="rId3" Type="http://schemas.openxmlformats.org/officeDocument/2006/relationships/vmlDrawing" Target="../drawings/vmlDrawing17.vml"/><Relationship Id="rId7" Type="http://schemas.openxmlformats.org/officeDocument/2006/relationships/ctrlProp" Target="../ctrlProps/ctrlProp749.xml"/><Relationship Id="rId12" Type="http://schemas.openxmlformats.org/officeDocument/2006/relationships/ctrlProp" Target="../ctrlProps/ctrlProp754.xml"/><Relationship Id="rId17" Type="http://schemas.openxmlformats.org/officeDocument/2006/relationships/ctrlProp" Target="../ctrlProps/ctrlProp759.xml"/><Relationship Id="rId2" Type="http://schemas.openxmlformats.org/officeDocument/2006/relationships/drawing" Target="../drawings/drawing18.xml"/><Relationship Id="rId16" Type="http://schemas.openxmlformats.org/officeDocument/2006/relationships/ctrlProp" Target="../ctrlProps/ctrlProp758.xml"/><Relationship Id="rId1" Type="http://schemas.openxmlformats.org/officeDocument/2006/relationships/printerSettings" Target="../printerSettings/printerSettings19.bin"/><Relationship Id="rId6" Type="http://schemas.openxmlformats.org/officeDocument/2006/relationships/ctrlProp" Target="../ctrlProps/ctrlProp748.xml"/><Relationship Id="rId11" Type="http://schemas.openxmlformats.org/officeDocument/2006/relationships/ctrlProp" Target="../ctrlProps/ctrlProp753.xml"/><Relationship Id="rId5" Type="http://schemas.openxmlformats.org/officeDocument/2006/relationships/ctrlProp" Target="../ctrlProps/ctrlProp747.xml"/><Relationship Id="rId15" Type="http://schemas.openxmlformats.org/officeDocument/2006/relationships/ctrlProp" Target="../ctrlProps/ctrlProp757.xml"/><Relationship Id="rId10" Type="http://schemas.openxmlformats.org/officeDocument/2006/relationships/ctrlProp" Target="../ctrlProps/ctrlProp752.xml"/><Relationship Id="rId4" Type="http://schemas.openxmlformats.org/officeDocument/2006/relationships/ctrlProp" Target="../ctrlProps/ctrlProp746.xml"/><Relationship Id="rId9" Type="http://schemas.openxmlformats.org/officeDocument/2006/relationships/ctrlProp" Target="../ctrlProps/ctrlProp751.xml"/><Relationship Id="rId14" Type="http://schemas.openxmlformats.org/officeDocument/2006/relationships/ctrlProp" Target="../ctrlProps/ctrlProp756.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763.xml"/><Relationship Id="rId13" Type="http://schemas.openxmlformats.org/officeDocument/2006/relationships/ctrlProp" Target="../ctrlProps/ctrlProp768.xml"/><Relationship Id="rId3" Type="http://schemas.openxmlformats.org/officeDocument/2006/relationships/drawing" Target="../drawings/drawing19.xml"/><Relationship Id="rId7" Type="http://schemas.openxmlformats.org/officeDocument/2006/relationships/ctrlProp" Target="../ctrlProps/ctrlProp762.xml"/><Relationship Id="rId12" Type="http://schemas.openxmlformats.org/officeDocument/2006/relationships/ctrlProp" Target="../ctrlProps/ctrlProp767.xml"/><Relationship Id="rId2" Type="http://schemas.openxmlformats.org/officeDocument/2006/relationships/printerSettings" Target="../printerSettings/printerSettings20.bin"/><Relationship Id="rId16" Type="http://schemas.openxmlformats.org/officeDocument/2006/relationships/comments" Target="../comments4.xml"/><Relationship Id="rId1" Type="http://schemas.openxmlformats.org/officeDocument/2006/relationships/hyperlink" Target="https://bels.hyoukakyoukai.or.jp/cases" TargetMode="External"/><Relationship Id="rId6" Type="http://schemas.openxmlformats.org/officeDocument/2006/relationships/ctrlProp" Target="../ctrlProps/ctrlProp761.xml"/><Relationship Id="rId11" Type="http://schemas.openxmlformats.org/officeDocument/2006/relationships/ctrlProp" Target="../ctrlProps/ctrlProp766.xml"/><Relationship Id="rId5" Type="http://schemas.openxmlformats.org/officeDocument/2006/relationships/ctrlProp" Target="../ctrlProps/ctrlProp760.xml"/><Relationship Id="rId15" Type="http://schemas.openxmlformats.org/officeDocument/2006/relationships/ctrlProp" Target="../ctrlProps/ctrlProp770.xml"/><Relationship Id="rId10" Type="http://schemas.openxmlformats.org/officeDocument/2006/relationships/ctrlProp" Target="../ctrlProps/ctrlProp765.xml"/><Relationship Id="rId4" Type="http://schemas.openxmlformats.org/officeDocument/2006/relationships/vmlDrawing" Target="../drawings/vmlDrawing18.vml"/><Relationship Id="rId9" Type="http://schemas.openxmlformats.org/officeDocument/2006/relationships/ctrlProp" Target="../ctrlProps/ctrlProp764.xml"/><Relationship Id="rId14" Type="http://schemas.openxmlformats.org/officeDocument/2006/relationships/ctrlProp" Target="../ctrlProps/ctrlProp769.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775.xml"/><Relationship Id="rId13" Type="http://schemas.openxmlformats.org/officeDocument/2006/relationships/ctrlProp" Target="../ctrlProps/ctrlProp780.xml"/><Relationship Id="rId3" Type="http://schemas.openxmlformats.org/officeDocument/2006/relationships/vmlDrawing" Target="../drawings/vmlDrawing19.vml"/><Relationship Id="rId7" Type="http://schemas.openxmlformats.org/officeDocument/2006/relationships/ctrlProp" Target="../ctrlProps/ctrlProp774.xml"/><Relationship Id="rId12" Type="http://schemas.openxmlformats.org/officeDocument/2006/relationships/ctrlProp" Target="../ctrlProps/ctrlProp779.xml"/><Relationship Id="rId17" Type="http://schemas.openxmlformats.org/officeDocument/2006/relationships/ctrlProp" Target="../ctrlProps/ctrlProp784.xml"/><Relationship Id="rId2" Type="http://schemas.openxmlformats.org/officeDocument/2006/relationships/drawing" Target="../drawings/drawing20.xml"/><Relationship Id="rId16" Type="http://schemas.openxmlformats.org/officeDocument/2006/relationships/ctrlProp" Target="../ctrlProps/ctrlProp783.xml"/><Relationship Id="rId1" Type="http://schemas.openxmlformats.org/officeDocument/2006/relationships/printerSettings" Target="../printerSettings/printerSettings21.bin"/><Relationship Id="rId6" Type="http://schemas.openxmlformats.org/officeDocument/2006/relationships/ctrlProp" Target="../ctrlProps/ctrlProp773.xml"/><Relationship Id="rId11" Type="http://schemas.openxmlformats.org/officeDocument/2006/relationships/ctrlProp" Target="../ctrlProps/ctrlProp778.xml"/><Relationship Id="rId5" Type="http://schemas.openxmlformats.org/officeDocument/2006/relationships/ctrlProp" Target="../ctrlProps/ctrlProp772.xml"/><Relationship Id="rId15" Type="http://schemas.openxmlformats.org/officeDocument/2006/relationships/ctrlProp" Target="../ctrlProps/ctrlProp782.xml"/><Relationship Id="rId10" Type="http://schemas.openxmlformats.org/officeDocument/2006/relationships/ctrlProp" Target="../ctrlProps/ctrlProp777.xml"/><Relationship Id="rId4" Type="http://schemas.openxmlformats.org/officeDocument/2006/relationships/ctrlProp" Target="../ctrlProps/ctrlProp771.xml"/><Relationship Id="rId9" Type="http://schemas.openxmlformats.org/officeDocument/2006/relationships/ctrlProp" Target="../ctrlProps/ctrlProp776.xml"/><Relationship Id="rId14" Type="http://schemas.openxmlformats.org/officeDocument/2006/relationships/ctrlProp" Target="../ctrlProps/ctrlProp781.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CCFF"/>
  </sheetPr>
  <dimension ref="A3:S41"/>
  <sheetViews>
    <sheetView showGridLines="0" tabSelected="1" view="pageBreakPreview" zoomScaleNormal="100" zoomScaleSheetLayoutView="100" workbookViewId="0">
      <selection activeCell="B9" sqref="B9:C9"/>
    </sheetView>
  </sheetViews>
  <sheetFormatPr defaultColWidth="9" defaultRowHeight="14.25"/>
  <cols>
    <col min="1" max="13" width="9" style="1"/>
    <col min="14" max="14" width="17.25" style="1" hidden="1" customWidth="1"/>
    <col min="15" max="15" width="30" style="1" hidden="1" customWidth="1"/>
    <col min="16" max="16" width="16.625" style="1" hidden="1" customWidth="1"/>
    <col min="17" max="17" width="11.125" style="1" hidden="1" customWidth="1"/>
    <col min="18" max="18" width="9" style="1" hidden="1" customWidth="1"/>
    <col min="19" max="19" width="13.875" style="1" hidden="1" customWidth="1"/>
    <col min="20" max="16384" width="9" style="1"/>
  </cols>
  <sheetData>
    <row r="3" spans="2:19" ht="17.25">
      <c r="B3" s="650" t="s">
        <v>1167</v>
      </c>
      <c r="C3" s="650"/>
      <c r="D3" s="647" t="s">
        <v>1168</v>
      </c>
      <c r="E3" s="647"/>
      <c r="F3" s="647"/>
      <c r="G3" s="647"/>
      <c r="H3" s="647"/>
      <c r="I3" s="647"/>
      <c r="J3" s="647"/>
      <c r="K3" s="647"/>
      <c r="L3" s="647"/>
    </row>
    <row r="4" spans="2:19">
      <c r="B4" s="5"/>
      <c r="C4" s="5"/>
    </row>
    <row r="5" spans="2:19">
      <c r="B5" s="647" t="s">
        <v>1309</v>
      </c>
      <c r="C5" s="647"/>
      <c r="D5" s="647"/>
      <c r="E5" s="647"/>
      <c r="F5" s="647"/>
      <c r="G5" s="647"/>
      <c r="H5" s="647"/>
      <c r="I5" s="647"/>
      <c r="J5" s="647"/>
      <c r="K5" s="647"/>
      <c r="L5" s="647"/>
    </row>
    <row r="6" spans="2:19">
      <c r="B6" s="647" t="s">
        <v>1307</v>
      </c>
      <c r="C6" s="647"/>
      <c r="D6" s="647"/>
      <c r="E6" s="647"/>
      <c r="F6" s="647"/>
      <c r="G6" s="647"/>
      <c r="H6" s="647"/>
      <c r="I6" s="647"/>
      <c r="J6" s="647"/>
      <c r="K6" s="647"/>
      <c r="L6" s="647"/>
    </row>
    <row r="7" spans="2:19">
      <c r="B7" s="507" t="s">
        <v>1400</v>
      </c>
      <c r="C7" s="507"/>
      <c r="D7" s="507"/>
      <c r="E7" s="507"/>
      <c r="F7" s="507"/>
      <c r="G7" s="507"/>
      <c r="H7" s="507"/>
      <c r="I7" s="507"/>
      <c r="J7" s="507"/>
      <c r="K7" s="507"/>
      <c r="L7" s="507"/>
    </row>
    <row r="8" spans="2:19">
      <c r="B8" s="651" t="s">
        <v>1175</v>
      </c>
      <c r="C8" s="653"/>
      <c r="D8" s="651" t="s">
        <v>1179</v>
      </c>
      <c r="E8" s="652"/>
      <c r="F8" s="652"/>
      <c r="G8" s="653"/>
      <c r="H8" s="657" t="s">
        <v>1308</v>
      </c>
      <c r="I8" s="657"/>
      <c r="J8" s="657"/>
    </row>
    <row r="9" spans="2:19">
      <c r="B9" s="654"/>
      <c r="C9" s="656"/>
      <c r="D9" s="654"/>
      <c r="E9" s="655"/>
      <c r="F9" s="655"/>
      <c r="G9" s="656"/>
      <c r="H9" s="658"/>
      <c r="I9" s="659"/>
      <c r="J9" s="660"/>
      <c r="N9" s="508" t="s">
        <v>1173</v>
      </c>
      <c r="O9" s="508" t="s">
        <v>1180</v>
      </c>
      <c r="P9" s="508" t="s">
        <v>1190</v>
      </c>
      <c r="Q9" s="509" t="s">
        <v>1290</v>
      </c>
      <c r="R9" s="527"/>
      <c r="S9" s="1" t="s">
        <v>1325</v>
      </c>
    </row>
    <row r="10" spans="2:19">
      <c r="B10" s="5"/>
      <c r="C10" s="5"/>
      <c r="N10" s="508" t="s">
        <v>1174</v>
      </c>
      <c r="O10" s="508" t="s">
        <v>1182</v>
      </c>
      <c r="P10" s="508" t="s">
        <v>1193</v>
      </c>
      <c r="Q10" s="509" t="s">
        <v>1291</v>
      </c>
      <c r="R10" s="527"/>
      <c r="S10" s="526">
        <v>46266</v>
      </c>
    </row>
    <row r="11" spans="2:19">
      <c r="B11" s="649" t="s">
        <v>1409</v>
      </c>
      <c r="C11" s="649"/>
      <c r="D11" s="649"/>
      <c r="E11" s="649"/>
      <c r="F11" s="649"/>
      <c r="G11" s="649"/>
      <c r="H11" s="649"/>
      <c r="I11" s="649"/>
      <c r="J11" s="649"/>
      <c r="K11" s="649"/>
      <c r="L11" s="649"/>
      <c r="N11" s="508" t="s">
        <v>1172</v>
      </c>
      <c r="O11" s="508" t="s">
        <v>1183</v>
      </c>
      <c r="P11" s="508" t="s">
        <v>1194</v>
      </c>
      <c r="Q11" s="509" t="s">
        <v>1292</v>
      </c>
      <c r="R11" s="527"/>
    </row>
    <row r="12" spans="2:19">
      <c r="B12" s="649" t="s">
        <v>1410</v>
      </c>
      <c r="C12" s="649"/>
      <c r="D12" s="649"/>
      <c r="E12" s="649"/>
      <c r="F12" s="649"/>
      <c r="G12" s="649"/>
      <c r="H12" s="649"/>
      <c r="I12" s="649"/>
      <c r="J12" s="649"/>
      <c r="K12" s="649"/>
      <c r="L12" s="649"/>
      <c r="N12" s="508" t="s">
        <v>1186</v>
      </c>
      <c r="O12" s="508"/>
      <c r="P12" s="508"/>
      <c r="Q12" s="509" t="s">
        <v>1293</v>
      </c>
      <c r="R12" s="527"/>
    </row>
    <row r="13" spans="2:19">
      <c r="B13" s="5"/>
      <c r="C13" s="5"/>
      <c r="Q13" s="509" t="s">
        <v>1294</v>
      </c>
      <c r="R13" s="527"/>
    </row>
    <row r="14" spans="2:19">
      <c r="B14" s="649" t="s">
        <v>1169</v>
      </c>
      <c r="C14" s="649"/>
      <c r="D14" s="649"/>
      <c r="E14" s="649"/>
      <c r="F14" s="649"/>
      <c r="G14" s="649"/>
      <c r="H14" s="649"/>
      <c r="I14" s="649"/>
      <c r="J14" s="649"/>
      <c r="K14" s="649"/>
      <c r="L14" s="649"/>
    </row>
    <row r="15" spans="2:19">
      <c r="B15" s="2"/>
      <c r="C15" s="2"/>
      <c r="D15" s="2"/>
      <c r="E15" s="2"/>
      <c r="F15" s="2"/>
      <c r="G15" s="2"/>
    </row>
    <row r="16" spans="2:19">
      <c r="B16" s="648" t="s">
        <v>1170</v>
      </c>
      <c r="C16" s="648"/>
      <c r="D16" s="648"/>
      <c r="E16" s="648"/>
      <c r="F16" s="648"/>
      <c r="G16" s="648"/>
      <c r="H16" s="648"/>
      <c r="I16" s="648"/>
      <c r="J16" s="648"/>
      <c r="K16" s="648"/>
      <c r="L16" s="648"/>
      <c r="M16" s="510"/>
      <c r="N16" s="510"/>
      <c r="O16" s="510"/>
      <c r="P16" s="510"/>
    </row>
    <row r="17" spans="1:16">
      <c r="B17" s="649"/>
      <c r="C17" s="649"/>
      <c r="D17" s="649"/>
      <c r="E17" s="649"/>
      <c r="F17" s="649"/>
      <c r="G17" s="649"/>
    </row>
    <row r="18" spans="1:16" ht="14.25" customHeight="1">
      <c r="B18" s="661" t="s">
        <v>1171</v>
      </c>
      <c r="C18" s="661"/>
      <c r="D18" s="661"/>
      <c r="E18" s="661"/>
      <c r="F18" s="661"/>
      <c r="G18" s="661"/>
      <c r="H18" s="661"/>
      <c r="I18" s="661"/>
      <c r="J18" s="661"/>
      <c r="K18" s="661"/>
      <c r="L18" s="661"/>
      <c r="M18" s="511"/>
      <c r="N18" s="511"/>
      <c r="O18" s="511"/>
      <c r="P18" s="511"/>
    </row>
    <row r="19" spans="1:16">
      <c r="B19" s="2"/>
      <c r="C19" s="2"/>
      <c r="D19" s="2"/>
      <c r="E19" s="2"/>
      <c r="F19" s="2"/>
      <c r="G19" s="2"/>
    </row>
    <row r="20" spans="1:16">
      <c r="B20" s="647" t="s">
        <v>1176</v>
      </c>
      <c r="C20" s="647"/>
      <c r="D20" s="647"/>
      <c r="E20" s="647"/>
      <c r="F20" s="647"/>
      <c r="G20" s="647"/>
      <c r="H20" s="647"/>
      <c r="I20" s="647"/>
      <c r="J20" s="647"/>
      <c r="K20" s="647"/>
      <c r="L20" s="647"/>
      <c r="M20" s="5"/>
      <c r="N20" s="5"/>
      <c r="O20" s="5"/>
      <c r="P20" s="5"/>
    </row>
    <row r="21" spans="1:16">
      <c r="B21" s="647" t="s">
        <v>1177</v>
      </c>
      <c r="C21" s="647"/>
      <c r="D21" s="647"/>
      <c r="E21" s="647"/>
      <c r="F21" s="647"/>
      <c r="G21" s="647"/>
      <c r="H21" s="647"/>
      <c r="I21" s="647"/>
      <c r="J21" s="647"/>
      <c r="K21" s="647"/>
      <c r="L21" s="647"/>
      <c r="M21" s="5"/>
      <c r="N21" s="5"/>
      <c r="O21" s="5"/>
      <c r="P21" s="5"/>
    </row>
    <row r="23" spans="1:16">
      <c r="B23" s="647" t="s">
        <v>1407</v>
      </c>
      <c r="C23" s="647"/>
      <c r="D23" s="647"/>
      <c r="E23" s="647"/>
      <c r="F23" s="647"/>
      <c r="G23" s="647"/>
      <c r="H23" s="647"/>
      <c r="I23" s="647"/>
      <c r="J23" s="647"/>
      <c r="K23" s="647"/>
      <c r="L23" s="647"/>
    </row>
    <row r="24" spans="1:16">
      <c r="A24" s="646"/>
      <c r="B24" s="646"/>
      <c r="C24" s="646"/>
      <c r="D24" s="646"/>
      <c r="E24" s="646"/>
      <c r="F24" s="646"/>
      <c r="G24" s="646"/>
      <c r="H24" s="646"/>
      <c r="I24" s="646"/>
      <c r="J24" s="646"/>
      <c r="K24" s="646"/>
      <c r="L24" s="646"/>
    </row>
    <row r="26" spans="1:16">
      <c r="A26" s="5"/>
      <c r="B26" s="647" t="s">
        <v>1406</v>
      </c>
      <c r="C26" s="647"/>
      <c r="D26" s="647"/>
      <c r="E26" s="647"/>
      <c r="F26" s="647"/>
      <c r="G26" s="647"/>
      <c r="H26" s="647"/>
      <c r="I26" s="647"/>
      <c r="J26" s="647"/>
      <c r="K26" s="647"/>
      <c r="L26" s="647"/>
    </row>
    <row r="27" spans="1:16">
      <c r="B27" s="647" t="s">
        <v>1399</v>
      </c>
      <c r="C27" s="647"/>
      <c r="D27" s="647"/>
      <c r="E27" s="647"/>
      <c r="F27" s="647"/>
      <c r="G27" s="647"/>
      <c r="H27" s="647"/>
      <c r="I27" s="647"/>
      <c r="J27" s="647"/>
      <c r="K27" s="647"/>
      <c r="L27" s="647"/>
    </row>
    <row r="28" spans="1:16">
      <c r="B28" s="647" t="s">
        <v>1408</v>
      </c>
      <c r="C28" s="647"/>
      <c r="D28" s="647"/>
      <c r="E28" s="647"/>
      <c r="F28" s="647"/>
      <c r="G28" s="647"/>
      <c r="H28" s="647"/>
      <c r="I28" s="647"/>
      <c r="J28" s="647"/>
      <c r="K28" s="647"/>
      <c r="L28" s="647"/>
    </row>
    <row r="29" spans="1:16">
      <c r="B29" s="647" t="s">
        <v>1403</v>
      </c>
      <c r="C29" s="647"/>
      <c r="D29" s="647"/>
      <c r="E29" s="647"/>
      <c r="F29" s="647"/>
      <c r="G29" s="647"/>
      <c r="H29" s="647"/>
      <c r="I29" s="647"/>
      <c r="J29" s="647"/>
      <c r="K29" s="647"/>
      <c r="L29" s="647"/>
    </row>
    <row r="30" spans="1:16">
      <c r="B30" s="5"/>
    </row>
    <row r="31" spans="1:16">
      <c r="B31" s="647" t="s">
        <v>1405</v>
      </c>
      <c r="C31" s="647"/>
      <c r="D31" s="647"/>
      <c r="E31" s="647"/>
      <c r="F31" s="647"/>
      <c r="G31" s="647"/>
      <c r="H31" s="647"/>
      <c r="I31" s="647"/>
      <c r="J31" s="647"/>
      <c r="K31" s="647"/>
      <c r="L31" s="647"/>
    </row>
    <row r="32" spans="1:16">
      <c r="B32" s="647" t="s">
        <v>1404</v>
      </c>
      <c r="C32" s="647"/>
      <c r="D32" s="647"/>
      <c r="E32" s="647"/>
      <c r="F32" s="647"/>
      <c r="G32" s="647"/>
      <c r="H32" s="647"/>
      <c r="I32" s="647"/>
      <c r="J32" s="647"/>
      <c r="K32" s="647"/>
      <c r="L32" s="647"/>
    </row>
    <row r="33" spans="2:12">
      <c r="B33" s="5" t="s">
        <v>1400</v>
      </c>
    </row>
    <row r="34" spans="2:12">
      <c r="B34" s="647" t="s">
        <v>1401</v>
      </c>
      <c r="C34" s="647"/>
      <c r="D34" s="647"/>
      <c r="E34" s="647"/>
      <c r="F34" s="647"/>
      <c r="G34" s="647"/>
      <c r="H34" s="647"/>
      <c r="I34" s="647"/>
      <c r="J34" s="647"/>
      <c r="K34" s="647"/>
      <c r="L34" s="647"/>
    </row>
    <row r="35" spans="2:12">
      <c r="B35" s="647" t="s">
        <v>1402</v>
      </c>
      <c r="C35" s="647"/>
      <c r="D35" s="647"/>
      <c r="E35" s="647"/>
      <c r="F35" s="647"/>
      <c r="G35" s="647"/>
      <c r="H35" s="647"/>
      <c r="I35" s="647"/>
      <c r="J35" s="647"/>
      <c r="K35" s="647"/>
      <c r="L35" s="647"/>
    </row>
    <row r="36" spans="2:12">
      <c r="B36" s="5"/>
    </row>
    <row r="37" spans="2:12">
      <c r="B37" s="5"/>
    </row>
    <row r="38" spans="2:12">
      <c r="B38" s="5"/>
    </row>
    <row r="39" spans="2:12">
      <c r="B39" s="5"/>
    </row>
    <row r="40" spans="2:12">
      <c r="B40" s="5"/>
    </row>
    <row r="41" spans="2:12">
      <c r="B41" s="5"/>
    </row>
  </sheetData>
  <sheetProtection sheet="1" objects="1" scenarios="1" selectLockedCells="1" autoFilter="0"/>
  <mergeCells count="27">
    <mergeCell ref="B6:L6"/>
    <mergeCell ref="B5:L5"/>
    <mergeCell ref="D3:L3"/>
    <mergeCell ref="B3:C3"/>
    <mergeCell ref="B23:L23"/>
    <mergeCell ref="D8:G8"/>
    <mergeCell ref="D9:G9"/>
    <mergeCell ref="H8:J8"/>
    <mergeCell ref="H9:J9"/>
    <mergeCell ref="B18:L18"/>
    <mergeCell ref="B20:L20"/>
    <mergeCell ref="B17:G17"/>
    <mergeCell ref="B12:L12"/>
    <mergeCell ref="B11:L11"/>
    <mergeCell ref="B8:C8"/>
    <mergeCell ref="B9:C9"/>
    <mergeCell ref="B21:L21"/>
    <mergeCell ref="B16:L16"/>
    <mergeCell ref="B14:L14"/>
    <mergeCell ref="B26:L26"/>
    <mergeCell ref="B27:L27"/>
    <mergeCell ref="B35:L35"/>
    <mergeCell ref="B28:L28"/>
    <mergeCell ref="B29:L29"/>
    <mergeCell ref="B31:L31"/>
    <mergeCell ref="B32:L32"/>
    <mergeCell ref="B34:L34"/>
  </mergeCells>
  <phoneticPr fontId="10"/>
  <conditionalFormatting sqref="H9:J9">
    <cfRule type="expression" dxfId="33" priority="2">
      <formula>$B$9="住宅・非住宅複合建築物"</formula>
    </cfRule>
  </conditionalFormatting>
  <conditionalFormatting sqref="H8:J8">
    <cfRule type="expression" dxfId="32" priority="1">
      <formula>$B$9="住宅・非住宅複合建築物"</formula>
    </cfRule>
  </conditionalFormatting>
  <dataValidations count="3">
    <dataValidation type="list" allowBlank="1" showInputMessage="1" showErrorMessage="1" sqref="B9:C9" xr:uid="{9C0F9C2A-3EE2-453B-885A-A8FCD2D9077F}">
      <formula1>$N$9:$N$12</formula1>
    </dataValidation>
    <dataValidation type="list" allowBlank="1" showInputMessage="1" showErrorMessage="1" sqref="D9" xr:uid="{0E6C9175-50DC-48AD-89B0-5A1D1F8EB10A}">
      <formula1>$O$9:$O$11</formula1>
    </dataValidation>
    <dataValidation type="list" allowBlank="1" showInputMessage="1" showErrorMessage="1" sqref="H9:J9" xr:uid="{5EF54C72-E361-49BB-8D7F-C72A68CE852F}">
      <formula1>$P$9:$P$11</formula1>
    </dataValidation>
  </dataValidations>
  <pageMargins left="0.7" right="0.7" top="0.75" bottom="0.75" header="0.3" footer="0.3"/>
  <pageSetup paperSize="9" scale="6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6D2A3-99C9-4477-9626-444A5BE049BD}">
  <sheetPr codeName="Sheet18">
    <tabColor rgb="FFFFC000"/>
  </sheetPr>
  <dimension ref="A1:JY8"/>
  <sheetViews>
    <sheetView zoomScaleNormal="100" workbookViewId="0">
      <selection activeCell="BD2" sqref="BD2"/>
    </sheetView>
  </sheetViews>
  <sheetFormatPr defaultRowHeight="13.5"/>
  <sheetData>
    <row r="1" spans="1:285" ht="54" customHeight="1">
      <c r="A1" s="451" t="s">
        <v>1196</v>
      </c>
      <c r="B1" s="451" t="s">
        <v>1197</v>
      </c>
      <c r="C1" s="451" t="s">
        <v>1198</v>
      </c>
      <c r="D1" s="451" t="s">
        <v>1200</v>
      </c>
      <c r="E1" s="451" t="s">
        <v>1201</v>
      </c>
      <c r="F1" s="451" t="s">
        <v>1202</v>
      </c>
      <c r="G1" s="451" t="s">
        <v>1199</v>
      </c>
      <c r="H1" s="451" t="s">
        <v>1203</v>
      </c>
      <c r="I1" s="451" t="s">
        <v>1204</v>
      </c>
      <c r="J1" s="451" t="s">
        <v>1205</v>
      </c>
      <c r="K1" s="451" t="s">
        <v>1206</v>
      </c>
      <c r="L1" s="451" t="s">
        <v>1207</v>
      </c>
      <c r="M1" s="451" t="s">
        <v>1208</v>
      </c>
      <c r="N1" s="451" t="s">
        <v>1209</v>
      </c>
      <c r="O1" s="451" t="s">
        <v>1210</v>
      </c>
      <c r="P1" s="451" t="s">
        <v>1211</v>
      </c>
      <c r="Q1" s="451" t="s">
        <v>1212</v>
      </c>
      <c r="R1" s="451" t="s">
        <v>1213</v>
      </c>
      <c r="S1" s="451" t="s">
        <v>1214</v>
      </c>
      <c r="T1" s="451" t="s">
        <v>1215</v>
      </c>
      <c r="U1" s="451" t="s">
        <v>1216</v>
      </c>
      <c r="V1" s="451" t="s">
        <v>1217</v>
      </c>
      <c r="W1" s="451" t="s">
        <v>1218</v>
      </c>
      <c r="X1" s="451" t="s">
        <v>1219</v>
      </c>
      <c r="Y1" s="451" t="s">
        <v>1220</v>
      </c>
      <c r="Z1" s="451" t="s">
        <v>1221</v>
      </c>
      <c r="AA1" s="451" t="s">
        <v>1222</v>
      </c>
      <c r="AB1" s="451" t="s">
        <v>1223</v>
      </c>
      <c r="AC1" s="451" t="s">
        <v>1224</v>
      </c>
      <c r="AD1" s="451" t="s">
        <v>1249</v>
      </c>
      <c r="AE1" s="451" t="s">
        <v>1248</v>
      </c>
      <c r="AF1" s="451" t="s">
        <v>1250</v>
      </c>
      <c r="AG1" s="483" t="s">
        <v>1252</v>
      </c>
      <c r="AH1" s="483" t="s">
        <v>1251</v>
      </c>
      <c r="AI1" s="483" t="s">
        <v>1253</v>
      </c>
      <c r="AJ1" s="483" t="s">
        <v>1254</v>
      </c>
      <c r="AK1" s="483" t="s">
        <v>1255</v>
      </c>
      <c r="AL1" s="483" t="s">
        <v>1256</v>
      </c>
      <c r="AM1" s="483" t="s">
        <v>1257</v>
      </c>
      <c r="AN1" s="483" t="s">
        <v>1258</v>
      </c>
      <c r="AO1" s="483" t="s">
        <v>1259</v>
      </c>
      <c r="AP1" s="483" t="s">
        <v>1260</v>
      </c>
      <c r="AQ1" s="483" t="s">
        <v>1261</v>
      </c>
      <c r="AR1" s="483" t="s">
        <v>1262</v>
      </c>
      <c r="AS1" s="485" t="s">
        <v>1263</v>
      </c>
      <c r="AT1" s="485" t="s">
        <v>1264</v>
      </c>
      <c r="AU1" s="487" t="s">
        <v>1265</v>
      </c>
      <c r="AV1" s="485" t="s">
        <v>1266</v>
      </c>
      <c r="AW1" s="485" t="s">
        <v>1267</v>
      </c>
      <c r="AX1" s="485" t="s">
        <v>1268</v>
      </c>
      <c r="AY1" s="485" t="s">
        <v>1269</v>
      </c>
      <c r="AZ1" s="485" t="s">
        <v>1271</v>
      </c>
      <c r="BA1" s="485" t="s">
        <v>1272</v>
      </c>
      <c r="BB1" s="485" t="s">
        <v>1270</v>
      </c>
      <c r="BC1" s="485" t="s">
        <v>1273</v>
      </c>
      <c r="BD1" s="485" t="s">
        <v>1274</v>
      </c>
      <c r="BE1" s="485" t="s">
        <v>1275</v>
      </c>
      <c r="BF1" s="489" t="s">
        <v>1357</v>
      </c>
      <c r="BG1" s="489" t="s">
        <v>1358</v>
      </c>
      <c r="BH1" s="489" t="s">
        <v>1359</v>
      </c>
      <c r="BI1" s="489" t="s">
        <v>1360</v>
      </c>
      <c r="BJ1" s="489" t="s">
        <v>1361</v>
      </c>
      <c r="BK1" s="489" t="s">
        <v>1362</v>
      </c>
      <c r="BL1" s="489" t="s">
        <v>1363</v>
      </c>
      <c r="BM1" s="489" t="s">
        <v>1364</v>
      </c>
      <c r="BN1" s="489" t="s">
        <v>1365</v>
      </c>
      <c r="BO1" s="489" t="s">
        <v>1366</v>
      </c>
      <c r="BP1" s="489" t="s">
        <v>1367</v>
      </c>
      <c r="BQ1" s="489" t="s">
        <v>1368</v>
      </c>
      <c r="BR1" s="489" t="s">
        <v>1369</v>
      </c>
      <c r="BS1" s="489" t="s">
        <v>1370</v>
      </c>
      <c r="BT1" s="489" t="s">
        <v>1371</v>
      </c>
      <c r="BU1" s="486" t="s">
        <v>1372</v>
      </c>
      <c r="BV1" s="486" t="s">
        <v>1373</v>
      </c>
      <c r="BW1" s="486" t="s">
        <v>1374</v>
      </c>
      <c r="BX1" s="486" t="s">
        <v>1375</v>
      </c>
      <c r="BY1" s="558" t="s">
        <v>1334</v>
      </c>
      <c r="BZ1" s="558" t="s">
        <v>1335</v>
      </c>
      <c r="CA1" s="558" t="s">
        <v>1336</v>
      </c>
      <c r="CB1" s="558" t="s">
        <v>1337</v>
      </c>
      <c r="CC1" s="558" t="s">
        <v>1338</v>
      </c>
      <c r="CD1" s="558" t="s">
        <v>1339</v>
      </c>
      <c r="CE1" s="558" t="s">
        <v>1340</v>
      </c>
      <c r="CF1" s="558" t="s">
        <v>1341</v>
      </c>
      <c r="CG1" s="558" t="s">
        <v>1342</v>
      </c>
      <c r="CH1" s="558" t="s">
        <v>1343</v>
      </c>
      <c r="CI1" s="558" t="s">
        <v>1344</v>
      </c>
      <c r="CJ1" s="558" t="s">
        <v>1345</v>
      </c>
      <c r="CK1" s="558" t="s">
        <v>1346</v>
      </c>
      <c r="CL1" s="558" t="s">
        <v>1347</v>
      </c>
      <c r="CM1" s="558" t="s">
        <v>1348</v>
      </c>
      <c r="CN1" s="558" t="s">
        <v>1349</v>
      </c>
      <c r="CO1" s="558" t="s">
        <v>1350</v>
      </c>
      <c r="CP1" s="558" t="s">
        <v>1351</v>
      </c>
      <c r="CQ1" s="558" t="s">
        <v>1352</v>
      </c>
      <c r="CR1" s="558" t="s">
        <v>1353</v>
      </c>
      <c r="CS1" s="558" t="s">
        <v>1354</v>
      </c>
      <c r="CT1" s="558" t="s">
        <v>1355</v>
      </c>
      <c r="CU1" s="558" t="s">
        <v>1356</v>
      </c>
      <c r="CV1" s="487" t="s">
        <v>1276</v>
      </c>
      <c r="CW1" s="487" t="s">
        <v>1277</v>
      </c>
      <c r="CX1" s="487" t="s">
        <v>1278</v>
      </c>
      <c r="CY1" s="487" t="s">
        <v>1277</v>
      </c>
      <c r="CZ1" s="487" t="s">
        <v>1279</v>
      </c>
      <c r="DA1" s="499" t="s">
        <v>1310</v>
      </c>
      <c r="DB1" s="499" t="s">
        <v>1311</v>
      </c>
      <c r="DC1" s="499" t="s">
        <v>1312</v>
      </c>
      <c r="DD1" s="499" t="s">
        <v>1313</v>
      </c>
      <c r="DE1" s="499" t="s">
        <v>1314</v>
      </c>
      <c r="DF1" s="499" t="s">
        <v>1315</v>
      </c>
      <c r="DG1" s="499" t="s">
        <v>1316</v>
      </c>
      <c r="DH1" s="499" t="s">
        <v>1317</v>
      </c>
      <c r="DI1" s="499" t="s">
        <v>1318</v>
      </c>
      <c r="DJ1" s="499" t="s">
        <v>1319</v>
      </c>
      <c r="DK1" s="499" t="s">
        <v>1320</v>
      </c>
      <c r="DL1" s="499" t="s">
        <v>1321</v>
      </c>
      <c r="DM1" s="499" t="s">
        <v>1322</v>
      </c>
      <c r="DN1" s="499" t="s">
        <v>1323</v>
      </c>
      <c r="DO1" s="559" t="s">
        <v>1379</v>
      </c>
      <c r="DP1" s="450"/>
      <c r="DQ1" s="450"/>
      <c r="DR1" s="450"/>
      <c r="DS1" s="450"/>
      <c r="DT1" s="450"/>
      <c r="DU1" s="450"/>
      <c r="DV1" s="450"/>
      <c r="DW1" s="450"/>
      <c r="DX1" s="450"/>
      <c r="DY1" s="450"/>
      <c r="DZ1" s="450"/>
      <c r="EA1" s="450"/>
      <c r="EB1" s="450"/>
      <c r="EC1" s="450"/>
      <c r="ED1" s="450"/>
      <c r="EE1" s="450"/>
      <c r="EF1" s="450"/>
      <c r="EG1" s="450"/>
      <c r="EH1" s="450"/>
      <c r="EI1" s="450"/>
      <c r="EJ1" s="450"/>
      <c r="EK1" s="450"/>
      <c r="EL1" s="450"/>
      <c r="EM1" s="450"/>
      <c r="EN1" s="450"/>
      <c r="EO1" s="450"/>
      <c r="EP1" s="450"/>
      <c r="EQ1" s="450"/>
      <c r="ER1" s="450"/>
      <c r="ES1" s="450"/>
      <c r="ET1" s="450"/>
      <c r="EU1" s="450"/>
      <c r="EV1" s="450"/>
      <c r="EW1" s="450"/>
      <c r="EX1" s="450"/>
      <c r="EY1" s="450"/>
      <c r="EZ1" s="450"/>
      <c r="FA1" s="450"/>
      <c r="FB1" s="450"/>
      <c r="FC1" s="450"/>
      <c r="FD1" s="450"/>
      <c r="FE1" s="450"/>
      <c r="FF1" s="450"/>
      <c r="FG1" s="450"/>
      <c r="FH1" s="450"/>
      <c r="FI1" s="450"/>
      <c r="FJ1" s="450"/>
      <c r="FK1" s="450"/>
      <c r="FL1" s="450"/>
      <c r="FM1" s="450"/>
      <c r="FN1" s="450"/>
      <c r="FO1" s="450"/>
      <c r="FP1" s="450"/>
      <c r="FQ1" s="450"/>
      <c r="FR1" s="450"/>
      <c r="FS1" s="450"/>
      <c r="FT1" s="450"/>
      <c r="FU1" s="450"/>
      <c r="FV1" s="450"/>
      <c r="FW1" s="450"/>
      <c r="FX1" s="450"/>
      <c r="FY1" s="450"/>
      <c r="FZ1" s="450"/>
      <c r="GA1" s="450"/>
      <c r="GB1" s="450"/>
      <c r="GC1" s="450"/>
      <c r="GD1" s="450"/>
      <c r="GE1" s="450"/>
      <c r="GF1" s="450"/>
      <c r="GG1" s="450"/>
      <c r="GH1" s="450"/>
      <c r="GI1" s="450"/>
      <c r="GJ1" s="450"/>
      <c r="GK1" s="450"/>
      <c r="GL1" s="450"/>
      <c r="GM1" s="450"/>
      <c r="GN1" s="450"/>
      <c r="GO1" s="450"/>
      <c r="GP1" s="450"/>
      <c r="GQ1" s="450"/>
      <c r="GR1" s="450"/>
      <c r="GS1" s="450"/>
      <c r="GT1" s="450"/>
      <c r="GU1" s="450"/>
      <c r="GV1" s="450"/>
      <c r="GW1" s="450"/>
      <c r="GX1" s="450"/>
      <c r="GY1" s="450"/>
      <c r="GZ1" s="450"/>
      <c r="HA1" s="450"/>
      <c r="HB1" s="450"/>
      <c r="HC1" s="450"/>
      <c r="HD1" s="450"/>
      <c r="HE1" s="449"/>
      <c r="HF1" s="449"/>
      <c r="HG1" s="449"/>
      <c r="HH1" s="449"/>
      <c r="HI1" s="449"/>
      <c r="HJ1" s="449"/>
      <c r="HK1" s="449"/>
      <c r="HL1" s="449"/>
      <c r="HM1" s="449"/>
      <c r="HN1" s="449"/>
      <c r="HO1" s="449"/>
      <c r="HP1" s="449"/>
      <c r="HQ1" s="449"/>
      <c r="HR1" s="449"/>
      <c r="HS1" s="449"/>
      <c r="HT1" s="449"/>
      <c r="HU1" s="449"/>
      <c r="HV1" s="449"/>
      <c r="HW1" s="449"/>
      <c r="HX1" s="449"/>
      <c r="HY1" s="449"/>
      <c r="HZ1" s="449"/>
      <c r="IA1" s="449"/>
      <c r="IB1" s="449"/>
      <c r="IC1" s="449"/>
      <c r="ID1" s="449"/>
      <c r="IE1" s="449"/>
      <c r="IF1" s="449"/>
      <c r="IG1" s="449"/>
      <c r="IH1" s="449"/>
      <c r="II1" s="449"/>
      <c r="IJ1" s="449"/>
      <c r="IK1" s="449"/>
      <c r="IL1" s="449"/>
      <c r="IM1" s="449"/>
      <c r="IN1" s="449"/>
      <c r="IO1" s="449"/>
      <c r="IP1" s="449"/>
      <c r="IQ1" s="449"/>
      <c r="IR1" s="449"/>
      <c r="IS1" s="449"/>
      <c r="IT1" s="449"/>
      <c r="IU1" s="449"/>
      <c r="IV1" s="449"/>
      <c r="IW1" s="449"/>
      <c r="IX1" s="449"/>
      <c r="IY1" s="449"/>
      <c r="IZ1" s="449"/>
      <c r="JA1" s="449"/>
      <c r="JB1" s="449"/>
      <c r="JC1" s="449"/>
      <c r="JD1" s="449"/>
      <c r="JE1" s="449"/>
      <c r="JF1" s="449"/>
      <c r="JG1" s="449"/>
      <c r="JH1" s="449"/>
      <c r="JI1" s="449"/>
      <c r="JJ1" s="449"/>
      <c r="JK1" s="449"/>
      <c r="JL1" s="449"/>
      <c r="JM1" s="449"/>
      <c r="JN1" s="449"/>
      <c r="JO1" s="449"/>
      <c r="JP1" s="449"/>
      <c r="JQ1" s="449"/>
      <c r="JR1" s="449"/>
      <c r="JS1" s="449"/>
      <c r="JT1" s="449"/>
      <c r="JU1" s="449"/>
      <c r="JV1" s="449"/>
      <c r="JW1" s="449"/>
      <c r="JX1" s="449"/>
      <c r="JY1" s="449"/>
    </row>
    <row r="2" spans="1:285" s="481" customFormat="1" ht="76.5" customHeight="1">
      <c r="A2" s="482">
        <f>質疑等連絡票!H6</f>
        <v>0</v>
      </c>
      <c r="B2" s="482">
        <f>質疑等連絡票!H7</f>
        <v>0</v>
      </c>
      <c r="C2" s="482" t="str">
        <f>IF(質疑等連絡票!G8,"1","")</f>
        <v/>
      </c>
      <c r="D2" s="482" t="str">
        <f>IF(質疑等連絡票!O8,"1","")</f>
        <v/>
      </c>
      <c r="E2" s="482" t="str">
        <f>IF(質疑等連絡票!W8,"1","")</f>
        <v/>
      </c>
      <c r="F2" s="482" t="str">
        <f>IF(質疑等連絡票!G9,"1","")</f>
        <v/>
      </c>
      <c r="G2" s="482" t="str">
        <f>IF(質疑等連絡票!O9,"1","")</f>
        <v/>
      </c>
      <c r="H2" s="482">
        <f>質疑等連絡票!E11</f>
        <v>0</v>
      </c>
      <c r="I2" s="482">
        <f>質疑等連絡票!E13</f>
        <v>0</v>
      </c>
      <c r="J2" s="482">
        <f>質疑等連絡票!F14</f>
        <v>0</v>
      </c>
      <c r="K2" s="482">
        <f>質疑等連絡票!C15</f>
        <v>0</v>
      </c>
      <c r="L2" s="482">
        <f>質疑等連絡票!T12</f>
        <v>0</v>
      </c>
      <c r="M2" s="482">
        <f>質疑等連絡票!T13</f>
        <v>0</v>
      </c>
      <c r="N2" s="482">
        <f>質疑等連絡票!T14</f>
        <v>0</v>
      </c>
      <c r="O2" s="482" t="str">
        <f>質疑等連絡票!G17</f>
        <v/>
      </c>
      <c r="P2" s="482" t="str">
        <f>質疑等連絡票!E21</f>
        <v/>
      </c>
      <c r="Q2" s="482" t="str">
        <f>質疑等連絡票!E23</f>
        <v/>
      </c>
      <c r="R2" s="482" t="str">
        <f>質疑等連絡票!F24</f>
        <v/>
      </c>
      <c r="S2" s="482" t="str">
        <f>質疑等連絡票!C25</f>
        <v/>
      </c>
      <c r="T2" s="482" t="str">
        <f>質疑等連絡票!T22</f>
        <v/>
      </c>
      <c r="U2" s="482" t="str">
        <f>質疑等連絡票!T23</f>
        <v/>
      </c>
      <c r="V2" s="482" t="str">
        <f>質疑等連絡票!T24</f>
        <v/>
      </c>
      <c r="W2" s="482" t="str">
        <f>質疑等連絡票!E29</f>
        <v/>
      </c>
      <c r="X2" s="482" t="str">
        <f>質疑等連絡票!E31</f>
        <v/>
      </c>
      <c r="Y2" s="482" t="str">
        <f>質疑等連絡票!F32</f>
        <v/>
      </c>
      <c r="Z2" s="482" t="str">
        <f>質疑等連絡票!C33</f>
        <v/>
      </c>
      <c r="AA2" s="482" t="str">
        <f>質疑等連絡票!T30</f>
        <v/>
      </c>
      <c r="AB2" s="482" t="str">
        <f>質疑等連絡票!T31</f>
        <v/>
      </c>
      <c r="AC2" s="482" t="str">
        <f>質疑等連絡票!T32</f>
        <v/>
      </c>
      <c r="AD2" s="482" t="str">
        <f>IF(質疑等連絡票!R39,"紙媒体","電子")</f>
        <v>電子</v>
      </c>
      <c r="AE2" s="482" t="str">
        <f>IF(質疑等連絡票!B39,"紙媒体","電子")</f>
        <v>電子</v>
      </c>
      <c r="AF2" s="482" t="str">
        <f>IF(質疑等連絡票!Q18,"紙媒体","電子")</f>
        <v>電子</v>
      </c>
      <c r="AG2" s="482" t="str">
        <f>'２面'!J8</f>
        <v>BELS申請書を記入して下さい</v>
      </c>
      <c r="AH2" s="482">
        <f>'２面'!G9</f>
        <v>0</v>
      </c>
      <c r="AI2" s="482" t="str">
        <f>'２面'!M28</f>
        <v/>
      </c>
      <c r="AJ2" s="482" t="str">
        <f>IF('２面'!D23,"自己所有物件",IF('２面'!L23,"賃貸物件",IF('２面'!R23,"給与住宅",IF('２面'!Y23,"分譲物件",IF('２面'!AF23,"その他","")))))</f>
        <v/>
      </c>
      <c r="AK2" s="482" t="str">
        <f>IF('２面 （別紙）'!J8&lt;&gt;"",'２面 （別紙）'!J8,"")</f>
        <v/>
      </c>
      <c r="AL2" s="482" t="str">
        <f>IF('２面 （別紙）'!G9&lt;&gt;"",'２面 （別紙）'!G9,"")</f>
        <v/>
      </c>
      <c r="AM2" s="482" t="str">
        <f>IF('２面 （別紙）'!J14&lt;&gt;"",'２面 （別紙）'!J14,"")</f>
        <v/>
      </c>
      <c r="AN2" s="482" t="str">
        <f>IF('２面 （別紙）'!G15&lt;&gt;"",'２面 （別紙）'!G15,"")</f>
        <v/>
      </c>
      <c r="AO2" s="482" t="str">
        <f>IF('２面 （別紙）'!J20&lt;&gt;"",'２面 （別紙）'!J20,"")</f>
        <v/>
      </c>
      <c r="AP2" s="482" t="str">
        <f>IF('２面 （別紙）'!G21&lt;&gt;"",'２面 （別紙）'!G21,"")</f>
        <v/>
      </c>
      <c r="AQ2" s="482" t="str">
        <f>IF('２面 （別紙）'!J26&lt;&gt;"",'２面 （別紙）'!J26,"")</f>
        <v/>
      </c>
      <c r="AR2" s="482" t="str">
        <f>IF('２面 （別紙）'!G27&lt;&gt;"",'２面 （別紙）'!G27,"")</f>
        <v/>
      </c>
      <c r="AS2" s="482">
        <f>'３面'!L13</f>
        <v>0</v>
      </c>
      <c r="AT2" s="482" t="str">
        <f>'３面'!J6</f>
        <v>質疑等連絡票を記入して下さい</v>
      </c>
      <c r="AU2" s="482" t="str">
        <f>IF(掲載承諾書!D47,"HPで公開","HPで非公開")</f>
        <v>HPで非公開</v>
      </c>
      <c r="AV2" s="482">
        <f>'３面'!N17</f>
        <v>0</v>
      </c>
      <c r="AW2" s="482" t="str">
        <f>IF('３面'!Z17&lt;&gt;"",'３面'!Z17,"")</f>
        <v/>
      </c>
      <c r="AX2" s="484">
        <f>'３面'!J19</f>
        <v>0</v>
      </c>
      <c r="AY2" s="482" t="str">
        <f>IF('３面'!Z15&lt;&gt;"",'３面'!J15&amp;"造　一部"&amp;'３面'!Z15&amp;"造",'３面'!J15&amp;"造")</f>
        <v>造</v>
      </c>
      <c r="AZ2" s="482" t="str">
        <f>'３面'!V24&amp;"/"&amp;'３面'!Z24&amp;"/"&amp;'３面'!AC24</f>
        <v>//</v>
      </c>
      <c r="BA2" s="482" t="str">
        <f>IF('３面'!AH24&lt;&gt;"",'３面'!AH24,"")</f>
        <v/>
      </c>
      <c r="BB2" s="482" t="str">
        <f>'３面'!V26&amp;"/"&amp;'３面'!Z26&amp;"/"&amp;'３面'!AC26</f>
        <v>//</v>
      </c>
      <c r="BC2" s="482" t="str">
        <f>IF('３面'!AH26&lt;&gt;"",'３面'!AH26,"")</f>
        <v/>
      </c>
      <c r="BD2" s="482" t="str">
        <f>IF('３面'!J8="0000000000000-0000","",'３面'!J8)</f>
        <v/>
      </c>
      <c r="BE2" s="482" t="b">
        <f>IF('３面'!D30,"住宅",IF('３面'!D31,"住戸（店舗等併用住宅における住戸部分）",IF('３面'!D32,"住戸（共同住宅等・複合建築物の住戸部分）",IF('３面'!D36,"住棟",IF('３面'!D37,"複合建築物の部分（住宅部分全体）",IF('３面'!D40,"建物（非住宅建築物全体）",IF('３面'!D41,"複合建築物の部分（非住宅部分全体）",IF('３面'!D42,"フロア",IF('３面'!D43,"テナント",IF('３面'!D44,"建物用途",IF('３面'!D48,"部分（非住宅）",IF('３面'!D51,"建物（複合建築物全体）"))))))))))))</f>
        <v>0</v>
      </c>
      <c r="BF2" s="482" t="str">
        <f>IF(はじめに!B9="一戸建ての住宅","一戸建ての住宅",IF(はじめに!B9="共同住宅等","共同住宅等",IF(はじめに!B9="非住宅建築物",はじめに!R9,IF(はじめに!B9="住宅・非住宅複合建築物",はじめに!R9,""))))</f>
        <v/>
      </c>
      <c r="BG2" s="482" t="str">
        <f>IF(はじめに!R10&lt;&gt;"",はじめに!R10,"")</f>
        <v/>
      </c>
      <c r="BH2" s="482" t="str">
        <f>IF(はじめに!R11&lt;&gt;"",はじめに!R11,"")</f>
        <v/>
      </c>
      <c r="BI2" s="482" t="str">
        <f>IF(はじめに!R12&lt;&gt;"",はじめに!R12,"")</f>
        <v/>
      </c>
      <c r="BJ2" s="482" t="str">
        <f>IF(はじめに!R13&lt;&gt;"",はじめに!R13,"")</f>
        <v/>
      </c>
      <c r="BK2" s="482"/>
      <c r="BL2" s="482"/>
      <c r="BM2" s="482"/>
      <c r="BN2" s="482"/>
      <c r="BO2" s="482"/>
      <c r="BP2" s="482"/>
      <c r="BQ2" s="482"/>
      <c r="BR2" s="482"/>
      <c r="BS2" s="482"/>
      <c r="BT2" s="482"/>
      <c r="BU2" s="482"/>
      <c r="BV2" s="482"/>
      <c r="BW2" s="482"/>
      <c r="BX2" s="482"/>
      <c r="BY2" s="482" t="str">
        <f>IF(AND('７面 (非住宅用)'!$J$49,'７面 (非住宅用)'!C54),"1","")</f>
        <v/>
      </c>
      <c r="BZ2" s="482" t="str">
        <f>IF(AND('７面 (非住宅用)'!$J$49,'７面 (非住宅用)'!S54),"1","")</f>
        <v/>
      </c>
      <c r="CA2" s="482" t="str">
        <f>IF(AND('７面 (非住宅用)'!$J$49,'７面 (非住宅用)'!C55),"1","")</f>
        <v/>
      </c>
      <c r="CB2" s="482" t="str">
        <f>IF(AND('７面 (非住宅用)'!$J$49,'７面 (非住宅用)'!C56),"1","")</f>
        <v/>
      </c>
      <c r="CC2" s="482" t="str">
        <f>IF(AND('７面 (非住宅用)'!$J$49,'７面 (非住宅用)'!C57),"1","")</f>
        <v/>
      </c>
      <c r="CD2" s="482" t="str">
        <f>IF(AND('７面 (非住宅用)'!$J$49,'７面 (非住宅用)'!S57),"1","")</f>
        <v/>
      </c>
      <c r="CE2" s="482" t="str">
        <f>IF(AND('７面 (非住宅用)'!$J$49,'７面 (非住宅用)'!C58),"1","")</f>
        <v/>
      </c>
      <c r="CF2" s="482" t="str">
        <f>IF(AND('７面 (非住宅用)'!$J$49,'７面 (非住宅用)'!S58),"1","")</f>
        <v/>
      </c>
      <c r="CG2" s="482" t="str">
        <f>IF(AND('７面 (非住宅用)'!$J$49,'７面 (非住宅用)'!C59),"1","")</f>
        <v/>
      </c>
      <c r="CH2" s="482" t="str">
        <f>IF(AND('７面 (非住宅用)'!$J$49,'７面 (非住宅用)'!S59),"1","")</f>
        <v/>
      </c>
      <c r="CI2" s="482" t="str">
        <f>IF(AND('７面 (非住宅用)'!$J$49,'７面 (非住宅用)'!C60),"1","")</f>
        <v/>
      </c>
      <c r="CJ2" s="482" t="str">
        <f>IF(AND('７面 (非住宅用)'!$J$49,'７面 (非住宅用)'!C61),"1","")</f>
        <v/>
      </c>
      <c r="CK2" s="482" t="str">
        <f>IF(AND('７面 (非住宅用)'!$J$49,'７面 (非住宅用)'!C63),"1","")</f>
        <v/>
      </c>
      <c r="CL2" s="482" t="str">
        <f>IF(AND('７面 (非住宅用)'!$J$49,'７面 (非住宅用)'!S63),"1","")</f>
        <v/>
      </c>
      <c r="CM2" s="482" t="str">
        <f>IF(AND('７面 (非住宅用)'!$J$49,'７面 (非住宅用)'!C64),"1","")</f>
        <v/>
      </c>
      <c r="CN2" s="482" t="str">
        <f>IF(AND('７面 (非住宅用)'!$J$49,'７面 (非住宅用)'!S64),"1","")</f>
        <v/>
      </c>
      <c r="CO2" s="482" t="str">
        <f>IF(AND('７面 (非住宅用)'!$J$49,'７面 (非住宅用)'!C65),"1","")</f>
        <v/>
      </c>
      <c r="CP2" s="482" t="str">
        <f>IF(AND('７面 (非住宅用)'!$J$49,'７面 (非住宅用)'!S65),"1","")</f>
        <v/>
      </c>
      <c r="CQ2" s="482" t="str">
        <f>IF(AND('７面 (非住宅用)'!$J$49,'７面 (非住宅用)'!C66),"1","")</f>
        <v/>
      </c>
      <c r="CR2" s="482" t="str">
        <f>IF(AND('７面 (非住宅用)'!$J$49,'７面 (非住宅用)'!S66),"1","")</f>
        <v/>
      </c>
      <c r="CS2" s="482" t="str">
        <f>IF(AND('７面 (非住宅用)'!$J$49,'７面 (非住宅用)'!C67),"1","")</f>
        <v/>
      </c>
      <c r="CT2" s="482" t="str">
        <f>IF(AND('７面 (非住宅用)'!$J$49,'７面 (非住宅用)'!S67),"1","")</f>
        <v/>
      </c>
      <c r="CU2" s="482" t="str">
        <f>IF(AND('７面 (非住宅用)'!$J$49,'７面 (非住宅用)'!C68),"1","")</f>
        <v/>
      </c>
      <c r="CV2" s="482" t="str">
        <f>IF(OR(掲載承諾書!D48,掲載承諾書!D50,掲載承諾書!D52),"HPで公開","HPで非公開")</f>
        <v>HPで非公開</v>
      </c>
      <c r="CW2" s="482" t="str">
        <f>IF(掲載承諾書!D48,'２面'!J8,IF(OR(掲載承諾書!D50,掲載承諾書!D52),掲載承諾書!Y55,""))</f>
        <v/>
      </c>
      <c r="CX2" s="482" t="str">
        <f>IF(OR(掲載承諾書!D56,掲載承諾書!D58,掲載承諾書!D60),"HPで公開","HPで非公開")</f>
        <v>HPで非公開</v>
      </c>
      <c r="CY2" s="482" t="str">
        <f>IF(掲載承諾書!D56,'２面'!M28,IF(OR(掲載承諾書!D58,掲載承諾書!D60),掲載承諾書!Y63,""))</f>
        <v/>
      </c>
      <c r="CZ2" s="482" t="str">
        <f>IF(AND(掲載承諾書!D64,掲載承諾書!C67&lt;&gt;""),掲載承諾書!C67,"")</f>
        <v/>
      </c>
      <c r="DA2" s="482" t="str">
        <f>IF('プレート発注書（任意）'!C8&lt;&gt;"",'プレート発注書（任意）'!C8,"")</f>
        <v/>
      </c>
      <c r="DB2" s="482" t="str">
        <f>IF('プレート発注書（任意）'!J8&lt;&gt;"",'プレート発注書（任意）'!J8,"")</f>
        <v/>
      </c>
      <c r="DC2" s="482" t="str">
        <f>IF('プレート発注書（任意）'!D9&lt;&gt;"",'プレート発注書（任意）'!D9,"")</f>
        <v/>
      </c>
      <c r="DD2" s="482" t="str">
        <f>IF('プレート発注書（任意）'!C10&lt;&gt;"",'プレート発注書（任意）'!C10,"")</f>
        <v/>
      </c>
      <c r="DE2" s="482" t="str">
        <f>IF('プレート発注書（任意）'!J11&lt;&gt;"",'プレート発注書（任意）'!J11,"")</f>
        <v/>
      </c>
      <c r="DF2" s="482" t="str">
        <f>IF('プレート発注書（任意）'!C11&lt;&gt;"",'プレート発注書（任意）'!C11,"")</f>
        <v/>
      </c>
      <c r="DG2" s="482" t="str">
        <f>IF('プレート発注書（任意）'!C12&lt;&gt;"",'プレート発注書（任意）'!C12,"")</f>
        <v/>
      </c>
      <c r="DH2" s="482" t="str">
        <f>IF('プレート発注書（任意）'!C15&lt;&gt;"",'プレート発注書（任意）'!C15,"")</f>
        <v/>
      </c>
      <c r="DI2" s="482" t="str">
        <f>IF('プレート発注書（任意）'!J15&lt;&gt;"",'プレート発注書（任意）'!J15,"")</f>
        <v/>
      </c>
      <c r="DJ2" s="482" t="str">
        <f>IF('プレート発注書（任意）'!D16&lt;&gt;"",'プレート発注書（任意）'!D16,"")</f>
        <v/>
      </c>
      <c r="DK2" s="482" t="str">
        <f>IF('プレート発注書（任意）'!C17&lt;&gt;"",'プレート発注書（任意）'!C17,"")</f>
        <v/>
      </c>
      <c r="DL2" s="482" t="str">
        <f>IF('プレート発注書（任意）'!J18&lt;&gt;"",'プレート発注書（任意）'!J18,"")</f>
        <v/>
      </c>
      <c r="DM2" s="482" t="str">
        <f>IF('プレート発注書（任意）'!C18&lt;&gt;"",'プレート発注書（任意）'!C18,"")</f>
        <v/>
      </c>
      <c r="DN2" s="482" t="str">
        <f>IF('プレート発注書（任意）'!C19&lt;&gt;"",'プレート発注書（任意）'!C19,"")</f>
        <v/>
      </c>
      <c r="DO2" s="482" t="str">
        <f>IF(質疑等連絡票!B40,"1","")</f>
        <v/>
      </c>
    </row>
    <row r="4" spans="1:285">
      <c r="B4" t="s">
        <v>1326</v>
      </c>
    </row>
    <row r="5" spans="1:285">
      <c r="B5" t="s">
        <v>1327</v>
      </c>
    </row>
    <row r="6" spans="1:285">
      <c r="B6" t="s">
        <v>1328</v>
      </c>
    </row>
    <row r="7" spans="1:285">
      <c r="B7" t="s">
        <v>1329</v>
      </c>
    </row>
    <row r="8" spans="1:285">
      <c r="B8" t="s">
        <v>1330</v>
      </c>
    </row>
  </sheetData>
  <phoneticPr fontId="24"/>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825" r:id="rId3" name="Button 1">
              <controlPr defaultSize="0" print="0" autoFill="0" autoPict="0" macro="[0]!FM取込をxlsx出力">
                <anchor moveWithCells="1">
                  <from>
                    <xdr:col>0</xdr:col>
                    <xdr:colOff>504825</xdr:colOff>
                    <xdr:row>8</xdr:row>
                    <xdr:rowOff>152400</xdr:rowOff>
                  </from>
                  <to>
                    <xdr:col>2</xdr:col>
                    <xdr:colOff>409575</xdr:colOff>
                    <xdr:row>12</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dimension ref="A1:F84"/>
  <sheetViews>
    <sheetView workbookViewId="0">
      <selection activeCell="F15" sqref="F15"/>
    </sheetView>
  </sheetViews>
  <sheetFormatPr defaultColWidth="9" defaultRowHeight="13.5"/>
  <cols>
    <col min="1" max="1" width="23" bestFit="1" customWidth="1"/>
    <col min="2" max="2" width="26.25" bestFit="1" customWidth="1"/>
    <col min="3" max="3" width="15.125" bestFit="1" customWidth="1"/>
    <col min="4" max="4" width="36.25" bestFit="1" customWidth="1"/>
    <col min="5" max="5" width="45.625" bestFit="1" customWidth="1"/>
    <col min="6" max="6" width="17.875" customWidth="1"/>
  </cols>
  <sheetData>
    <row r="1" spans="1:6">
      <c r="A1" t="s">
        <v>240</v>
      </c>
    </row>
    <row r="2" spans="1:6">
      <c r="A2" t="s">
        <v>177</v>
      </c>
      <c r="B2" t="s">
        <v>178</v>
      </c>
      <c r="C2" t="s">
        <v>176</v>
      </c>
      <c r="D2" t="str">
        <f>+A2&amp;B2&amp;C2</f>
        <v>連絡シート_建築物の概要_建築物の名称</v>
      </c>
      <c r="E2" t="s">
        <v>242</v>
      </c>
      <c r="F2">
        <f>+質疑等連絡票!H6</f>
        <v>0</v>
      </c>
    </row>
    <row r="3" spans="1:6">
      <c r="A3" t="s">
        <v>177</v>
      </c>
      <c r="B3" t="s">
        <v>178</v>
      </c>
      <c r="C3" t="s">
        <v>1</v>
      </c>
      <c r="D3" t="str">
        <f t="shared" ref="D3:D70" si="0">+A3&amp;B3&amp;C3</f>
        <v>連絡シート_建築物の概要_建築物の所在地</v>
      </c>
      <c r="E3" t="s">
        <v>243</v>
      </c>
      <c r="F3">
        <f>+質疑等連絡票!H7</f>
        <v>0</v>
      </c>
    </row>
    <row r="4" spans="1:6">
      <c r="A4" t="s">
        <v>177</v>
      </c>
      <c r="B4" t="s">
        <v>208</v>
      </c>
      <c r="C4" t="s">
        <v>2</v>
      </c>
      <c r="D4" t="str">
        <f t="shared" si="0"/>
        <v>連絡シート_請求書等の送付先_会社名</v>
      </c>
      <c r="E4" t="s">
        <v>244</v>
      </c>
      <c r="F4">
        <f>+質疑等連絡票!E11</f>
        <v>0</v>
      </c>
    </row>
    <row r="5" spans="1:6">
      <c r="A5" t="s">
        <v>177</v>
      </c>
      <c r="B5" t="s">
        <v>208</v>
      </c>
      <c r="C5" t="s">
        <v>180</v>
      </c>
      <c r="D5" t="str">
        <f t="shared" si="0"/>
        <v>連絡シート_請求書等の送付先_所属</v>
      </c>
      <c r="E5" t="s">
        <v>245</v>
      </c>
      <c r="F5">
        <f>+質疑等連絡票!E13</f>
        <v>0</v>
      </c>
    </row>
    <row r="6" spans="1:6">
      <c r="A6" t="s">
        <v>177</v>
      </c>
      <c r="B6" t="s">
        <v>208</v>
      </c>
      <c r="C6" t="s">
        <v>179</v>
      </c>
      <c r="D6" t="str">
        <f t="shared" si="0"/>
        <v>連絡シート_請求書等の送付先_郵便番号</v>
      </c>
      <c r="E6" t="s">
        <v>246</v>
      </c>
      <c r="F6">
        <f>+質疑等連絡票!F14</f>
        <v>0</v>
      </c>
    </row>
    <row r="7" spans="1:6">
      <c r="A7" t="s">
        <v>177</v>
      </c>
      <c r="B7" t="s">
        <v>208</v>
      </c>
      <c r="C7" t="s">
        <v>181</v>
      </c>
      <c r="D7" t="str">
        <f t="shared" si="0"/>
        <v>連絡シート_請求書等の送付先_住所</v>
      </c>
      <c r="E7" t="s">
        <v>247</v>
      </c>
      <c r="F7">
        <f>+質疑等連絡票!C15</f>
        <v>0</v>
      </c>
    </row>
    <row r="8" spans="1:6">
      <c r="A8" t="s">
        <v>177</v>
      </c>
      <c r="B8" t="s">
        <v>208</v>
      </c>
      <c r="C8" t="s">
        <v>182</v>
      </c>
      <c r="D8" t="str">
        <f t="shared" si="0"/>
        <v>連絡シート_請求書等の送付先_ふりがな</v>
      </c>
      <c r="E8" t="s">
        <v>248</v>
      </c>
      <c r="F8">
        <f>+質疑等連絡票!T11</f>
        <v>0</v>
      </c>
    </row>
    <row r="9" spans="1:6">
      <c r="A9" t="s">
        <v>177</v>
      </c>
      <c r="B9" t="s">
        <v>208</v>
      </c>
      <c r="C9" t="s">
        <v>183</v>
      </c>
      <c r="D9" t="str">
        <f t="shared" si="0"/>
        <v>連絡シート_請求書等の送付先_氏名</v>
      </c>
      <c r="E9" t="s">
        <v>249</v>
      </c>
      <c r="F9">
        <f>+質疑等連絡票!T12</f>
        <v>0</v>
      </c>
    </row>
    <row r="10" spans="1:6">
      <c r="A10" t="s">
        <v>177</v>
      </c>
      <c r="B10" t="s">
        <v>208</v>
      </c>
      <c r="C10" t="s">
        <v>184</v>
      </c>
      <c r="D10" t="str">
        <f t="shared" si="0"/>
        <v>連絡シート_請求書等の送付先_TEL</v>
      </c>
      <c r="E10" t="s">
        <v>250</v>
      </c>
      <c r="F10">
        <f>+質疑等連絡票!T13</f>
        <v>0</v>
      </c>
    </row>
    <row r="11" spans="1:6">
      <c r="A11" t="s">
        <v>177</v>
      </c>
      <c r="B11" t="s">
        <v>208</v>
      </c>
      <c r="C11" t="s">
        <v>185</v>
      </c>
      <c r="D11" t="str">
        <f t="shared" si="0"/>
        <v>連絡シート_請求書等の送付先_FAX</v>
      </c>
      <c r="E11" t="s">
        <v>251</v>
      </c>
      <c r="F11">
        <f>+質疑等連絡票!T14</f>
        <v>0</v>
      </c>
    </row>
    <row r="12" spans="1:6">
      <c r="A12" t="s">
        <v>177</v>
      </c>
      <c r="B12" t="s">
        <v>208</v>
      </c>
      <c r="C12" t="s">
        <v>186</v>
      </c>
      <c r="D12" t="str">
        <f t="shared" si="0"/>
        <v>連絡シート_請求書等の送付先_E-mail</v>
      </c>
      <c r="E12" t="s">
        <v>252</v>
      </c>
      <c r="F12">
        <f>+質疑等連絡票!T15</f>
        <v>0</v>
      </c>
    </row>
    <row r="13" spans="1:6">
      <c r="E13" t="s">
        <v>318</v>
      </c>
      <c r="F13" t="b">
        <v>0</v>
      </c>
    </row>
    <row r="14" spans="1:6">
      <c r="A14" t="s">
        <v>177</v>
      </c>
      <c r="B14" t="s">
        <v>208</v>
      </c>
      <c r="C14" t="s">
        <v>187</v>
      </c>
      <c r="D14" t="str">
        <f t="shared" si="0"/>
        <v>連絡シート_請求書等の送付先_請求書名宛先</v>
      </c>
      <c r="E14" t="s">
        <v>253</v>
      </c>
      <c r="F14" s="93">
        <f>+IF(F13=TRUE,質疑等連絡票!G18,質疑等連絡票!E11)</f>
        <v>0</v>
      </c>
    </row>
    <row r="15" spans="1:6">
      <c r="E15" t="s">
        <v>319</v>
      </c>
      <c r="F15" s="93" t="b">
        <v>0</v>
      </c>
    </row>
    <row r="16" spans="1:6">
      <c r="A16" t="s">
        <v>177</v>
      </c>
      <c r="B16" t="s">
        <v>189</v>
      </c>
      <c r="C16" t="s">
        <v>2</v>
      </c>
      <c r="D16" t="str">
        <f t="shared" si="0"/>
        <v>連絡シート_質疑書の送付先_会社名</v>
      </c>
      <c r="E16" t="s">
        <v>254</v>
      </c>
      <c r="F16" s="93" t="str">
        <f>+IF(F15=TRUE,質疑等連絡票!E11,質疑等連絡票!E21)</f>
        <v/>
      </c>
    </row>
    <row r="17" spans="1:6">
      <c r="A17" t="s">
        <v>177</v>
      </c>
      <c r="B17" t="s">
        <v>189</v>
      </c>
      <c r="C17" t="s">
        <v>180</v>
      </c>
      <c r="D17" t="str">
        <f t="shared" si="0"/>
        <v>連絡シート_質疑書の送付先_所属</v>
      </c>
      <c r="E17" t="s">
        <v>255</v>
      </c>
      <c r="F17" s="93" t="str">
        <f>+IF(F15=TRUE,質疑等連絡票!E13,質疑等連絡票!E23)</f>
        <v/>
      </c>
    </row>
    <row r="18" spans="1:6">
      <c r="A18" t="s">
        <v>177</v>
      </c>
      <c r="B18" t="s">
        <v>189</v>
      </c>
      <c r="C18" t="s">
        <v>179</v>
      </c>
      <c r="D18" t="str">
        <f t="shared" si="0"/>
        <v>連絡シート_質疑書の送付先_郵便番号</v>
      </c>
      <c r="E18" t="s">
        <v>256</v>
      </c>
      <c r="F18" s="93" t="str">
        <f>+IF(F15=TRUE,質疑等連絡票!F14,質疑等連絡票!F24)</f>
        <v/>
      </c>
    </row>
    <row r="19" spans="1:6">
      <c r="A19" t="s">
        <v>177</v>
      </c>
      <c r="B19" t="s">
        <v>189</v>
      </c>
      <c r="C19" t="s">
        <v>181</v>
      </c>
      <c r="D19" t="str">
        <f t="shared" si="0"/>
        <v>連絡シート_質疑書の送付先_住所</v>
      </c>
      <c r="E19" t="s">
        <v>257</v>
      </c>
      <c r="F19" s="93" t="str">
        <f>+IF(F15=TRUE,質疑等連絡票!C15,質疑等連絡票!C25)</f>
        <v/>
      </c>
    </row>
    <row r="20" spans="1:6">
      <c r="A20" t="s">
        <v>177</v>
      </c>
      <c r="B20" t="s">
        <v>189</v>
      </c>
      <c r="C20" t="s">
        <v>182</v>
      </c>
      <c r="D20" t="str">
        <f t="shared" si="0"/>
        <v>連絡シート_質疑書の送付先_ふりがな</v>
      </c>
      <c r="E20" t="s">
        <v>258</v>
      </c>
      <c r="F20" s="93" t="str">
        <f>+IF(F15=TRUE,質疑等連絡票!T11,質疑等連絡票!T21)</f>
        <v/>
      </c>
    </row>
    <row r="21" spans="1:6">
      <c r="A21" t="s">
        <v>177</v>
      </c>
      <c r="B21" t="s">
        <v>189</v>
      </c>
      <c r="C21" t="s">
        <v>183</v>
      </c>
      <c r="D21" t="str">
        <f t="shared" si="0"/>
        <v>連絡シート_質疑書の送付先_氏名</v>
      </c>
      <c r="E21" t="s">
        <v>259</v>
      </c>
      <c r="F21" s="93" t="str">
        <f>+IF(F15=TRUE,質疑等連絡票!T12,質疑等連絡票!T22)</f>
        <v/>
      </c>
    </row>
    <row r="22" spans="1:6">
      <c r="A22" t="s">
        <v>177</v>
      </c>
      <c r="B22" t="s">
        <v>189</v>
      </c>
      <c r="C22" t="s">
        <v>184</v>
      </c>
      <c r="D22" t="str">
        <f t="shared" si="0"/>
        <v>連絡シート_質疑書の送付先_TEL</v>
      </c>
      <c r="E22" t="s">
        <v>260</v>
      </c>
      <c r="F22" s="93" t="str">
        <f>+IF(F15=TRUE,質疑等連絡票!T13,質疑等連絡票!T23)</f>
        <v/>
      </c>
    </row>
    <row r="23" spans="1:6">
      <c r="A23" t="s">
        <v>177</v>
      </c>
      <c r="B23" t="s">
        <v>189</v>
      </c>
      <c r="C23" t="s">
        <v>185</v>
      </c>
      <c r="D23" t="str">
        <f t="shared" si="0"/>
        <v>連絡シート_質疑書の送付先_FAX</v>
      </c>
      <c r="E23" t="s">
        <v>261</v>
      </c>
      <c r="F23" s="93" t="str">
        <f>+IF(F15=TRUE,質疑等連絡票!T14,質疑等連絡票!T24)</f>
        <v/>
      </c>
    </row>
    <row r="24" spans="1:6">
      <c r="A24" t="s">
        <v>177</v>
      </c>
      <c r="B24" t="s">
        <v>189</v>
      </c>
      <c r="C24" t="s">
        <v>186</v>
      </c>
      <c r="D24" t="str">
        <f t="shared" si="0"/>
        <v>連絡シート_質疑書の送付先_E-mail</v>
      </c>
      <c r="E24" t="s">
        <v>262</v>
      </c>
      <c r="F24" s="93">
        <f>+IF(F15=TRUE,質疑等連絡票!T15,質疑等連絡票!T25)</f>
        <v>0</v>
      </c>
    </row>
    <row r="25" spans="1:6">
      <c r="E25" t="s">
        <v>320</v>
      </c>
      <c r="F25" s="93" t="b">
        <v>0</v>
      </c>
    </row>
    <row r="26" spans="1:6">
      <c r="E26" t="s">
        <v>321</v>
      </c>
      <c r="F26" s="93" t="b">
        <v>0</v>
      </c>
    </row>
    <row r="27" spans="1:6">
      <c r="A27" t="s">
        <v>177</v>
      </c>
      <c r="B27" t="s">
        <v>188</v>
      </c>
      <c r="C27" t="s">
        <v>2</v>
      </c>
      <c r="D27" t="str">
        <f t="shared" si="0"/>
        <v>連絡シート_評価書・副本の送付先_会社名</v>
      </c>
      <c r="E27" t="s">
        <v>263</v>
      </c>
      <c r="F27" s="97" t="e">
        <f>+IF(F25=TRUE,質疑等連絡票!E11,IF(F26=TRUE,質疑等連絡票!E21,質疑等連絡票!#REF!))</f>
        <v>#REF!</v>
      </c>
    </row>
    <row r="28" spans="1:6">
      <c r="A28" t="s">
        <v>177</v>
      </c>
      <c r="B28" t="s">
        <v>188</v>
      </c>
      <c r="C28" t="s">
        <v>180</v>
      </c>
      <c r="D28" t="str">
        <f t="shared" si="0"/>
        <v>連絡シート_評価書・副本の送付先_所属</v>
      </c>
      <c r="E28" t="s">
        <v>264</v>
      </c>
      <c r="F28" s="97" t="e">
        <f>+IF(F25=TRUE,質疑等連絡票!E13,IF(F26=TRUE,質疑等連絡票!E23,質疑等連絡票!#REF!))</f>
        <v>#REF!</v>
      </c>
    </row>
    <row r="29" spans="1:6">
      <c r="A29" t="s">
        <v>177</v>
      </c>
      <c r="B29" t="s">
        <v>188</v>
      </c>
      <c r="C29" t="s">
        <v>179</v>
      </c>
      <c r="D29" t="str">
        <f t="shared" si="0"/>
        <v>連絡シート_評価書・副本の送付先_郵便番号</v>
      </c>
      <c r="E29" t="s">
        <v>265</v>
      </c>
      <c r="F29" s="97" t="e">
        <f>+IF(F25=TRUE,質疑等連絡票!F14,IF(F26=TRUE,質疑等連絡票!F24,質疑等連絡票!#REF!))</f>
        <v>#REF!</v>
      </c>
    </row>
    <row r="30" spans="1:6">
      <c r="A30" t="s">
        <v>177</v>
      </c>
      <c r="B30" t="s">
        <v>188</v>
      </c>
      <c r="C30" t="s">
        <v>181</v>
      </c>
      <c r="D30" t="str">
        <f t="shared" si="0"/>
        <v>連絡シート_評価書・副本の送付先_住所</v>
      </c>
      <c r="E30" t="s">
        <v>266</v>
      </c>
      <c r="F30" s="97" t="e">
        <f>+IF(F25=TRUE,質疑等連絡票!C15,IF(F26=TRUE,質疑等連絡票!C25,質疑等連絡票!#REF!))</f>
        <v>#REF!</v>
      </c>
    </row>
    <row r="31" spans="1:6">
      <c r="A31" t="s">
        <v>177</v>
      </c>
      <c r="B31" t="s">
        <v>188</v>
      </c>
      <c r="C31" t="s">
        <v>182</v>
      </c>
      <c r="D31" t="str">
        <f t="shared" si="0"/>
        <v>連絡シート_評価書・副本の送付先_ふりがな</v>
      </c>
      <c r="E31" t="s">
        <v>267</v>
      </c>
      <c r="F31" s="97" t="e">
        <f>+IF(F25=TRUE,質疑等連絡票!T11,IF(F26=TRUE,質疑等連絡票!T21,質疑等連絡票!#REF!))</f>
        <v>#REF!</v>
      </c>
    </row>
    <row r="32" spans="1:6">
      <c r="A32" t="s">
        <v>177</v>
      </c>
      <c r="B32" t="s">
        <v>188</v>
      </c>
      <c r="C32" t="s">
        <v>183</v>
      </c>
      <c r="D32" t="str">
        <f t="shared" si="0"/>
        <v>連絡シート_評価書・副本の送付先_氏名</v>
      </c>
      <c r="E32" t="s">
        <v>268</v>
      </c>
      <c r="F32" s="97" t="e">
        <f>+IF(F25=TRUE,質疑等連絡票!T12,IF(F26=TRUE,質疑等連絡票!T22,質疑等連絡票!#REF!))</f>
        <v>#REF!</v>
      </c>
    </row>
    <row r="33" spans="1:6">
      <c r="A33" t="s">
        <v>177</v>
      </c>
      <c r="B33" t="s">
        <v>188</v>
      </c>
      <c r="C33" t="s">
        <v>184</v>
      </c>
      <c r="D33" t="str">
        <f t="shared" si="0"/>
        <v>連絡シート_評価書・副本の送付先_TEL</v>
      </c>
      <c r="E33" t="s">
        <v>269</v>
      </c>
      <c r="F33" s="97" t="e">
        <f>+IF(F25=TRUE,質疑等連絡票!T13,IF(F26=TRUE,質疑等連絡票!T23,質疑等連絡票!#REF!))</f>
        <v>#REF!</v>
      </c>
    </row>
    <row r="34" spans="1:6">
      <c r="A34" t="s">
        <v>177</v>
      </c>
      <c r="B34" t="s">
        <v>188</v>
      </c>
      <c r="C34" t="s">
        <v>185</v>
      </c>
      <c r="D34" t="str">
        <f t="shared" si="0"/>
        <v>連絡シート_評価書・副本の送付先_FAX</v>
      </c>
      <c r="E34" t="s">
        <v>270</v>
      </c>
      <c r="F34" s="97" t="e">
        <f>+IF(F25=TRUE,質疑等連絡票!T14,IF(F26=TRUE,質疑等連絡票!T24,質疑等連絡票!#REF!))</f>
        <v>#REF!</v>
      </c>
    </row>
    <row r="35" spans="1:6">
      <c r="A35" t="s">
        <v>177</v>
      </c>
      <c r="B35" t="s">
        <v>188</v>
      </c>
      <c r="C35" t="s">
        <v>186</v>
      </c>
      <c r="D35" t="str">
        <f t="shared" si="0"/>
        <v>連絡シート_評価書・副本の送付先_E-mail</v>
      </c>
      <c r="E35" t="s">
        <v>271</v>
      </c>
      <c r="F35" s="97" t="e">
        <f>+IF(F25=TRUE,質疑等連絡票!T15,IF(F26=TRUE,質疑等連絡票!T25,質疑等連絡票!#REF!))</f>
        <v>#REF!</v>
      </c>
    </row>
    <row r="36" spans="1:6">
      <c r="A36" t="s">
        <v>190</v>
      </c>
      <c r="B36" t="s">
        <v>213</v>
      </c>
      <c r="D36" t="str">
        <f t="shared" si="0"/>
        <v>第一面_申請日</v>
      </c>
      <c r="E36" t="s">
        <v>272</v>
      </c>
      <c r="F36" s="67" t="e">
        <f>+#REF!</f>
        <v>#REF!</v>
      </c>
    </row>
    <row r="37" spans="1:6">
      <c r="A37" t="s">
        <v>190</v>
      </c>
      <c r="B37" t="s">
        <v>191</v>
      </c>
      <c r="D37" t="str">
        <f t="shared" si="0"/>
        <v>第一面_代表者の氏名</v>
      </c>
      <c r="E37" t="s">
        <v>273</v>
      </c>
      <c r="F37" t="e">
        <f>+#REF!</f>
        <v>#REF!</v>
      </c>
    </row>
    <row r="38" spans="1:6">
      <c r="A38" t="s">
        <v>192</v>
      </c>
      <c r="B38" t="s">
        <v>193</v>
      </c>
      <c r="D38" t="str">
        <f t="shared" si="0"/>
        <v>第二面_氏名または名称</v>
      </c>
      <c r="E38" t="s">
        <v>274</v>
      </c>
      <c r="F38" t="e">
        <f>#REF!</f>
        <v>#REF!</v>
      </c>
    </row>
    <row r="39" spans="1:6">
      <c r="A39" t="s">
        <v>192</v>
      </c>
      <c r="B39" t="s">
        <v>179</v>
      </c>
      <c r="D39" t="str">
        <f t="shared" si="0"/>
        <v>第二面_郵便番号</v>
      </c>
      <c r="E39" t="s">
        <v>275</v>
      </c>
      <c r="F39" t="e">
        <f>+#REF!</f>
        <v>#REF!</v>
      </c>
    </row>
    <row r="40" spans="1:6">
      <c r="A40" t="s">
        <v>192</v>
      </c>
      <c r="B40" t="s">
        <v>181</v>
      </c>
      <c r="D40" t="str">
        <f t="shared" si="0"/>
        <v>第二面_住所</v>
      </c>
      <c r="E40" t="s">
        <v>276</v>
      </c>
      <c r="F40" t="e">
        <f>+#REF!</f>
        <v>#REF!</v>
      </c>
    </row>
    <row r="41" spans="1:6">
      <c r="A41" t="s">
        <v>207</v>
      </c>
      <c r="B41" t="s">
        <v>212</v>
      </c>
      <c r="C41" t="s">
        <v>226</v>
      </c>
      <c r="D41" t="str">
        <f>+A41&amp;B41&amp;C41</f>
        <v>掲載承諾書_建築物の名称_公開</v>
      </c>
      <c r="E41" s="93" t="s">
        <v>304</v>
      </c>
      <c r="F41" t="b">
        <v>0</v>
      </c>
    </row>
    <row r="42" spans="1:6">
      <c r="A42" t="s">
        <v>207</v>
      </c>
      <c r="B42" t="s">
        <v>209</v>
      </c>
      <c r="C42" t="s">
        <v>226</v>
      </c>
      <c r="D42" t="str">
        <f>+A42&amp;B42&amp;C42</f>
        <v>掲載承諾書_申請者公開名称_公開</v>
      </c>
      <c r="E42" s="93" t="s">
        <v>301</v>
      </c>
      <c r="F42" t="b">
        <v>0</v>
      </c>
    </row>
    <row r="43" spans="1:6">
      <c r="A43" t="s">
        <v>207</v>
      </c>
      <c r="B43" t="s">
        <v>210</v>
      </c>
      <c r="C43" t="s">
        <v>226</v>
      </c>
      <c r="D43" t="str">
        <f>+A43&amp;B43&amp;C43</f>
        <v>掲載承諾書_設計者_公開</v>
      </c>
      <c r="E43" s="93" t="s">
        <v>302</v>
      </c>
      <c r="F43" t="b">
        <v>0</v>
      </c>
    </row>
    <row r="44" spans="1:6">
      <c r="A44" t="s">
        <v>207</v>
      </c>
      <c r="B44" t="s">
        <v>211</v>
      </c>
      <c r="C44" t="s">
        <v>226</v>
      </c>
      <c r="D44" t="str">
        <f>+A44&amp;B44&amp;C44</f>
        <v>掲載承諾書_工事施工者_公開</v>
      </c>
      <c r="E44" s="93" t="s">
        <v>303</v>
      </c>
      <c r="F44" t="b">
        <v>0</v>
      </c>
    </row>
    <row r="45" spans="1:6">
      <c r="A45" t="s">
        <v>207</v>
      </c>
      <c r="B45" t="s">
        <v>194</v>
      </c>
      <c r="D45" t="str">
        <f t="shared" si="0"/>
        <v>掲載承諾書_申請者公開名称</v>
      </c>
      <c r="E45" t="s">
        <v>277</v>
      </c>
      <c r="F45" t="e">
        <f>+#REF!</f>
        <v>#REF!</v>
      </c>
    </row>
    <row r="46" spans="1:6">
      <c r="A46" t="s">
        <v>207</v>
      </c>
      <c r="B46" t="s">
        <v>195</v>
      </c>
      <c r="D46" t="str">
        <f t="shared" si="0"/>
        <v>掲載承諾書_設計者</v>
      </c>
      <c r="E46" t="s">
        <v>278</v>
      </c>
      <c r="F46" t="e">
        <f>+#REF!</f>
        <v>#REF!</v>
      </c>
    </row>
    <row r="47" spans="1:6">
      <c r="A47" t="s">
        <v>207</v>
      </c>
      <c r="B47" t="s">
        <v>196</v>
      </c>
      <c r="D47" t="str">
        <f t="shared" si="0"/>
        <v>掲載承諾書_工事施工者</v>
      </c>
      <c r="E47" t="s">
        <v>279</v>
      </c>
      <c r="F47" t="e">
        <f>+#REF!</f>
        <v>#REF!</v>
      </c>
    </row>
    <row r="48" spans="1:6">
      <c r="A48" t="s">
        <v>197</v>
      </c>
      <c r="B48" t="s">
        <v>198</v>
      </c>
      <c r="D48" t="str">
        <f t="shared" si="0"/>
        <v>第三面_建築物所在地</v>
      </c>
      <c r="E48" t="s">
        <v>280</v>
      </c>
      <c r="F48" t="e">
        <f>+#REF!</f>
        <v>#REF!</v>
      </c>
    </row>
    <row r="49" spans="1:6">
      <c r="A49" t="s">
        <v>197</v>
      </c>
      <c r="B49" s="93" t="s">
        <v>199</v>
      </c>
      <c r="D49" t="str">
        <f t="shared" si="0"/>
        <v>第三面_地域区分</v>
      </c>
      <c r="E49" t="s">
        <v>281</v>
      </c>
      <c r="F49" s="93" t="e">
        <f>+LEFT(#REF!,1)</f>
        <v>#REF!</v>
      </c>
    </row>
    <row r="50" spans="1:6">
      <c r="A50" t="s">
        <v>197</v>
      </c>
      <c r="B50" t="s">
        <v>200</v>
      </c>
      <c r="D50" t="str">
        <f t="shared" si="0"/>
        <v>第三面_地上階数</v>
      </c>
      <c r="E50" t="s">
        <v>282</v>
      </c>
      <c r="F50" t="e">
        <f>+#REF!</f>
        <v>#REF!</v>
      </c>
    </row>
    <row r="51" spans="1:6">
      <c r="A51" t="s">
        <v>197</v>
      </c>
      <c r="B51" t="s">
        <v>201</v>
      </c>
      <c r="D51" t="str">
        <f t="shared" si="0"/>
        <v>第三面_地下階数</v>
      </c>
      <c r="E51" t="s">
        <v>283</v>
      </c>
      <c r="F51" t="e">
        <f>+#REF!</f>
        <v>#REF!</v>
      </c>
    </row>
    <row r="52" spans="1:6">
      <c r="A52" t="s">
        <v>197</v>
      </c>
      <c r="B52" t="s">
        <v>202</v>
      </c>
      <c r="D52" t="str">
        <f t="shared" si="0"/>
        <v>第三面_延べ面積</v>
      </c>
      <c r="E52" t="s">
        <v>284</v>
      </c>
      <c r="F52" t="e">
        <f>+#REF!</f>
        <v>#REF!</v>
      </c>
    </row>
    <row r="53" spans="1:6">
      <c r="A53" t="s">
        <v>197</v>
      </c>
      <c r="B53" t="s">
        <v>203</v>
      </c>
      <c r="D53" t="str">
        <f t="shared" si="0"/>
        <v>第三面_構造</v>
      </c>
      <c r="E53" t="s">
        <v>285</v>
      </c>
      <c r="F53" t="e">
        <f>+#REF!</f>
        <v>#REF!</v>
      </c>
    </row>
    <row r="54" spans="1:6">
      <c r="A54" t="s">
        <v>197</v>
      </c>
      <c r="B54" t="s">
        <v>204</v>
      </c>
      <c r="D54" t="str">
        <f t="shared" si="0"/>
        <v>第三面_竣工時期_新築_年月日</v>
      </c>
      <c r="E54" t="s">
        <v>286</v>
      </c>
      <c r="F54" t="e">
        <f>+#REF!</f>
        <v>#REF!</v>
      </c>
    </row>
    <row r="55" spans="1:6">
      <c r="A55" t="s">
        <v>197</v>
      </c>
      <c r="B55" t="s">
        <v>215</v>
      </c>
      <c r="D55" t="str">
        <f t="shared" si="0"/>
        <v>第三面_竣工時期_新築_上中下旬</v>
      </c>
      <c r="E55" t="s">
        <v>287</v>
      </c>
      <c r="F55" t="e">
        <f>+#REF!</f>
        <v>#REF!</v>
      </c>
    </row>
    <row r="56" spans="1:6">
      <c r="A56" t="s">
        <v>197</v>
      </c>
      <c r="B56" t="s">
        <v>205</v>
      </c>
      <c r="D56" t="str">
        <f t="shared" si="0"/>
        <v>第三面_竣工時期_改修</v>
      </c>
      <c r="E56" t="s">
        <v>288</v>
      </c>
      <c r="F56" t="e">
        <f>+#REF!</f>
        <v>#REF!</v>
      </c>
    </row>
    <row r="57" spans="1:6">
      <c r="A57" t="s">
        <v>206</v>
      </c>
      <c r="B57" t="s">
        <v>39</v>
      </c>
      <c r="D57" t="str">
        <f t="shared" si="0"/>
        <v>第四面_用途</v>
      </c>
      <c r="E57" t="s">
        <v>289</v>
      </c>
      <c r="F57" t="e">
        <f>+#REF!</f>
        <v>#REF!</v>
      </c>
    </row>
    <row r="58" spans="1:6">
      <c r="A58" t="s">
        <v>232</v>
      </c>
    </row>
    <row r="59" spans="1:6">
      <c r="A59" t="s">
        <v>177</v>
      </c>
      <c r="B59" t="s">
        <v>241</v>
      </c>
      <c r="C59" s="95" t="s">
        <v>220</v>
      </c>
      <c r="D59" t="str">
        <f t="shared" si="0"/>
        <v>連絡シート_既・同時申請_設計評価</v>
      </c>
      <c r="E59" t="s">
        <v>290</v>
      </c>
      <c r="F59" t="b">
        <v>0</v>
      </c>
    </row>
    <row r="60" spans="1:6">
      <c r="A60" t="s">
        <v>177</v>
      </c>
      <c r="B60" t="s">
        <v>241</v>
      </c>
      <c r="C60" s="95" t="s">
        <v>221</v>
      </c>
      <c r="D60" t="str">
        <f t="shared" si="0"/>
        <v>連絡シート_既・同時申請_長期優良</v>
      </c>
      <c r="E60" t="s">
        <v>291</v>
      </c>
      <c r="F60" t="b">
        <v>0</v>
      </c>
    </row>
    <row r="61" spans="1:6">
      <c r="A61" t="s">
        <v>177</v>
      </c>
      <c r="B61" t="s">
        <v>241</v>
      </c>
      <c r="C61" s="95" t="s">
        <v>222</v>
      </c>
      <c r="D61" t="str">
        <f t="shared" si="0"/>
        <v>連絡シート_既・同時申請_低炭素</v>
      </c>
      <c r="E61" t="s">
        <v>292</v>
      </c>
      <c r="F61" t="b">
        <v>0</v>
      </c>
    </row>
    <row r="62" spans="1:6">
      <c r="A62" t="s">
        <v>177</v>
      </c>
      <c r="B62" t="s">
        <v>241</v>
      </c>
      <c r="C62" s="95" t="s">
        <v>223</v>
      </c>
      <c r="D62" t="str">
        <f t="shared" si="0"/>
        <v>連絡シート_既・同時申請_性能向上</v>
      </c>
      <c r="E62" t="s">
        <v>293</v>
      </c>
      <c r="F62" t="b">
        <v>0</v>
      </c>
    </row>
    <row r="63" spans="1:6">
      <c r="A63" t="s">
        <v>177</v>
      </c>
      <c r="B63" t="s">
        <v>241</v>
      </c>
      <c r="C63" s="95" t="s">
        <v>218</v>
      </c>
      <c r="D63" t="str">
        <f t="shared" si="0"/>
        <v>連絡シート_既・同時申請_CASBEE</v>
      </c>
      <c r="E63" t="s">
        <v>294</v>
      </c>
      <c r="F63" t="b">
        <v>0</v>
      </c>
    </row>
    <row r="64" spans="1:6">
      <c r="C64" s="95"/>
      <c r="E64" t="s">
        <v>324</v>
      </c>
      <c r="F64" t="str">
        <f>+IF(F65=TRUE,"自己所有物件",IF(F66=TRUE,"賃貸物件",IF(F67=TRUE,"給与住宅",IF(F68=TRUE,"分譲物件",IF(F69=TRUE,"その他","")))))</f>
        <v>自己所有物件</v>
      </c>
    </row>
    <row r="65" spans="1:6" s="98" customFormat="1">
      <c r="A65" s="98" t="s">
        <v>192</v>
      </c>
      <c r="B65" s="98" t="s">
        <v>224</v>
      </c>
      <c r="C65" s="99" t="s">
        <v>225</v>
      </c>
      <c r="D65" s="98" t="str">
        <f t="shared" si="0"/>
        <v>第二面_利用関係_自己所有物件</v>
      </c>
      <c r="E65" s="98" t="s">
        <v>295</v>
      </c>
      <c r="F65" s="98" t="b">
        <v>1</v>
      </c>
    </row>
    <row r="66" spans="1:6" s="98" customFormat="1">
      <c r="A66" s="98" t="s">
        <v>192</v>
      </c>
      <c r="B66" s="98" t="s">
        <v>224</v>
      </c>
      <c r="C66" s="100" t="s">
        <v>122</v>
      </c>
      <c r="D66" s="98" t="str">
        <f t="shared" si="0"/>
        <v>第二面_利用関係_賃貸物件</v>
      </c>
      <c r="E66" s="98" t="s">
        <v>296</v>
      </c>
      <c r="F66" s="98" t="b">
        <v>0</v>
      </c>
    </row>
    <row r="67" spans="1:6" s="98" customFormat="1">
      <c r="A67" s="98" t="s">
        <v>192</v>
      </c>
      <c r="B67" s="98" t="s">
        <v>224</v>
      </c>
      <c r="C67" s="100" t="s">
        <v>123</v>
      </c>
      <c r="D67" s="98" t="str">
        <f t="shared" si="0"/>
        <v>第二面_利用関係_給与住宅</v>
      </c>
      <c r="E67" s="98" t="s">
        <v>297</v>
      </c>
      <c r="F67" s="98" t="b">
        <v>0</v>
      </c>
    </row>
    <row r="68" spans="1:6" s="98" customFormat="1">
      <c r="A68" s="98" t="s">
        <v>192</v>
      </c>
      <c r="B68" s="98" t="s">
        <v>224</v>
      </c>
      <c r="C68" s="100" t="s">
        <v>124</v>
      </c>
      <c r="D68" s="98" t="str">
        <f t="shared" si="0"/>
        <v>第二面_利用関係_分譲物件</v>
      </c>
      <c r="E68" s="98" t="s">
        <v>298</v>
      </c>
      <c r="F68" s="98" t="b">
        <v>0</v>
      </c>
    </row>
    <row r="69" spans="1:6" s="98" customFormat="1">
      <c r="A69" s="98" t="s">
        <v>192</v>
      </c>
      <c r="B69" s="98" t="s">
        <v>224</v>
      </c>
      <c r="C69" s="100" t="s">
        <v>125</v>
      </c>
      <c r="D69" s="98" t="str">
        <f t="shared" si="0"/>
        <v>第二面_利用関係_その他</v>
      </c>
      <c r="E69" s="98" t="s">
        <v>299</v>
      </c>
      <c r="F69" s="98" t="b">
        <v>0</v>
      </c>
    </row>
    <row r="70" spans="1:6">
      <c r="A70" t="s">
        <v>192</v>
      </c>
      <c r="B70" t="s">
        <v>230</v>
      </c>
      <c r="C70" s="96" t="s">
        <v>231</v>
      </c>
      <c r="D70" t="str">
        <f t="shared" si="0"/>
        <v>第二面_補助金活用_有り</v>
      </c>
      <c r="E70" t="s">
        <v>300</v>
      </c>
      <c r="F70" t="b">
        <v>0</v>
      </c>
    </row>
    <row r="71" spans="1:6">
      <c r="C71" s="96"/>
      <c r="E71" t="s">
        <v>325</v>
      </c>
      <c r="F71" t="str">
        <f>+IF(F72=TRUE,"性能基準",IF(F73=TRUE,"仕様基準",IF(F74=TRUE,"国土交通大臣が認める方法","")))</f>
        <v/>
      </c>
    </row>
    <row r="72" spans="1:6" s="98" customFormat="1">
      <c r="A72" s="98" t="s">
        <v>206</v>
      </c>
      <c r="B72" s="98" t="s">
        <v>214</v>
      </c>
      <c r="C72" s="98" t="s">
        <v>227</v>
      </c>
      <c r="D72" s="98" t="str">
        <f t="shared" ref="D72:D80" si="1">+A72&amp;B72&amp;C72</f>
        <v>第四面_評価手法_性能基準</v>
      </c>
      <c r="E72" s="98" t="s">
        <v>305</v>
      </c>
      <c r="F72" s="98" t="b">
        <v>0</v>
      </c>
    </row>
    <row r="73" spans="1:6" s="98" customFormat="1">
      <c r="A73" s="98" t="s">
        <v>206</v>
      </c>
      <c r="B73" s="98" t="s">
        <v>214</v>
      </c>
      <c r="C73" s="98" t="s">
        <v>228</v>
      </c>
      <c r="D73" s="98" t="str">
        <f t="shared" si="1"/>
        <v>第四面_評価手法_仕様基準</v>
      </c>
      <c r="E73" s="98" t="s">
        <v>306</v>
      </c>
      <c r="F73" s="98" t="b">
        <v>0</v>
      </c>
    </row>
    <row r="74" spans="1:6" s="98" customFormat="1">
      <c r="A74" s="98" t="s">
        <v>206</v>
      </c>
      <c r="B74" s="98" t="s">
        <v>214</v>
      </c>
      <c r="C74" s="98" t="s">
        <v>229</v>
      </c>
      <c r="D74" s="98" t="str">
        <f t="shared" si="1"/>
        <v>第四面_評価手法_国土交通大臣が認める方法</v>
      </c>
      <c r="E74" s="98" t="s">
        <v>307</v>
      </c>
      <c r="F74" s="98" t="b">
        <v>0</v>
      </c>
    </row>
    <row r="75" spans="1:6">
      <c r="E75" t="s">
        <v>326</v>
      </c>
    </row>
    <row r="76" spans="1:6">
      <c r="A76" t="s">
        <v>206</v>
      </c>
      <c r="B76" t="s">
        <v>234</v>
      </c>
      <c r="C76" s="96" t="s">
        <v>236</v>
      </c>
      <c r="D76" t="str">
        <f t="shared" si="1"/>
        <v>第四面_ZEHﾏｰｸ等の表示_『ＺＥＨ』</v>
      </c>
      <c r="E76" t="s">
        <v>308</v>
      </c>
    </row>
    <row r="77" spans="1:6">
      <c r="A77" t="s">
        <v>206</v>
      </c>
      <c r="B77" t="s">
        <v>234</v>
      </c>
      <c r="C77" s="96" t="s">
        <v>237</v>
      </c>
      <c r="D77" t="str">
        <f t="shared" si="1"/>
        <v>第四面_ZEHﾏｰｸ等の表示_Ｎｅａｒｌｙ ＺＥＨ</v>
      </c>
      <c r="E77" t="s">
        <v>309</v>
      </c>
    </row>
    <row r="78" spans="1:6">
      <c r="A78" t="s">
        <v>206</v>
      </c>
      <c r="B78" t="s">
        <v>234</v>
      </c>
      <c r="C78" s="96" t="s">
        <v>238</v>
      </c>
      <c r="D78" t="str">
        <f t="shared" si="1"/>
        <v xml:space="preserve">第四面_ZEHﾏｰｸ等の表示_ＺＥＨ Ready </v>
      </c>
      <c r="E78" t="s">
        <v>310</v>
      </c>
    </row>
    <row r="79" spans="1:6">
      <c r="A79" t="s">
        <v>206</v>
      </c>
      <c r="B79" t="s">
        <v>234</v>
      </c>
      <c r="C79" s="96" t="s">
        <v>239</v>
      </c>
      <c r="D79" t="str">
        <f t="shared" si="1"/>
        <v>第四面_ZEHﾏｰｸ等の表示_ＺＥＨ Oriented</v>
      </c>
      <c r="E79" t="s">
        <v>311</v>
      </c>
    </row>
    <row r="80" spans="1:6">
      <c r="A80" t="s">
        <v>206</v>
      </c>
      <c r="B80" t="s">
        <v>234</v>
      </c>
      <c r="C80" s="96" t="s">
        <v>235</v>
      </c>
      <c r="D80" t="str">
        <f t="shared" si="1"/>
        <v>第四面_ZEHﾏｰｸ等の表示_記載しない</v>
      </c>
      <c r="E80" t="s">
        <v>312</v>
      </c>
    </row>
    <row r="81" spans="1:3">
      <c r="C81" s="96"/>
    </row>
    <row r="82" spans="1:3">
      <c r="A82" t="s">
        <v>233</v>
      </c>
    </row>
    <row r="83" spans="1:3">
      <c r="A83" t="s">
        <v>322</v>
      </c>
    </row>
    <row r="84" spans="1:3">
      <c r="A84" t="s">
        <v>323</v>
      </c>
    </row>
  </sheetData>
  <phoneticPr fontId="24"/>
  <pageMargins left="0.7" right="0.7" top="0.75" bottom="0.75" header="0.3" footer="0.3"/>
  <pageSetup paperSize="9" orientation="portrait" r:id="rId1"/>
  <headerFooter>
    <oddFooter>&amp;L2026年9月1日　更新</oddFooter>
  </headerFooter>
  <rowBreaks count="1" manualBreakCount="1">
    <brk id="5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D1EAA-4F85-4F8C-BD3A-1CFF077355A1}">
  <sheetPr codeName="Sheet6"/>
  <dimension ref="A1:D19"/>
  <sheetViews>
    <sheetView workbookViewId="0">
      <selection activeCell="D29" sqref="D29"/>
    </sheetView>
  </sheetViews>
  <sheetFormatPr defaultRowHeight="13.5"/>
  <cols>
    <col min="1" max="1" width="22.875" customWidth="1"/>
    <col min="2" max="2" width="39.125" customWidth="1"/>
    <col min="3" max="3" width="20.625" customWidth="1"/>
    <col min="4" max="4" width="212" customWidth="1"/>
  </cols>
  <sheetData>
    <row r="1" spans="1:4">
      <c r="A1" s="448" t="s">
        <v>1165</v>
      </c>
      <c r="B1" s="448" t="s">
        <v>1164</v>
      </c>
      <c r="C1" s="448" t="s">
        <v>1188</v>
      </c>
      <c r="D1" s="448" t="s">
        <v>1166</v>
      </c>
    </row>
    <row r="2" spans="1:4">
      <c r="A2" s="74" t="s">
        <v>1104</v>
      </c>
      <c r="B2" s="74" t="s">
        <v>1181</v>
      </c>
      <c r="C2" s="74"/>
      <c r="D2" s="74" t="s">
        <v>1295</v>
      </c>
    </row>
    <row r="3" spans="1:4">
      <c r="A3" s="74" t="s">
        <v>1104</v>
      </c>
      <c r="B3" s="74" t="s">
        <v>1184</v>
      </c>
      <c r="C3" s="74"/>
      <c r="D3" s="74" t="s">
        <v>1296</v>
      </c>
    </row>
    <row r="4" spans="1:4">
      <c r="A4" s="74" t="s">
        <v>1104</v>
      </c>
      <c r="B4" s="74" t="s">
        <v>1185</v>
      </c>
      <c r="C4" s="74"/>
      <c r="D4" s="74" t="s">
        <v>1295</v>
      </c>
    </row>
    <row r="5" spans="1:4">
      <c r="A5" s="74" t="s">
        <v>1105</v>
      </c>
      <c r="B5" s="74" t="s">
        <v>1181</v>
      </c>
      <c r="C5" s="74"/>
      <c r="D5" s="74" t="s">
        <v>1297</v>
      </c>
    </row>
    <row r="6" spans="1:4">
      <c r="A6" s="74" t="s">
        <v>1105</v>
      </c>
      <c r="B6" s="74" t="s">
        <v>1184</v>
      </c>
      <c r="C6" s="74"/>
      <c r="D6" s="74" t="s">
        <v>1298</v>
      </c>
    </row>
    <row r="7" spans="1:4">
      <c r="A7" s="74" t="s">
        <v>1105</v>
      </c>
      <c r="B7" s="74" t="s">
        <v>1185</v>
      </c>
      <c r="C7" s="74"/>
      <c r="D7" s="74" t="s">
        <v>1297</v>
      </c>
    </row>
    <row r="8" spans="1:4">
      <c r="A8" s="74" t="s">
        <v>1107</v>
      </c>
      <c r="B8" s="74" t="s">
        <v>1181</v>
      </c>
      <c r="C8" s="74"/>
      <c r="D8" s="74" t="s">
        <v>1178</v>
      </c>
    </row>
    <row r="9" spans="1:4">
      <c r="A9" s="74" t="s">
        <v>1107</v>
      </c>
      <c r="B9" s="74" t="s">
        <v>1184</v>
      </c>
      <c r="C9" s="74"/>
      <c r="D9" s="74" t="s">
        <v>1247</v>
      </c>
    </row>
    <row r="10" spans="1:4">
      <c r="A10" s="74" t="s">
        <v>1107</v>
      </c>
      <c r="B10" s="74" t="s">
        <v>1185</v>
      </c>
      <c r="C10" s="74"/>
      <c r="D10" s="74" t="s">
        <v>1178</v>
      </c>
    </row>
    <row r="11" spans="1:4">
      <c r="A11" s="74" t="s">
        <v>1187</v>
      </c>
      <c r="B11" s="74" t="s">
        <v>1181</v>
      </c>
      <c r="C11" s="74" t="s">
        <v>1189</v>
      </c>
      <c r="D11" s="74" t="s">
        <v>1394</v>
      </c>
    </row>
    <row r="12" spans="1:4">
      <c r="A12" s="74" t="s">
        <v>1187</v>
      </c>
      <c r="B12" s="74" t="s">
        <v>1181</v>
      </c>
      <c r="C12" s="74" t="s">
        <v>1192</v>
      </c>
      <c r="D12" s="74" t="s">
        <v>1395</v>
      </c>
    </row>
    <row r="13" spans="1:4">
      <c r="A13" s="74" t="s">
        <v>1187</v>
      </c>
      <c r="B13" s="74" t="s">
        <v>1181</v>
      </c>
      <c r="C13" s="74" t="s">
        <v>1191</v>
      </c>
      <c r="D13" s="74" t="s">
        <v>1178</v>
      </c>
    </row>
    <row r="14" spans="1:4">
      <c r="A14" s="74" t="s">
        <v>1187</v>
      </c>
      <c r="B14" s="74" t="s">
        <v>1184</v>
      </c>
      <c r="C14" s="74" t="s">
        <v>1189</v>
      </c>
      <c r="D14" s="74" t="s">
        <v>1396</v>
      </c>
    </row>
    <row r="15" spans="1:4">
      <c r="A15" s="74" t="s">
        <v>1187</v>
      </c>
      <c r="B15" s="74" t="s">
        <v>1184</v>
      </c>
      <c r="C15" s="74" t="s">
        <v>1192</v>
      </c>
      <c r="D15" s="74" t="s">
        <v>1397</v>
      </c>
    </row>
    <row r="16" spans="1:4">
      <c r="A16" s="74" t="s">
        <v>1187</v>
      </c>
      <c r="B16" s="74" t="s">
        <v>1184</v>
      </c>
      <c r="C16" s="74" t="s">
        <v>1191</v>
      </c>
      <c r="D16" s="74" t="s">
        <v>1247</v>
      </c>
    </row>
    <row r="17" spans="1:4">
      <c r="A17" s="74" t="s">
        <v>1187</v>
      </c>
      <c r="B17" s="74" t="s">
        <v>1185</v>
      </c>
      <c r="C17" s="74" t="s">
        <v>1189</v>
      </c>
      <c r="D17" s="74" t="s">
        <v>1394</v>
      </c>
    </row>
    <row r="18" spans="1:4">
      <c r="A18" s="74" t="s">
        <v>1187</v>
      </c>
      <c r="B18" s="74" t="s">
        <v>1185</v>
      </c>
      <c r="C18" s="74" t="s">
        <v>1192</v>
      </c>
      <c r="D18" s="74" t="s">
        <v>1395</v>
      </c>
    </row>
    <row r="19" spans="1:4">
      <c r="A19" s="74" t="s">
        <v>1187</v>
      </c>
      <c r="B19" s="74" t="s">
        <v>1185</v>
      </c>
      <c r="C19" s="74" t="s">
        <v>1191</v>
      </c>
      <c r="D19" s="74" t="s">
        <v>1178</v>
      </c>
    </row>
  </sheetData>
  <sheetProtection sheet="1" objects="1" scenarios="1" selectLockedCells="1"/>
  <phoneticPr fontId="24"/>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976F9-B627-4D86-AC5A-C36BC539C759}">
  <sheetPr codeName="Sheet19"/>
  <dimension ref="A2:C18"/>
  <sheetViews>
    <sheetView workbookViewId="0">
      <selection activeCell="Y35" sqref="Y35"/>
    </sheetView>
  </sheetViews>
  <sheetFormatPr defaultRowHeight="13.5"/>
  <cols>
    <col min="1" max="1" width="22.125" customWidth="1"/>
    <col min="2" max="2" width="20.375" customWidth="1"/>
  </cols>
  <sheetData>
    <row r="2" spans="1:3">
      <c r="A2" s="488" t="s">
        <v>1165</v>
      </c>
      <c r="B2" s="488" t="s">
        <v>1288</v>
      </c>
      <c r="C2" s="488" t="s">
        <v>1289</v>
      </c>
    </row>
    <row r="3" spans="1:3">
      <c r="A3" s="73" t="s">
        <v>1107</v>
      </c>
      <c r="B3" s="73" t="s">
        <v>1280</v>
      </c>
      <c r="C3" s="74" t="s">
        <v>1073</v>
      </c>
    </row>
    <row r="4" spans="1:3">
      <c r="A4" s="73" t="s">
        <v>1107</v>
      </c>
      <c r="B4" s="73" t="s">
        <v>1281</v>
      </c>
      <c r="C4" s="74" t="s">
        <v>1079</v>
      </c>
    </row>
    <row r="5" spans="1:3">
      <c r="A5" s="73" t="s">
        <v>1107</v>
      </c>
      <c r="B5" s="73" t="s">
        <v>1282</v>
      </c>
      <c r="C5" s="74" t="s">
        <v>1078</v>
      </c>
    </row>
    <row r="6" spans="1:3">
      <c r="A6" s="73" t="s">
        <v>1107</v>
      </c>
      <c r="B6" s="73" t="s">
        <v>1283</v>
      </c>
      <c r="C6" s="74" t="s">
        <v>1077</v>
      </c>
    </row>
    <row r="7" spans="1:3">
      <c r="A7" s="73" t="s">
        <v>1107</v>
      </c>
      <c r="B7" s="73" t="s">
        <v>1284</v>
      </c>
      <c r="C7" s="74" t="s">
        <v>1074</v>
      </c>
    </row>
    <row r="8" spans="1:3">
      <c r="A8" s="73" t="s">
        <v>1107</v>
      </c>
      <c r="B8" s="73" t="s">
        <v>1285</v>
      </c>
      <c r="C8" s="74" t="s">
        <v>1075</v>
      </c>
    </row>
    <row r="9" spans="1:3">
      <c r="A9" s="73" t="s">
        <v>1107</v>
      </c>
      <c r="B9" s="73" t="s">
        <v>1286</v>
      </c>
      <c r="C9" s="74" t="s">
        <v>1076</v>
      </c>
    </row>
    <row r="10" spans="1:3">
      <c r="A10" s="73" t="s">
        <v>1107</v>
      </c>
      <c r="B10" s="73" t="s">
        <v>1287</v>
      </c>
      <c r="C10" s="74" t="s">
        <v>54</v>
      </c>
    </row>
    <row r="11" spans="1:3">
      <c r="A11" s="73" t="s">
        <v>1187</v>
      </c>
      <c r="B11" s="73" t="s">
        <v>1299</v>
      </c>
      <c r="C11" s="74" t="s">
        <v>1073</v>
      </c>
    </row>
    <row r="12" spans="1:3">
      <c r="A12" s="73" t="s">
        <v>1187</v>
      </c>
      <c r="B12" s="73" t="s">
        <v>1300</v>
      </c>
      <c r="C12" s="74" t="s">
        <v>1079</v>
      </c>
    </row>
    <row r="13" spans="1:3">
      <c r="A13" s="73" t="s">
        <v>1187</v>
      </c>
      <c r="B13" s="73" t="s">
        <v>1301</v>
      </c>
      <c r="C13" s="74" t="s">
        <v>1078</v>
      </c>
    </row>
    <row r="14" spans="1:3">
      <c r="A14" s="73" t="s">
        <v>1187</v>
      </c>
      <c r="B14" s="73" t="s">
        <v>1302</v>
      </c>
      <c r="C14" s="74" t="s">
        <v>1077</v>
      </c>
    </row>
    <row r="15" spans="1:3">
      <c r="A15" s="73" t="s">
        <v>1187</v>
      </c>
      <c r="B15" s="73" t="s">
        <v>1303</v>
      </c>
      <c r="C15" s="74" t="s">
        <v>1074</v>
      </c>
    </row>
    <row r="16" spans="1:3">
      <c r="A16" s="73" t="s">
        <v>1187</v>
      </c>
      <c r="B16" s="73" t="s">
        <v>1304</v>
      </c>
      <c r="C16" s="74" t="s">
        <v>1075</v>
      </c>
    </row>
    <row r="17" spans="1:3">
      <c r="A17" s="73" t="s">
        <v>1187</v>
      </c>
      <c r="B17" s="73" t="s">
        <v>1305</v>
      </c>
      <c r="C17" s="74" t="s">
        <v>1076</v>
      </c>
    </row>
    <row r="18" spans="1:3">
      <c r="A18" s="73" t="s">
        <v>1187</v>
      </c>
      <c r="B18" s="73" t="s">
        <v>1306</v>
      </c>
      <c r="C18" s="74" t="s">
        <v>54</v>
      </c>
    </row>
  </sheetData>
  <sheetProtection sheet="1" objects="1" scenarios="1"/>
  <phoneticPr fontId="24"/>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AP72"/>
  <sheetViews>
    <sheetView showGridLines="0" view="pageBreakPreview" zoomScaleNormal="100" zoomScaleSheetLayoutView="100" workbookViewId="0">
      <selection activeCell="H6" sqref="H6:AD6"/>
    </sheetView>
  </sheetViews>
  <sheetFormatPr defaultColWidth="9" defaultRowHeight="11.25"/>
  <cols>
    <col min="1" max="32" width="2.875" style="91" customWidth="1"/>
    <col min="33" max="40" width="9" style="91"/>
    <col min="41" max="41" width="14" style="91" customWidth="1"/>
    <col min="42" max="16384" width="9" style="91"/>
  </cols>
  <sheetData>
    <row r="1" spans="1:33" s="2" customFormat="1" ht="3.75" customHeight="1"/>
    <row r="2" spans="1:33" s="362" customFormat="1" ht="15.75" customHeight="1">
      <c r="A2" s="686" t="s">
        <v>20</v>
      </c>
      <c r="B2" s="686"/>
      <c r="C2" s="686"/>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row>
    <row r="3" spans="1:33" s="2" customFormat="1" ht="21.95" hidden="1" customHeight="1">
      <c r="I3" s="704"/>
      <c r="J3" s="704"/>
      <c r="K3" s="704"/>
      <c r="L3" s="704"/>
      <c r="M3" s="704"/>
      <c r="N3" s="704"/>
      <c r="O3" s="704"/>
      <c r="P3" s="704"/>
      <c r="Q3" s="704"/>
      <c r="R3" s="704"/>
      <c r="S3" s="704"/>
      <c r="T3" s="704"/>
      <c r="U3" s="704"/>
      <c r="V3" s="704"/>
    </row>
    <row r="4" spans="1:33" s="2" customFormat="1" ht="21.95" hidden="1" customHeight="1"/>
    <row r="5" spans="1:33" s="2" customFormat="1" ht="15.75" customHeight="1" thickBot="1">
      <c r="A5" s="2" t="s">
        <v>912</v>
      </c>
    </row>
    <row r="6" spans="1:33" s="3" customFormat="1" ht="21.6" customHeight="1">
      <c r="B6" s="687" t="s">
        <v>0</v>
      </c>
      <c r="C6" s="688"/>
      <c r="D6" s="688"/>
      <c r="E6" s="688"/>
      <c r="F6" s="688"/>
      <c r="G6" s="688"/>
      <c r="H6" s="689"/>
      <c r="I6" s="689"/>
      <c r="J6" s="689"/>
      <c r="K6" s="689"/>
      <c r="L6" s="689"/>
      <c r="M6" s="689"/>
      <c r="N6" s="689"/>
      <c r="O6" s="689"/>
      <c r="P6" s="689"/>
      <c r="Q6" s="689"/>
      <c r="R6" s="689"/>
      <c r="S6" s="689"/>
      <c r="T6" s="689"/>
      <c r="U6" s="689"/>
      <c r="V6" s="689"/>
      <c r="W6" s="689"/>
      <c r="X6" s="689"/>
      <c r="Y6" s="689"/>
      <c r="Z6" s="689"/>
      <c r="AA6" s="689"/>
      <c r="AB6" s="689"/>
      <c r="AC6" s="689"/>
      <c r="AD6" s="690"/>
    </row>
    <row r="7" spans="1:33" s="3" customFormat="1" ht="27.6" customHeight="1" thickBot="1">
      <c r="B7" s="700" t="s">
        <v>1</v>
      </c>
      <c r="C7" s="701"/>
      <c r="D7" s="701"/>
      <c r="E7" s="701"/>
      <c r="F7" s="701"/>
      <c r="G7" s="701"/>
      <c r="H7" s="702"/>
      <c r="I7" s="702"/>
      <c r="J7" s="702"/>
      <c r="K7" s="702"/>
      <c r="L7" s="702"/>
      <c r="M7" s="702"/>
      <c r="N7" s="702"/>
      <c r="O7" s="702"/>
      <c r="P7" s="702"/>
      <c r="Q7" s="702"/>
      <c r="R7" s="702"/>
      <c r="S7" s="702"/>
      <c r="T7" s="702"/>
      <c r="U7" s="702"/>
      <c r="V7" s="702"/>
      <c r="W7" s="702"/>
      <c r="X7" s="702"/>
      <c r="Y7" s="702"/>
      <c r="Z7" s="702"/>
      <c r="AA7" s="702"/>
      <c r="AB7" s="702"/>
      <c r="AC7" s="702"/>
      <c r="AD7" s="703"/>
    </row>
    <row r="8" spans="1:33" s="2" customFormat="1" ht="16.5" customHeight="1">
      <c r="B8" s="662" t="s">
        <v>34</v>
      </c>
      <c r="C8" s="662"/>
      <c r="D8" s="662"/>
      <c r="E8" s="662"/>
      <c r="F8" s="662"/>
      <c r="G8" s="563" t="b">
        <v>0</v>
      </c>
      <c r="H8" s="3" t="s">
        <v>216</v>
      </c>
      <c r="O8" s="563" t="b">
        <v>0</v>
      </c>
      <c r="P8" s="3" t="s">
        <v>1376</v>
      </c>
      <c r="W8" s="563" t="b">
        <v>0</v>
      </c>
      <c r="X8" s="3" t="s">
        <v>1377</v>
      </c>
    </row>
    <row r="9" spans="1:33" s="2" customFormat="1" ht="17.25" customHeight="1">
      <c r="B9" s="561"/>
      <c r="C9" s="663" t="s">
        <v>1378</v>
      </c>
      <c r="D9" s="663"/>
      <c r="E9" s="663"/>
      <c r="F9" s="663"/>
      <c r="G9" s="563" t="b">
        <v>0</v>
      </c>
      <c r="H9" s="3" t="s">
        <v>1037</v>
      </c>
      <c r="J9" s="528"/>
      <c r="K9" s="528"/>
      <c r="L9" s="528"/>
      <c r="M9" s="528"/>
      <c r="N9" s="528"/>
      <c r="O9" s="563" t="b">
        <v>0</v>
      </c>
      <c r="P9" s="3" t="s">
        <v>218</v>
      </c>
      <c r="T9" s="563" t="b">
        <v>0</v>
      </c>
      <c r="U9" s="708" t="s">
        <v>1195</v>
      </c>
      <c r="V9" s="708"/>
      <c r="W9" s="708"/>
      <c r="X9" s="699"/>
      <c r="Y9" s="699"/>
      <c r="Z9" s="699"/>
      <c r="AA9" s="699"/>
      <c r="AB9" s="699"/>
      <c r="AC9" s="699"/>
      <c r="AD9" s="2" t="s">
        <v>219</v>
      </c>
    </row>
    <row r="10" spans="1:33" s="2" customFormat="1" ht="15.75" customHeight="1" thickBot="1">
      <c r="A10" s="2" t="s">
        <v>31</v>
      </c>
    </row>
    <row r="11" spans="1:33" s="3" customFormat="1" ht="12" customHeight="1">
      <c r="B11" s="705" t="s">
        <v>2</v>
      </c>
      <c r="C11" s="706"/>
      <c r="D11" s="706"/>
      <c r="E11" s="711"/>
      <c r="F11" s="712"/>
      <c r="G11" s="712"/>
      <c r="H11" s="712"/>
      <c r="I11" s="712"/>
      <c r="J11" s="712"/>
      <c r="K11" s="712"/>
      <c r="L11" s="712"/>
      <c r="M11" s="712"/>
      <c r="N11" s="712"/>
      <c r="O11" s="713"/>
      <c r="P11" s="716" t="s">
        <v>3</v>
      </c>
      <c r="Q11" s="706"/>
      <c r="R11" s="706"/>
      <c r="S11" s="529"/>
      <c r="T11" s="711"/>
      <c r="U11" s="711"/>
      <c r="V11" s="711"/>
      <c r="W11" s="711"/>
      <c r="X11" s="711"/>
      <c r="Y11" s="711"/>
      <c r="Z11" s="711"/>
      <c r="AA11" s="711"/>
      <c r="AB11" s="711"/>
      <c r="AC11" s="711"/>
      <c r="AD11" s="717"/>
    </row>
    <row r="12" spans="1:33" s="3" customFormat="1" ht="18" customHeight="1">
      <c r="B12" s="707"/>
      <c r="C12" s="681"/>
      <c r="D12" s="681"/>
      <c r="E12" s="714"/>
      <c r="F12" s="714"/>
      <c r="G12" s="714"/>
      <c r="H12" s="714"/>
      <c r="I12" s="714"/>
      <c r="J12" s="714"/>
      <c r="K12" s="714"/>
      <c r="L12" s="714"/>
      <c r="M12" s="714"/>
      <c r="N12" s="714"/>
      <c r="O12" s="715"/>
      <c r="P12" s="695" t="s">
        <v>4</v>
      </c>
      <c r="Q12" s="696"/>
      <c r="R12" s="696"/>
      <c r="S12" s="531"/>
      <c r="T12" s="693"/>
      <c r="U12" s="693"/>
      <c r="V12" s="693"/>
      <c r="W12" s="693"/>
      <c r="X12" s="693"/>
      <c r="Y12" s="693"/>
      <c r="Z12" s="693"/>
      <c r="AA12" s="693"/>
      <c r="AB12" s="693"/>
      <c r="AC12" s="693"/>
      <c r="AD12" s="697"/>
    </row>
    <row r="13" spans="1:33" s="3" customFormat="1" ht="18" customHeight="1">
      <c r="B13" s="698" t="s">
        <v>5</v>
      </c>
      <c r="C13" s="696"/>
      <c r="D13" s="696"/>
      <c r="E13" s="693"/>
      <c r="F13" s="693"/>
      <c r="G13" s="693"/>
      <c r="H13" s="693"/>
      <c r="I13" s="693"/>
      <c r="J13" s="693"/>
      <c r="K13" s="693"/>
      <c r="L13" s="693"/>
      <c r="M13" s="693"/>
      <c r="N13" s="693"/>
      <c r="O13" s="694"/>
      <c r="P13" s="695" t="s">
        <v>6</v>
      </c>
      <c r="Q13" s="696"/>
      <c r="R13" s="696"/>
      <c r="S13" s="531"/>
      <c r="T13" s="693"/>
      <c r="U13" s="693"/>
      <c r="V13" s="693"/>
      <c r="W13" s="693"/>
      <c r="X13" s="693"/>
      <c r="Y13" s="693"/>
      <c r="Z13" s="693"/>
      <c r="AA13" s="693"/>
      <c r="AB13" s="693"/>
      <c r="AC13" s="693"/>
      <c r="AD13" s="697"/>
    </row>
    <row r="14" spans="1:33" s="3" customFormat="1" ht="18" customHeight="1">
      <c r="B14" s="691" t="s">
        <v>7</v>
      </c>
      <c r="C14" s="692"/>
      <c r="D14" s="692"/>
      <c r="E14" s="532" t="s">
        <v>8</v>
      </c>
      <c r="F14" s="676"/>
      <c r="G14" s="676"/>
      <c r="H14" s="676"/>
      <c r="I14" s="676"/>
      <c r="J14" s="676"/>
      <c r="K14" s="676"/>
      <c r="L14" s="676"/>
      <c r="M14" s="676"/>
      <c r="N14" s="676"/>
      <c r="O14" s="677"/>
      <c r="P14" s="678" t="s">
        <v>9</v>
      </c>
      <c r="Q14" s="679"/>
      <c r="R14" s="679"/>
      <c r="S14" s="679"/>
      <c r="T14" s="682"/>
      <c r="U14" s="682"/>
      <c r="V14" s="682"/>
      <c r="W14" s="682"/>
      <c r="X14" s="682"/>
      <c r="Y14" s="682"/>
      <c r="Z14" s="682"/>
      <c r="AA14" s="682"/>
      <c r="AB14" s="682"/>
      <c r="AC14" s="682"/>
      <c r="AD14" s="683"/>
    </row>
    <row r="15" spans="1:33" s="2" customFormat="1" ht="18" customHeight="1">
      <c r="B15" s="533"/>
      <c r="C15" s="676"/>
      <c r="D15" s="676"/>
      <c r="E15" s="676"/>
      <c r="F15" s="676"/>
      <c r="G15" s="676"/>
      <c r="H15" s="676"/>
      <c r="I15" s="676"/>
      <c r="J15" s="676"/>
      <c r="K15" s="676"/>
      <c r="L15" s="676"/>
      <c r="M15" s="676"/>
      <c r="N15" s="676"/>
      <c r="O15" s="677"/>
      <c r="P15" s="680"/>
      <c r="Q15" s="681"/>
      <c r="R15" s="681"/>
      <c r="S15" s="681"/>
      <c r="T15" s="684"/>
      <c r="U15" s="684"/>
      <c r="V15" s="684"/>
      <c r="W15" s="684"/>
      <c r="X15" s="684"/>
      <c r="Y15" s="684"/>
      <c r="Z15" s="684"/>
      <c r="AA15" s="684"/>
      <c r="AB15" s="684"/>
      <c r="AC15" s="684"/>
      <c r="AD15" s="685"/>
    </row>
    <row r="16" spans="1:33" s="2" customFormat="1" ht="19.5" customHeight="1">
      <c r="B16" s="718" t="s">
        <v>10</v>
      </c>
      <c r="C16" s="679"/>
      <c r="D16" s="679"/>
      <c r="E16" s="679"/>
      <c r="F16" s="719"/>
      <c r="G16" s="564" t="b">
        <v>0</v>
      </c>
      <c r="H16" s="534" t="s">
        <v>313</v>
      </c>
      <c r="I16" s="535"/>
      <c r="J16" s="535"/>
      <c r="K16" s="535"/>
      <c r="L16" s="535"/>
      <c r="M16" s="535"/>
      <c r="N16" s="535"/>
      <c r="O16" s="535"/>
      <c r="P16" s="530"/>
      <c r="Q16" s="565" t="b">
        <v>0</v>
      </c>
      <c r="R16" s="536" t="s">
        <v>314</v>
      </c>
      <c r="S16" s="535"/>
      <c r="T16" s="537"/>
      <c r="U16" s="537"/>
      <c r="V16" s="537"/>
      <c r="W16" s="537"/>
      <c r="X16" s="537"/>
      <c r="Y16" s="537"/>
      <c r="Z16" s="537"/>
      <c r="AA16" s="537"/>
      <c r="AB16" s="537"/>
      <c r="AC16" s="537"/>
      <c r="AD16" s="538"/>
      <c r="AG16" s="27"/>
    </row>
    <row r="17" spans="1:33" s="2" customFormat="1" ht="18" customHeight="1">
      <c r="B17" s="691"/>
      <c r="C17" s="692"/>
      <c r="D17" s="692"/>
      <c r="E17" s="692"/>
      <c r="F17" s="720"/>
      <c r="G17" s="721" t="str">
        <f>IF(G16,E11,"")</f>
        <v/>
      </c>
      <c r="H17" s="682"/>
      <c r="I17" s="682"/>
      <c r="J17" s="682"/>
      <c r="K17" s="682"/>
      <c r="L17" s="682"/>
      <c r="M17" s="682"/>
      <c r="N17" s="682"/>
      <c r="O17" s="682"/>
      <c r="P17" s="682"/>
      <c r="Q17" s="682"/>
      <c r="R17" s="682"/>
      <c r="S17" s="682"/>
      <c r="T17" s="682"/>
      <c r="U17" s="682"/>
      <c r="V17" s="682"/>
      <c r="W17" s="682"/>
      <c r="X17" s="682"/>
      <c r="Y17" s="682"/>
      <c r="Z17" s="682"/>
      <c r="AA17" s="682"/>
      <c r="AB17" s="682"/>
      <c r="AC17" s="682"/>
      <c r="AD17" s="683"/>
      <c r="AG17" s="27"/>
    </row>
    <row r="18" spans="1:33" s="2" customFormat="1" ht="19.5" customHeight="1" thickBot="1">
      <c r="B18" s="700" t="s">
        <v>913</v>
      </c>
      <c r="C18" s="701"/>
      <c r="D18" s="701"/>
      <c r="E18" s="701"/>
      <c r="F18" s="722"/>
      <c r="G18" s="567" t="b">
        <v>0</v>
      </c>
      <c r="H18" s="539" t="s">
        <v>914</v>
      </c>
      <c r="I18" s="540"/>
      <c r="J18" s="540"/>
      <c r="K18" s="540"/>
      <c r="L18" s="540"/>
      <c r="M18" s="540"/>
      <c r="N18" s="540"/>
      <c r="O18" s="540"/>
      <c r="P18" s="540"/>
      <c r="Q18" s="566" t="b">
        <v>0</v>
      </c>
      <c r="R18" s="539" t="s">
        <v>915</v>
      </c>
      <c r="S18" s="540"/>
      <c r="T18" s="540"/>
      <c r="U18" s="540"/>
      <c r="V18" s="540"/>
      <c r="W18" s="540"/>
      <c r="X18" s="540"/>
      <c r="Y18" s="540"/>
      <c r="Z18" s="540"/>
      <c r="AA18" s="540"/>
      <c r="AB18" s="540"/>
      <c r="AC18" s="540"/>
      <c r="AD18" s="541"/>
      <c r="AG18" s="27"/>
    </row>
    <row r="19" spans="1:33" s="2" customFormat="1" ht="3.75" customHeight="1"/>
    <row r="20" spans="1:33" s="2" customFormat="1" ht="13.5" customHeight="1" thickBot="1">
      <c r="A20" s="2" t="s">
        <v>11</v>
      </c>
      <c r="E20" s="562" t="b">
        <v>0</v>
      </c>
      <c r="F20" s="27" t="s">
        <v>316</v>
      </c>
      <c r="AG20" s="3"/>
    </row>
    <row r="21" spans="1:33" s="3" customFormat="1" ht="12" customHeight="1">
      <c r="B21" s="705" t="s">
        <v>2</v>
      </c>
      <c r="C21" s="706"/>
      <c r="D21" s="706"/>
      <c r="E21" s="711" t="str">
        <f>IF(E20,E11,"")</f>
        <v/>
      </c>
      <c r="F21" s="712"/>
      <c r="G21" s="712"/>
      <c r="H21" s="712"/>
      <c r="I21" s="712"/>
      <c r="J21" s="712"/>
      <c r="K21" s="712"/>
      <c r="L21" s="712"/>
      <c r="M21" s="712"/>
      <c r="N21" s="712"/>
      <c r="O21" s="713"/>
      <c r="P21" s="716" t="s">
        <v>3</v>
      </c>
      <c r="Q21" s="706"/>
      <c r="R21" s="706"/>
      <c r="S21" s="529"/>
      <c r="T21" s="711" t="str">
        <f>IF(E20,T11,"")</f>
        <v/>
      </c>
      <c r="U21" s="711"/>
      <c r="V21" s="711"/>
      <c r="W21" s="711"/>
      <c r="X21" s="711"/>
      <c r="Y21" s="711"/>
      <c r="Z21" s="711"/>
      <c r="AA21" s="711"/>
      <c r="AB21" s="711"/>
      <c r="AC21" s="711"/>
      <c r="AD21" s="717"/>
    </row>
    <row r="22" spans="1:33" s="3" customFormat="1" ht="18" customHeight="1">
      <c r="B22" s="707"/>
      <c r="C22" s="681"/>
      <c r="D22" s="681"/>
      <c r="E22" s="714"/>
      <c r="F22" s="714"/>
      <c r="G22" s="714"/>
      <c r="H22" s="714"/>
      <c r="I22" s="714"/>
      <c r="J22" s="714"/>
      <c r="K22" s="714"/>
      <c r="L22" s="714"/>
      <c r="M22" s="714"/>
      <c r="N22" s="714"/>
      <c r="O22" s="715"/>
      <c r="P22" s="695" t="s">
        <v>4</v>
      </c>
      <c r="Q22" s="696"/>
      <c r="R22" s="696"/>
      <c r="S22" s="531"/>
      <c r="T22" s="693" t="str">
        <f>IF(E20,T12,"")</f>
        <v/>
      </c>
      <c r="U22" s="693"/>
      <c r="V22" s="693"/>
      <c r="W22" s="693"/>
      <c r="X22" s="693"/>
      <c r="Y22" s="693"/>
      <c r="Z22" s="693"/>
      <c r="AA22" s="693"/>
      <c r="AB22" s="693"/>
      <c r="AC22" s="693"/>
      <c r="AD22" s="697"/>
    </row>
    <row r="23" spans="1:33" s="3" customFormat="1" ht="17.45" customHeight="1">
      <c r="B23" s="698" t="s">
        <v>5</v>
      </c>
      <c r="C23" s="696"/>
      <c r="D23" s="696"/>
      <c r="E23" s="693" t="str">
        <f>IF(E20,E13,"")</f>
        <v/>
      </c>
      <c r="F23" s="693"/>
      <c r="G23" s="693"/>
      <c r="H23" s="693"/>
      <c r="I23" s="693"/>
      <c r="J23" s="693"/>
      <c r="K23" s="693"/>
      <c r="L23" s="693"/>
      <c r="M23" s="693"/>
      <c r="N23" s="693"/>
      <c r="O23" s="694"/>
      <c r="P23" s="695" t="s">
        <v>6</v>
      </c>
      <c r="Q23" s="696"/>
      <c r="R23" s="696"/>
      <c r="S23" s="531"/>
      <c r="T23" s="693" t="str">
        <f>IF(E20,T13,"")</f>
        <v/>
      </c>
      <c r="U23" s="693"/>
      <c r="V23" s="693"/>
      <c r="W23" s="693"/>
      <c r="X23" s="693"/>
      <c r="Y23" s="693"/>
      <c r="Z23" s="693"/>
      <c r="AA23" s="693"/>
      <c r="AB23" s="693"/>
      <c r="AC23" s="693"/>
      <c r="AD23" s="697"/>
    </row>
    <row r="24" spans="1:33" s="3" customFormat="1" ht="17.45" customHeight="1">
      <c r="B24" s="691" t="s">
        <v>7</v>
      </c>
      <c r="C24" s="692"/>
      <c r="D24" s="692"/>
      <c r="E24" s="532" t="s">
        <v>8</v>
      </c>
      <c r="F24" s="676" t="str">
        <f>IF(E20,F14,"")</f>
        <v/>
      </c>
      <c r="G24" s="676"/>
      <c r="H24" s="676"/>
      <c r="I24" s="676"/>
      <c r="J24" s="676"/>
      <c r="K24" s="676"/>
      <c r="L24" s="676"/>
      <c r="M24" s="676"/>
      <c r="N24" s="676"/>
      <c r="O24" s="677"/>
      <c r="P24" s="678" t="s">
        <v>9</v>
      </c>
      <c r="Q24" s="679"/>
      <c r="R24" s="679"/>
      <c r="S24" s="679"/>
      <c r="T24" s="682" t="str">
        <f>IF(E20,T14,"")</f>
        <v/>
      </c>
      <c r="U24" s="682"/>
      <c r="V24" s="682"/>
      <c r="W24" s="682"/>
      <c r="X24" s="682"/>
      <c r="Y24" s="682"/>
      <c r="Z24" s="682"/>
      <c r="AA24" s="682"/>
      <c r="AB24" s="682"/>
      <c r="AC24" s="682"/>
      <c r="AD24" s="683"/>
    </row>
    <row r="25" spans="1:33" s="2" customFormat="1" ht="18" customHeight="1" thickBot="1">
      <c r="B25" s="542"/>
      <c r="C25" s="727" t="str">
        <f>IF(E20,C15,"")</f>
        <v/>
      </c>
      <c r="D25" s="727"/>
      <c r="E25" s="727"/>
      <c r="F25" s="727"/>
      <c r="G25" s="727"/>
      <c r="H25" s="727"/>
      <c r="I25" s="727"/>
      <c r="J25" s="727"/>
      <c r="K25" s="727"/>
      <c r="L25" s="727"/>
      <c r="M25" s="727"/>
      <c r="N25" s="727"/>
      <c r="O25" s="728"/>
      <c r="P25" s="709"/>
      <c r="Q25" s="710"/>
      <c r="R25" s="710"/>
      <c r="S25" s="710"/>
      <c r="T25" s="727"/>
      <c r="U25" s="727"/>
      <c r="V25" s="727"/>
      <c r="W25" s="727"/>
      <c r="X25" s="727"/>
      <c r="Y25" s="727"/>
      <c r="Z25" s="727"/>
      <c r="AA25" s="727"/>
      <c r="AB25" s="727"/>
      <c r="AC25" s="727"/>
      <c r="AD25" s="729"/>
    </row>
    <row r="26" spans="1:33" s="4" customFormat="1" ht="3" customHeight="1">
      <c r="P26" s="543"/>
      <c r="Q26" s="543"/>
      <c r="R26" s="543"/>
      <c r="T26" s="544"/>
      <c r="U26" s="544"/>
      <c r="V26" s="544"/>
      <c r="W26" s="544"/>
      <c r="X26" s="544"/>
      <c r="Y26" s="544"/>
      <c r="Z26" s="544"/>
      <c r="AA26" s="544"/>
      <c r="AB26" s="544"/>
      <c r="AC26" s="544"/>
      <c r="AD26" s="544"/>
    </row>
    <row r="27" spans="1:33" s="2" customFormat="1" ht="12.75" customHeight="1">
      <c r="A27" s="2" t="s">
        <v>1331</v>
      </c>
    </row>
    <row r="28" spans="1:33" s="2" customFormat="1" ht="19.5" customHeight="1" thickBot="1">
      <c r="C28" s="568" t="b">
        <v>0</v>
      </c>
      <c r="D28" s="545" t="s">
        <v>315</v>
      </c>
      <c r="S28" s="568" t="b">
        <v>0</v>
      </c>
      <c r="T28" s="545" t="s">
        <v>317</v>
      </c>
    </row>
    <row r="29" spans="1:33" s="2" customFormat="1" ht="12" customHeight="1">
      <c r="B29" s="705" t="s">
        <v>2</v>
      </c>
      <c r="C29" s="706"/>
      <c r="D29" s="706"/>
      <c r="E29" s="711" t="str">
        <f>IF(C28,E11,IF(S28,E21,""))</f>
        <v/>
      </c>
      <c r="F29" s="712"/>
      <c r="G29" s="712"/>
      <c r="H29" s="712"/>
      <c r="I29" s="712"/>
      <c r="J29" s="712"/>
      <c r="K29" s="712"/>
      <c r="L29" s="712"/>
      <c r="M29" s="712"/>
      <c r="N29" s="712"/>
      <c r="O29" s="713"/>
      <c r="P29" s="716" t="s">
        <v>3</v>
      </c>
      <c r="Q29" s="706"/>
      <c r="R29" s="706"/>
      <c r="S29" s="529"/>
      <c r="T29" s="711" t="str">
        <f>IF(C28,T11,IF(S28,T21,""))</f>
        <v/>
      </c>
      <c r="U29" s="711"/>
      <c r="V29" s="711"/>
      <c r="W29" s="711"/>
      <c r="X29" s="711"/>
      <c r="Y29" s="711"/>
      <c r="Z29" s="711"/>
      <c r="AA29" s="711"/>
      <c r="AB29" s="711"/>
      <c r="AC29" s="711"/>
      <c r="AD29" s="717"/>
    </row>
    <row r="30" spans="1:33" s="2" customFormat="1" ht="18" customHeight="1">
      <c r="B30" s="707"/>
      <c r="C30" s="681"/>
      <c r="D30" s="681"/>
      <c r="E30" s="714"/>
      <c r="F30" s="714"/>
      <c r="G30" s="714"/>
      <c r="H30" s="714"/>
      <c r="I30" s="714"/>
      <c r="J30" s="714"/>
      <c r="K30" s="714"/>
      <c r="L30" s="714"/>
      <c r="M30" s="714"/>
      <c r="N30" s="714"/>
      <c r="O30" s="715"/>
      <c r="P30" s="695" t="s">
        <v>4</v>
      </c>
      <c r="Q30" s="696"/>
      <c r="R30" s="696"/>
      <c r="S30" s="531"/>
      <c r="T30" s="693" t="str">
        <f>IF(C28,T12,IF(S28,T22,""))</f>
        <v/>
      </c>
      <c r="U30" s="693"/>
      <c r="V30" s="693"/>
      <c r="W30" s="693"/>
      <c r="X30" s="693"/>
      <c r="Y30" s="693"/>
      <c r="Z30" s="693"/>
      <c r="AA30" s="693"/>
      <c r="AB30" s="693"/>
      <c r="AC30" s="693"/>
      <c r="AD30" s="697"/>
    </row>
    <row r="31" spans="1:33" s="5" customFormat="1" ht="18" customHeight="1">
      <c r="B31" s="698" t="s">
        <v>5</v>
      </c>
      <c r="C31" s="696"/>
      <c r="D31" s="696"/>
      <c r="E31" s="693" t="str">
        <f>IF(C28,E13,IF(S28,E23,""))</f>
        <v/>
      </c>
      <c r="F31" s="693"/>
      <c r="G31" s="693"/>
      <c r="H31" s="693"/>
      <c r="I31" s="693"/>
      <c r="J31" s="693"/>
      <c r="K31" s="693"/>
      <c r="L31" s="693"/>
      <c r="M31" s="693"/>
      <c r="N31" s="693"/>
      <c r="O31" s="694"/>
      <c r="P31" s="695" t="s">
        <v>6</v>
      </c>
      <c r="Q31" s="696"/>
      <c r="R31" s="696"/>
      <c r="S31" s="531"/>
      <c r="T31" s="693" t="str">
        <f>IF(C28,T13,IF(S28,T23,""))</f>
        <v/>
      </c>
      <c r="U31" s="693"/>
      <c r="V31" s="693"/>
      <c r="W31" s="693"/>
      <c r="X31" s="693"/>
      <c r="Y31" s="693"/>
      <c r="Z31" s="693"/>
      <c r="AA31" s="693"/>
      <c r="AB31" s="693"/>
      <c r="AC31" s="693"/>
      <c r="AD31" s="697"/>
    </row>
    <row r="32" spans="1:33" s="5" customFormat="1" ht="18" customHeight="1">
      <c r="B32" s="691" t="s">
        <v>7</v>
      </c>
      <c r="C32" s="692"/>
      <c r="D32" s="692"/>
      <c r="E32" s="532" t="s">
        <v>8</v>
      </c>
      <c r="F32" s="676" t="str">
        <f>IF(C28,F14,IF(S28,F24,""))</f>
        <v/>
      </c>
      <c r="G32" s="676"/>
      <c r="H32" s="676"/>
      <c r="I32" s="676"/>
      <c r="J32" s="676"/>
      <c r="K32" s="676"/>
      <c r="L32" s="676"/>
      <c r="M32" s="676"/>
      <c r="N32" s="676"/>
      <c r="O32" s="677"/>
      <c r="P32" s="678" t="s">
        <v>9</v>
      </c>
      <c r="Q32" s="679"/>
      <c r="R32" s="679"/>
      <c r="S32" s="679"/>
      <c r="T32" s="682" t="str">
        <f>IF(C28,T14,IF(S28,T24,""))</f>
        <v/>
      </c>
      <c r="U32" s="682"/>
      <c r="V32" s="682"/>
      <c r="W32" s="682"/>
      <c r="X32" s="682"/>
      <c r="Y32" s="682"/>
      <c r="Z32" s="682"/>
      <c r="AA32" s="682"/>
      <c r="AB32" s="682"/>
      <c r="AC32" s="682"/>
      <c r="AD32" s="683"/>
    </row>
    <row r="33" spans="1:31" s="5" customFormat="1" ht="18" customHeight="1" thickBot="1">
      <c r="B33" s="542"/>
      <c r="C33" s="727" t="str">
        <f>IF(C28,C15,IF(S28,C25,""))</f>
        <v/>
      </c>
      <c r="D33" s="727"/>
      <c r="E33" s="727"/>
      <c r="F33" s="727"/>
      <c r="G33" s="727"/>
      <c r="H33" s="727"/>
      <c r="I33" s="727"/>
      <c r="J33" s="727"/>
      <c r="K33" s="727"/>
      <c r="L33" s="727"/>
      <c r="M33" s="727"/>
      <c r="N33" s="727"/>
      <c r="O33" s="728"/>
      <c r="P33" s="709"/>
      <c r="Q33" s="710"/>
      <c r="R33" s="710"/>
      <c r="S33" s="710"/>
      <c r="T33" s="727"/>
      <c r="U33" s="727"/>
      <c r="V33" s="727"/>
      <c r="W33" s="727"/>
      <c r="X33" s="727"/>
      <c r="Y33" s="727"/>
      <c r="Z33" s="727"/>
      <c r="AA33" s="727"/>
      <c r="AB33" s="727"/>
      <c r="AC33" s="727"/>
      <c r="AD33" s="729"/>
    </row>
    <row r="34" spans="1:31" s="5" customFormat="1" ht="3.75" customHeight="1"/>
    <row r="35" spans="1:31" ht="18" customHeight="1" thickBot="1">
      <c r="A35" s="2" t="s">
        <v>121</v>
      </c>
      <c r="B35" s="546"/>
      <c r="C35" s="546"/>
      <c r="D35" s="546"/>
      <c r="E35" s="546"/>
      <c r="F35" s="546"/>
      <c r="G35" s="546"/>
      <c r="H35" s="546"/>
      <c r="I35" s="730"/>
      <c r="J35" s="730"/>
      <c r="K35" s="730"/>
      <c r="L35" s="547" t="s">
        <v>331</v>
      </c>
      <c r="M35" s="730"/>
      <c r="N35" s="730"/>
      <c r="O35" s="547" t="s">
        <v>332</v>
      </c>
      <c r="P35" s="730"/>
      <c r="Q35" s="730"/>
      <c r="R35" s="547" t="s">
        <v>333</v>
      </c>
      <c r="S35" s="548" t="s">
        <v>761</v>
      </c>
      <c r="T35" s="549"/>
      <c r="U35" s="546"/>
      <c r="V35" s="546"/>
      <c r="W35" s="546"/>
      <c r="X35" s="546"/>
      <c r="Y35" s="546"/>
      <c r="Z35" s="546"/>
      <c r="AA35" s="546"/>
      <c r="AB35" s="546"/>
      <c r="AC35" s="546"/>
      <c r="AD35" s="27"/>
      <c r="AE35" s="546"/>
    </row>
    <row r="36" spans="1:31" s="2" customFormat="1" ht="6" customHeight="1"/>
    <row r="37" spans="1:31" s="2" customFormat="1" ht="15.75" customHeight="1">
      <c r="A37" s="2" t="s">
        <v>1332</v>
      </c>
      <c r="H37" s="3"/>
    </row>
    <row r="38" spans="1:31" s="2" customFormat="1" ht="16.5" customHeight="1">
      <c r="B38" s="550" t="s">
        <v>1333</v>
      </c>
      <c r="H38" s="3"/>
    </row>
    <row r="39" spans="1:31" s="2" customFormat="1" ht="17.25" customHeight="1">
      <c r="B39" s="568" t="b">
        <v>0</v>
      </c>
      <c r="C39" s="27" t="s">
        <v>1225</v>
      </c>
      <c r="Q39" s="560"/>
      <c r="R39" s="568" t="b">
        <v>0</v>
      </c>
      <c r="S39" s="27" t="s">
        <v>1226</v>
      </c>
    </row>
    <row r="40" spans="1:31" s="2" customFormat="1" ht="17.25" customHeight="1">
      <c r="B40" s="568" t="b">
        <v>0</v>
      </c>
      <c r="C40" s="27" t="s">
        <v>1380</v>
      </c>
      <c r="Q40" s="560"/>
      <c r="R40" s="27"/>
    </row>
    <row r="41" spans="1:31" s="5" customFormat="1" ht="13.5" customHeight="1">
      <c r="C41" s="27" t="s">
        <v>1382</v>
      </c>
    </row>
    <row r="42" spans="1:31" s="3" customFormat="1" ht="15.75" customHeight="1">
      <c r="A42" s="2" t="s">
        <v>1031</v>
      </c>
    </row>
    <row r="43" spans="1:31" s="3" customFormat="1" ht="14.25" customHeight="1">
      <c r="A43" s="2"/>
      <c r="B43" s="3" t="s">
        <v>1036</v>
      </c>
    </row>
    <row r="44" spans="1:31" s="3" customFormat="1" ht="18" customHeight="1">
      <c r="A44" s="2"/>
      <c r="B44" s="668" t="s">
        <v>1026</v>
      </c>
      <c r="C44" s="669"/>
      <c r="D44" s="669"/>
      <c r="E44" s="669"/>
      <c r="F44" s="669"/>
      <c r="G44" s="669"/>
      <c r="H44" s="670"/>
      <c r="I44" s="668" t="s">
        <v>1027</v>
      </c>
      <c r="J44" s="669"/>
      <c r="K44" s="669"/>
      <c r="L44" s="669"/>
      <c r="M44" s="669"/>
      <c r="N44" s="669"/>
      <c r="O44" s="669"/>
      <c r="P44" s="669"/>
      <c r="Q44" s="669"/>
      <c r="R44" s="670"/>
      <c r="S44" s="668" t="s">
        <v>1028</v>
      </c>
      <c r="T44" s="669"/>
      <c r="U44" s="669"/>
      <c r="V44" s="669"/>
      <c r="W44" s="669"/>
      <c r="X44" s="669"/>
      <c r="Y44" s="669"/>
      <c r="Z44" s="669"/>
      <c r="AA44" s="669"/>
      <c r="AB44" s="669"/>
      <c r="AC44" s="669"/>
      <c r="AD44" s="670"/>
    </row>
    <row r="45" spans="1:31" s="3" customFormat="1" ht="18" customHeight="1">
      <c r="A45" s="2"/>
      <c r="B45" s="668" t="s">
        <v>1030</v>
      </c>
      <c r="C45" s="669"/>
      <c r="D45" s="669"/>
      <c r="E45" s="669"/>
      <c r="F45" s="669"/>
      <c r="G45" s="669"/>
      <c r="H45" s="670"/>
      <c r="I45" s="551"/>
      <c r="J45" s="552"/>
      <c r="K45" s="552"/>
      <c r="L45" s="569" t="b">
        <v>0</v>
      </c>
      <c r="M45" s="552" t="s">
        <v>1035</v>
      </c>
      <c r="N45" s="552"/>
      <c r="O45" s="552"/>
      <c r="P45" s="552"/>
      <c r="Q45" s="552"/>
      <c r="R45" s="553"/>
      <c r="S45" s="671" t="s">
        <v>1029</v>
      </c>
      <c r="T45" s="672"/>
      <c r="U45" s="672"/>
      <c r="V45" s="669"/>
      <c r="W45" s="669"/>
      <c r="X45" s="669"/>
      <c r="Y45" s="669"/>
      <c r="Z45" s="669"/>
      <c r="AA45" s="669"/>
      <c r="AB45" s="669"/>
      <c r="AC45" s="669"/>
      <c r="AD45" s="670"/>
    </row>
    <row r="46" spans="1:31" s="3" customFormat="1" ht="18" customHeight="1">
      <c r="A46" s="2"/>
      <c r="B46" s="668" t="s">
        <v>1038</v>
      </c>
      <c r="C46" s="669"/>
      <c r="D46" s="669"/>
      <c r="E46" s="669"/>
      <c r="F46" s="669"/>
      <c r="G46" s="669"/>
      <c r="H46" s="670"/>
      <c r="I46" s="570" t="b">
        <v>0</v>
      </c>
      <c r="J46" s="554" t="s">
        <v>1039</v>
      </c>
      <c r="K46" s="554"/>
      <c r="L46" s="554"/>
      <c r="M46" s="554"/>
      <c r="N46" s="554"/>
      <c r="O46" s="570"/>
      <c r="P46" s="554" t="s">
        <v>1040</v>
      </c>
      <c r="Q46" s="554"/>
      <c r="R46" s="554"/>
      <c r="S46" s="555"/>
      <c r="T46" s="554"/>
      <c r="U46" s="555"/>
      <c r="V46" s="554"/>
      <c r="W46" s="570"/>
      <c r="X46" s="554" t="s">
        <v>1041</v>
      </c>
      <c r="Y46" s="555"/>
      <c r="Z46" s="555"/>
      <c r="AA46" s="555"/>
      <c r="AB46" s="555"/>
      <c r="AC46" s="555"/>
      <c r="AD46" s="553"/>
    </row>
    <row r="47" spans="1:31" s="3" customFormat="1" ht="18" customHeight="1">
      <c r="A47" s="2"/>
      <c r="B47" s="668" t="s">
        <v>1033</v>
      </c>
      <c r="C47" s="669"/>
      <c r="D47" s="669"/>
      <c r="E47" s="675"/>
      <c r="F47" s="675"/>
      <c r="G47" s="675"/>
      <c r="H47" s="675"/>
      <c r="I47" s="675"/>
      <c r="J47" s="675"/>
      <c r="K47" s="675"/>
      <c r="L47" s="675"/>
      <c r="M47" s="669" t="s">
        <v>1034</v>
      </c>
      <c r="N47" s="669"/>
      <c r="O47" s="675"/>
      <c r="P47" s="675"/>
      <c r="Q47" s="675"/>
      <c r="R47" s="675"/>
      <c r="S47" s="669" t="s">
        <v>1032</v>
      </c>
      <c r="T47" s="669"/>
      <c r="U47" s="669"/>
      <c r="V47" s="673"/>
      <c r="W47" s="673"/>
      <c r="X47" s="673"/>
      <c r="Y47" s="673"/>
      <c r="Z47" s="673"/>
      <c r="AA47" s="673"/>
      <c r="AB47" s="673"/>
      <c r="AC47" s="673"/>
      <c r="AD47" s="674"/>
    </row>
    <row r="48" spans="1:31" s="3" customFormat="1" ht="6.75" customHeight="1" thickBot="1">
      <c r="A48" s="2"/>
      <c r="C48" s="546"/>
      <c r="D48" s="556"/>
      <c r="E48" s="546"/>
      <c r="F48" s="546"/>
      <c r="G48" s="546"/>
      <c r="H48" s="546"/>
      <c r="I48" s="546"/>
      <c r="J48" s="546"/>
      <c r="K48" s="546"/>
      <c r="L48" s="546"/>
      <c r="M48" s="546"/>
      <c r="N48" s="546"/>
      <c r="O48" s="546"/>
      <c r="P48" s="546"/>
      <c r="Q48" s="546"/>
      <c r="R48" s="546"/>
      <c r="S48" s="546"/>
      <c r="T48" s="546"/>
      <c r="U48" s="546"/>
      <c r="V48" s="546"/>
      <c r="W48" s="546"/>
    </row>
    <row r="49" spans="1:42" ht="18.75" customHeight="1">
      <c r="A49" s="2" t="s">
        <v>1044</v>
      </c>
      <c r="B49" s="546"/>
      <c r="C49" s="546"/>
      <c r="D49" s="546"/>
      <c r="E49" s="664" t="s">
        <v>1045</v>
      </c>
      <c r="F49" s="665"/>
      <c r="G49" s="665"/>
      <c r="H49" s="665"/>
      <c r="I49" s="665"/>
      <c r="J49" s="666"/>
      <c r="K49" s="666"/>
      <c r="L49" s="666"/>
      <c r="M49" s="666"/>
      <c r="N49" s="666"/>
      <c r="O49" s="666"/>
      <c r="P49" s="666"/>
      <c r="Q49" s="666"/>
      <c r="R49" s="666"/>
      <c r="S49" s="666"/>
      <c r="T49" s="666"/>
      <c r="U49" s="666"/>
      <c r="V49" s="666"/>
      <c r="W49" s="666"/>
      <c r="X49" s="666"/>
      <c r="Y49" s="666"/>
      <c r="Z49" s="666"/>
      <c r="AA49" s="666"/>
      <c r="AB49" s="666"/>
      <c r="AC49" s="666"/>
      <c r="AD49" s="667"/>
      <c r="AE49" s="546"/>
    </row>
    <row r="50" spans="1:42" ht="40.5" customHeight="1" thickBot="1">
      <c r="A50" s="2"/>
      <c r="B50" s="546"/>
      <c r="C50" s="546"/>
      <c r="D50" s="546"/>
      <c r="E50" s="724"/>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6"/>
      <c r="AE50" s="546"/>
      <c r="AG50" s="723"/>
      <c r="AH50" s="723"/>
      <c r="AI50" s="723"/>
      <c r="AJ50" s="723"/>
      <c r="AK50" s="723"/>
      <c r="AL50" s="723"/>
      <c r="AM50" s="723"/>
      <c r="AN50" s="723"/>
      <c r="AO50" s="723"/>
      <c r="AP50" s="723"/>
    </row>
    <row r="51" spans="1:42" ht="16.5" customHeight="1">
      <c r="AG51" s="723"/>
      <c r="AH51" s="723"/>
      <c r="AI51" s="723"/>
      <c r="AJ51" s="723"/>
      <c r="AK51" s="723"/>
      <c r="AL51" s="723"/>
      <c r="AM51" s="723"/>
      <c r="AN51" s="723"/>
      <c r="AO51" s="723"/>
      <c r="AP51" s="723"/>
    </row>
    <row r="52" spans="1:42">
      <c r="AG52" s="723"/>
      <c r="AH52" s="723"/>
      <c r="AI52" s="723"/>
      <c r="AJ52" s="723"/>
      <c r="AK52" s="723"/>
      <c r="AL52" s="723"/>
      <c r="AM52" s="723"/>
      <c r="AN52" s="723"/>
      <c r="AO52" s="723"/>
      <c r="AP52" s="723"/>
    </row>
    <row r="53" spans="1:42">
      <c r="AG53" s="723"/>
      <c r="AH53" s="723"/>
      <c r="AI53" s="723"/>
      <c r="AJ53" s="723"/>
      <c r="AK53" s="723"/>
      <c r="AL53" s="723"/>
      <c r="AM53" s="723"/>
      <c r="AN53" s="723"/>
      <c r="AO53" s="723"/>
      <c r="AP53" s="723"/>
    </row>
    <row r="54" spans="1:42">
      <c r="AG54" s="723"/>
      <c r="AH54" s="723"/>
      <c r="AI54" s="723"/>
      <c r="AJ54" s="723"/>
      <c r="AK54" s="723"/>
      <c r="AL54" s="723"/>
      <c r="AM54" s="723"/>
      <c r="AN54" s="723"/>
      <c r="AO54" s="723"/>
      <c r="AP54" s="723"/>
    </row>
    <row r="55" spans="1:42">
      <c r="AG55" s="723"/>
      <c r="AH55" s="723"/>
      <c r="AI55" s="723"/>
      <c r="AJ55" s="723"/>
      <c r="AK55" s="723"/>
      <c r="AL55" s="723"/>
      <c r="AM55" s="723"/>
      <c r="AN55" s="723"/>
      <c r="AO55" s="723"/>
      <c r="AP55" s="723"/>
    </row>
    <row r="71" spans="5:5">
      <c r="E71" s="64"/>
    </row>
    <row r="72" spans="5:5">
      <c r="E72" s="102"/>
    </row>
  </sheetData>
  <sheetProtection sheet="1" formatCells="0" formatColumns="0" formatRows="0" selectLockedCells="1"/>
  <mergeCells count="77">
    <mergeCell ref="P32:S33"/>
    <mergeCell ref="B32:D32"/>
    <mergeCell ref="F32:O32"/>
    <mergeCell ref="B44:H44"/>
    <mergeCell ref="I44:R44"/>
    <mergeCell ref="I35:K35"/>
    <mergeCell ref="M35:N35"/>
    <mergeCell ref="P35:Q35"/>
    <mergeCell ref="AG50:AP55"/>
    <mergeCell ref="E50:AD50"/>
    <mergeCell ref="C25:O25"/>
    <mergeCell ref="B29:D30"/>
    <mergeCell ref="E29:O30"/>
    <mergeCell ref="P29:R29"/>
    <mergeCell ref="T29:AD29"/>
    <mergeCell ref="P30:R30"/>
    <mergeCell ref="T30:AD30"/>
    <mergeCell ref="E31:O31"/>
    <mergeCell ref="P31:R31"/>
    <mergeCell ref="T31:AD31"/>
    <mergeCell ref="B31:D31"/>
    <mergeCell ref="C33:O33"/>
    <mergeCell ref="T32:AD33"/>
    <mergeCell ref="T24:AD25"/>
    <mergeCell ref="T13:AD13"/>
    <mergeCell ref="B14:D14"/>
    <mergeCell ref="F14:O14"/>
    <mergeCell ref="S44:AD44"/>
    <mergeCell ref="T11:AD11"/>
    <mergeCell ref="P12:R12"/>
    <mergeCell ref="T12:AD12"/>
    <mergeCell ref="B16:F17"/>
    <mergeCell ref="G17:AD17"/>
    <mergeCell ref="B18:F18"/>
    <mergeCell ref="T21:AD21"/>
    <mergeCell ref="P22:R22"/>
    <mergeCell ref="T22:AD22"/>
    <mergeCell ref="B21:D22"/>
    <mergeCell ref="E21:O22"/>
    <mergeCell ref="P21:R21"/>
    <mergeCell ref="E11:O12"/>
    <mergeCell ref="P11:R11"/>
    <mergeCell ref="B13:D13"/>
    <mergeCell ref="E13:O13"/>
    <mergeCell ref="P13:R13"/>
    <mergeCell ref="A2:AD2"/>
    <mergeCell ref="B6:G6"/>
    <mergeCell ref="H6:AD6"/>
    <mergeCell ref="B24:D24"/>
    <mergeCell ref="F24:O24"/>
    <mergeCell ref="E23:O23"/>
    <mergeCell ref="P23:R23"/>
    <mergeCell ref="T23:AD23"/>
    <mergeCell ref="B23:D23"/>
    <mergeCell ref="X9:AC9"/>
    <mergeCell ref="B7:G7"/>
    <mergeCell ref="H7:AD7"/>
    <mergeCell ref="I3:V3"/>
    <mergeCell ref="B11:D12"/>
    <mergeCell ref="U9:W9"/>
    <mergeCell ref="P24:S25"/>
    <mergeCell ref="B8:F8"/>
    <mergeCell ref="C9:F9"/>
    <mergeCell ref="E49:I49"/>
    <mergeCell ref="J49:AD49"/>
    <mergeCell ref="B45:H45"/>
    <mergeCell ref="S45:AD45"/>
    <mergeCell ref="B46:H46"/>
    <mergeCell ref="S47:U47"/>
    <mergeCell ref="V47:AD47"/>
    <mergeCell ref="B47:D47"/>
    <mergeCell ref="M47:N47"/>
    <mergeCell ref="O47:R47"/>
    <mergeCell ref="E47:L47"/>
    <mergeCell ref="C15:O15"/>
    <mergeCell ref="P14:S15"/>
    <mergeCell ref="T14:AD15"/>
  </mergeCells>
  <phoneticPr fontId="10"/>
  <printOptions horizontalCentered="1" verticalCentered="1"/>
  <pageMargins left="0.23622047244094491" right="0.23622047244094491" top="0.74803149606299213" bottom="0.74803149606299213" header="0.31496062992125984" footer="0.31496062992125984"/>
  <pageSetup paperSize="9" fitToHeight="0"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6849" r:id="rId4" name="Check Box 1">
              <controlPr defaultSize="0" autoFill="0" autoLine="0" autoPict="0">
                <anchor moveWithCells="1">
                  <from>
                    <xdr:col>6</xdr:col>
                    <xdr:colOff>0</xdr:colOff>
                    <xdr:row>6</xdr:row>
                    <xdr:rowOff>323850</xdr:rowOff>
                  </from>
                  <to>
                    <xdr:col>7</xdr:col>
                    <xdr:colOff>85725</xdr:colOff>
                    <xdr:row>8</xdr:row>
                    <xdr:rowOff>19050</xdr:rowOff>
                  </to>
                </anchor>
              </controlPr>
            </control>
          </mc:Choice>
        </mc:AlternateContent>
        <mc:AlternateContent xmlns:mc="http://schemas.openxmlformats.org/markup-compatibility/2006">
          <mc:Choice Requires="x14">
            <control shapeId="206850" r:id="rId5" name="Check Box 2">
              <controlPr defaultSize="0" autoFill="0" autoLine="0" autoPict="0">
                <anchor moveWithCells="1">
                  <from>
                    <xdr:col>6</xdr:col>
                    <xdr:colOff>0</xdr:colOff>
                    <xdr:row>7</xdr:row>
                    <xdr:rowOff>200025</xdr:rowOff>
                  </from>
                  <to>
                    <xdr:col>7</xdr:col>
                    <xdr:colOff>85725</xdr:colOff>
                    <xdr:row>9</xdr:row>
                    <xdr:rowOff>19050</xdr:rowOff>
                  </to>
                </anchor>
              </controlPr>
            </control>
          </mc:Choice>
        </mc:AlternateContent>
        <mc:AlternateContent xmlns:mc="http://schemas.openxmlformats.org/markup-compatibility/2006">
          <mc:Choice Requires="x14">
            <control shapeId="206851" r:id="rId6" name="Check Box 3">
              <controlPr defaultSize="0" autoFill="0" autoLine="0" autoPict="0">
                <anchor moveWithCells="1">
                  <from>
                    <xdr:col>1</xdr:col>
                    <xdr:colOff>0</xdr:colOff>
                    <xdr:row>7</xdr:row>
                    <xdr:rowOff>200025</xdr:rowOff>
                  </from>
                  <to>
                    <xdr:col>2</xdr:col>
                    <xdr:colOff>85725</xdr:colOff>
                    <xdr:row>9</xdr:row>
                    <xdr:rowOff>19050</xdr:rowOff>
                  </to>
                </anchor>
              </controlPr>
            </control>
          </mc:Choice>
        </mc:AlternateContent>
        <mc:AlternateContent xmlns:mc="http://schemas.openxmlformats.org/markup-compatibility/2006">
          <mc:Choice Requires="x14">
            <control shapeId="206852" r:id="rId7" name="Check Box 4">
              <controlPr defaultSize="0" autoFill="0" autoLine="0" autoPict="0">
                <anchor moveWithCells="1">
                  <from>
                    <xdr:col>14</xdr:col>
                    <xdr:colOff>0</xdr:colOff>
                    <xdr:row>6</xdr:row>
                    <xdr:rowOff>323850</xdr:rowOff>
                  </from>
                  <to>
                    <xdr:col>15</xdr:col>
                    <xdr:colOff>85725</xdr:colOff>
                    <xdr:row>8</xdr:row>
                    <xdr:rowOff>19050</xdr:rowOff>
                  </to>
                </anchor>
              </controlPr>
            </control>
          </mc:Choice>
        </mc:AlternateContent>
        <mc:AlternateContent xmlns:mc="http://schemas.openxmlformats.org/markup-compatibility/2006">
          <mc:Choice Requires="x14">
            <control shapeId="206853" r:id="rId8" name="Check Box 5">
              <controlPr defaultSize="0" autoFill="0" autoLine="0" autoPict="0">
                <anchor moveWithCells="1">
                  <from>
                    <xdr:col>14</xdr:col>
                    <xdr:colOff>0</xdr:colOff>
                    <xdr:row>7</xdr:row>
                    <xdr:rowOff>200025</xdr:rowOff>
                  </from>
                  <to>
                    <xdr:col>15</xdr:col>
                    <xdr:colOff>85725</xdr:colOff>
                    <xdr:row>9</xdr:row>
                    <xdr:rowOff>19050</xdr:rowOff>
                  </to>
                </anchor>
              </controlPr>
            </control>
          </mc:Choice>
        </mc:AlternateContent>
        <mc:AlternateContent xmlns:mc="http://schemas.openxmlformats.org/markup-compatibility/2006">
          <mc:Choice Requires="x14">
            <control shapeId="206854" r:id="rId9" name="Check Box 6">
              <controlPr defaultSize="0" autoFill="0" autoLine="0" autoPict="0">
                <anchor moveWithCells="1">
                  <from>
                    <xdr:col>22</xdr:col>
                    <xdr:colOff>9525</xdr:colOff>
                    <xdr:row>6</xdr:row>
                    <xdr:rowOff>323850</xdr:rowOff>
                  </from>
                  <to>
                    <xdr:col>23</xdr:col>
                    <xdr:colOff>95250</xdr:colOff>
                    <xdr:row>8</xdr:row>
                    <xdr:rowOff>19050</xdr:rowOff>
                  </to>
                </anchor>
              </controlPr>
            </control>
          </mc:Choice>
        </mc:AlternateContent>
        <mc:AlternateContent xmlns:mc="http://schemas.openxmlformats.org/markup-compatibility/2006">
          <mc:Choice Requires="x14">
            <control shapeId="206855" r:id="rId10" name="Check Box 7">
              <controlPr defaultSize="0" autoFill="0" autoLine="0" autoPict="0">
                <anchor moveWithCells="1">
                  <from>
                    <xdr:col>18</xdr:col>
                    <xdr:colOff>219075</xdr:colOff>
                    <xdr:row>7</xdr:row>
                    <xdr:rowOff>200025</xdr:rowOff>
                  </from>
                  <to>
                    <xdr:col>20</xdr:col>
                    <xdr:colOff>85725</xdr:colOff>
                    <xdr:row>9</xdr:row>
                    <xdr:rowOff>19050</xdr:rowOff>
                  </to>
                </anchor>
              </controlPr>
            </control>
          </mc:Choice>
        </mc:AlternateContent>
        <mc:AlternateContent xmlns:mc="http://schemas.openxmlformats.org/markup-compatibility/2006">
          <mc:Choice Requires="x14">
            <control shapeId="206856" r:id="rId11" name="Check Box 8">
              <controlPr defaultSize="0" autoFill="0" autoLine="0" autoPict="0">
                <anchor moveWithCells="1">
                  <from>
                    <xdr:col>6</xdr:col>
                    <xdr:colOff>0</xdr:colOff>
                    <xdr:row>15</xdr:row>
                    <xdr:rowOff>0</xdr:rowOff>
                  </from>
                  <to>
                    <xdr:col>7</xdr:col>
                    <xdr:colOff>85725</xdr:colOff>
                    <xdr:row>16</xdr:row>
                    <xdr:rowOff>0</xdr:rowOff>
                  </to>
                </anchor>
              </controlPr>
            </control>
          </mc:Choice>
        </mc:AlternateContent>
        <mc:AlternateContent xmlns:mc="http://schemas.openxmlformats.org/markup-compatibility/2006">
          <mc:Choice Requires="x14">
            <control shapeId="206857" r:id="rId12" name="Check Box 9">
              <controlPr defaultSize="0" autoFill="0" autoLine="0" autoPict="0">
                <anchor moveWithCells="1">
                  <from>
                    <xdr:col>15</xdr:col>
                    <xdr:colOff>219075</xdr:colOff>
                    <xdr:row>15</xdr:row>
                    <xdr:rowOff>0</xdr:rowOff>
                  </from>
                  <to>
                    <xdr:col>17</xdr:col>
                    <xdr:colOff>85725</xdr:colOff>
                    <xdr:row>16</xdr:row>
                    <xdr:rowOff>0</xdr:rowOff>
                  </to>
                </anchor>
              </controlPr>
            </control>
          </mc:Choice>
        </mc:AlternateContent>
        <mc:AlternateContent xmlns:mc="http://schemas.openxmlformats.org/markup-compatibility/2006">
          <mc:Choice Requires="x14">
            <control shapeId="206858" r:id="rId13" name="Check Box 10">
              <controlPr defaultSize="0" autoFill="0" autoLine="0" autoPict="0">
                <anchor moveWithCells="1">
                  <from>
                    <xdr:col>6</xdr:col>
                    <xdr:colOff>0</xdr:colOff>
                    <xdr:row>17</xdr:row>
                    <xdr:rowOff>9525</xdr:rowOff>
                  </from>
                  <to>
                    <xdr:col>7</xdr:col>
                    <xdr:colOff>85725</xdr:colOff>
                    <xdr:row>18</xdr:row>
                    <xdr:rowOff>9525</xdr:rowOff>
                  </to>
                </anchor>
              </controlPr>
            </control>
          </mc:Choice>
        </mc:AlternateContent>
        <mc:AlternateContent xmlns:mc="http://schemas.openxmlformats.org/markup-compatibility/2006">
          <mc:Choice Requires="x14">
            <control shapeId="206859" r:id="rId14" name="Check Box 11">
              <controlPr defaultSize="0" autoFill="0" autoLine="0" autoPict="0">
                <anchor moveWithCells="1">
                  <from>
                    <xdr:col>15</xdr:col>
                    <xdr:colOff>219075</xdr:colOff>
                    <xdr:row>17</xdr:row>
                    <xdr:rowOff>9525</xdr:rowOff>
                  </from>
                  <to>
                    <xdr:col>17</xdr:col>
                    <xdr:colOff>85725</xdr:colOff>
                    <xdr:row>18</xdr:row>
                    <xdr:rowOff>9525</xdr:rowOff>
                  </to>
                </anchor>
              </controlPr>
            </control>
          </mc:Choice>
        </mc:AlternateContent>
        <mc:AlternateContent xmlns:mc="http://schemas.openxmlformats.org/markup-compatibility/2006">
          <mc:Choice Requires="x14">
            <control shapeId="206860" r:id="rId15" name="Check Box 12">
              <controlPr defaultSize="0" autoFill="0" autoLine="0" autoPict="0">
                <anchor moveWithCells="1">
                  <from>
                    <xdr:col>1</xdr:col>
                    <xdr:colOff>219075</xdr:colOff>
                    <xdr:row>26</xdr:row>
                    <xdr:rowOff>161925</xdr:rowOff>
                  </from>
                  <to>
                    <xdr:col>3</xdr:col>
                    <xdr:colOff>85725</xdr:colOff>
                    <xdr:row>27</xdr:row>
                    <xdr:rowOff>247650</xdr:rowOff>
                  </to>
                </anchor>
              </controlPr>
            </control>
          </mc:Choice>
        </mc:AlternateContent>
        <mc:AlternateContent xmlns:mc="http://schemas.openxmlformats.org/markup-compatibility/2006">
          <mc:Choice Requires="x14">
            <control shapeId="206861" r:id="rId16" name="Check Box 13">
              <controlPr defaultSize="0" autoFill="0" autoLine="0" autoPict="0">
                <anchor moveWithCells="1">
                  <from>
                    <xdr:col>18</xdr:col>
                    <xdr:colOff>9525</xdr:colOff>
                    <xdr:row>26</xdr:row>
                    <xdr:rowOff>161925</xdr:rowOff>
                  </from>
                  <to>
                    <xdr:col>19</xdr:col>
                    <xdr:colOff>95250</xdr:colOff>
                    <xdr:row>27</xdr:row>
                    <xdr:rowOff>247650</xdr:rowOff>
                  </to>
                </anchor>
              </controlPr>
            </control>
          </mc:Choice>
        </mc:AlternateContent>
        <mc:AlternateContent xmlns:mc="http://schemas.openxmlformats.org/markup-compatibility/2006">
          <mc:Choice Requires="x14">
            <control shapeId="206862" r:id="rId17" name="Check Box 14">
              <controlPr defaultSize="0" autoFill="0" autoLine="0" autoPict="0">
                <anchor moveWithCells="1">
                  <from>
                    <xdr:col>0</xdr:col>
                    <xdr:colOff>219075</xdr:colOff>
                    <xdr:row>37</xdr:row>
                    <xdr:rowOff>200025</xdr:rowOff>
                  </from>
                  <to>
                    <xdr:col>2</xdr:col>
                    <xdr:colOff>85725</xdr:colOff>
                    <xdr:row>39</xdr:row>
                    <xdr:rowOff>19050</xdr:rowOff>
                  </to>
                </anchor>
              </controlPr>
            </control>
          </mc:Choice>
        </mc:AlternateContent>
        <mc:AlternateContent xmlns:mc="http://schemas.openxmlformats.org/markup-compatibility/2006">
          <mc:Choice Requires="x14">
            <control shapeId="206863" r:id="rId18" name="Check Box 15">
              <controlPr defaultSize="0" autoFill="0" autoLine="0" autoPict="0">
                <anchor moveWithCells="1">
                  <from>
                    <xdr:col>0</xdr:col>
                    <xdr:colOff>219075</xdr:colOff>
                    <xdr:row>38</xdr:row>
                    <xdr:rowOff>209550</xdr:rowOff>
                  </from>
                  <to>
                    <xdr:col>2</xdr:col>
                    <xdr:colOff>85725</xdr:colOff>
                    <xdr:row>40</xdr:row>
                    <xdr:rowOff>19050</xdr:rowOff>
                  </to>
                </anchor>
              </controlPr>
            </control>
          </mc:Choice>
        </mc:AlternateContent>
        <mc:AlternateContent xmlns:mc="http://schemas.openxmlformats.org/markup-compatibility/2006">
          <mc:Choice Requires="x14">
            <control shapeId="206864" r:id="rId19" name="Check Box 16">
              <controlPr defaultSize="0" autoFill="0" autoLine="0" autoPict="0">
                <anchor moveWithCells="1">
                  <from>
                    <xdr:col>16</xdr:col>
                    <xdr:colOff>219075</xdr:colOff>
                    <xdr:row>37</xdr:row>
                    <xdr:rowOff>200025</xdr:rowOff>
                  </from>
                  <to>
                    <xdr:col>18</xdr:col>
                    <xdr:colOff>85725</xdr:colOff>
                    <xdr:row>39</xdr:row>
                    <xdr:rowOff>19050</xdr:rowOff>
                  </to>
                </anchor>
              </controlPr>
            </control>
          </mc:Choice>
        </mc:AlternateContent>
        <mc:AlternateContent xmlns:mc="http://schemas.openxmlformats.org/markup-compatibility/2006">
          <mc:Choice Requires="x14">
            <control shapeId="206865" r:id="rId20" name="Check Box 17">
              <controlPr defaultSize="0" autoFill="0" autoLine="0" autoPict="0">
                <anchor moveWithCells="1">
                  <from>
                    <xdr:col>11</xdr:col>
                    <xdr:colOff>0</xdr:colOff>
                    <xdr:row>43</xdr:row>
                    <xdr:rowOff>219075</xdr:rowOff>
                  </from>
                  <to>
                    <xdr:col>12</xdr:col>
                    <xdr:colOff>95250</xdr:colOff>
                    <xdr:row>45</xdr:row>
                    <xdr:rowOff>9525</xdr:rowOff>
                  </to>
                </anchor>
              </controlPr>
            </control>
          </mc:Choice>
        </mc:AlternateContent>
        <mc:AlternateContent xmlns:mc="http://schemas.openxmlformats.org/markup-compatibility/2006">
          <mc:Choice Requires="x14">
            <control shapeId="206866" r:id="rId21" name="Check Box 18">
              <controlPr defaultSize="0" autoFill="0" autoLine="0" autoPict="0">
                <anchor moveWithCells="1">
                  <from>
                    <xdr:col>8</xdr:col>
                    <xdr:colOff>9525</xdr:colOff>
                    <xdr:row>44</xdr:row>
                    <xdr:rowOff>219075</xdr:rowOff>
                  </from>
                  <to>
                    <xdr:col>9</xdr:col>
                    <xdr:colOff>95250</xdr:colOff>
                    <xdr:row>46</xdr:row>
                    <xdr:rowOff>9525</xdr:rowOff>
                  </to>
                </anchor>
              </controlPr>
            </control>
          </mc:Choice>
        </mc:AlternateContent>
        <mc:AlternateContent xmlns:mc="http://schemas.openxmlformats.org/markup-compatibility/2006">
          <mc:Choice Requires="x14">
            <control shapeId="206867" r:id="rId22" name="Check Box 19">
              <controlPr defaultSize="0" autoFill="0" autoLine="0" autoPict="0">
                <anchor moveWithCells="1">
                  <from>
                    <xdr:col>14</xdr:col>
                    <xdr:colOff>9525</xdr:colOff>
                    <xdr:row>44</xdr:row>
                    <xdr:rowOff>219075</xdr:rowOff>
                  </from>
                  <to>
                    <xdr:col>15</xdr:col>
                    <xdr:colOff>95250</xdr:colOff>
                    <xdr:row>46</xdr:row>
                    <xdr:rowOff>9525</xdr:rowOff>
                  </to>
                </anchor>
              </controlPr>
            </control>
          </mc:Choice>
        </mc:AlternateContent>
        <mc:AlternateContent xmlns:mc="http://schemas.openxmlformats.org/markup-compatibility/2006">
          <mc:Choice Requires="x14">
            <control shapeId="206868" r:id="rId23" name="Check Box 20">
              <controlPr defaultSize="0" autoFill="0" autoLine="0" autoPict="0">
                <anchor moveWithCells="1">
                  <from>
                    <xdr:col>21</xdr:col>
                    <xdr:colOff>219075</xdr:colOff>
                    <xdr:row>44</xdr:row>
                    <xdr:rowOff>219075</xdr:rowOff>
                  </from>
                  <to>
                    <xdr:col>23</xdr:col>
                    <xdr:colOff>85725</xdr:colOff>
                    <xdr:row>46</xdr:row>
                    <xdr:rowOff>9525</xdr:rowOff>
                  </to>
                </anchor>
              </controlPr>
            </control>
          </mc:Choice>
        </mc:AlternateContent>
        <mc:AlternateContent xmlns:mc="http://schemas.openxmlformats.org/markup-compatibility/2006">
          <mc:Choice Requires="x14">
            <control shapeId="206869" r:id="rId24" name="Check Box 21">
              <controlPr defaultSize="0" autoFill="0" autoLine="0" autoPict="0">
                <anchor moveWithCells="1">
                  <from>
                    <xdr:col>4</xdr:col>
                    <xdr:colOff>0</xdr:colOff>
                    <xdr:row>18</xdr:row>
                    <xdr:rowOff>9525</xdr:rowOff>
                  </from>
                  <to>
                    <xdr:col>5</xdr:col>
                    <xdr:colOff>95250</xdr:colOff>
                    <xdr:row>20</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4C54C-5C45-451A-B368-8DBC83E4F56C}">
  <sheetPr codeName="Sheet8">
    <pageSetUpPr fitToPage="1"/>
  </sheetPr>
  <dimension ref="A1:AP72"/>
  <sheetViews>
    <sheetView showGridLines="0" view="pageBreakPreview" zoomScaleNormal="100" zoomScaleSheetLayoutView="100" workbookViewId="0">
      <selection activeCell="L45" sqref="L45"/>
    </sheetView>
  </sheetViews>
  <sheetFormatPr defaultColWidth="9" defaultRowHeight="11.25"/>
  <cols>
    <col min="1" max="32" width="2.875" style="91" customWidth="1"/>
    <col min="33" max="40" width="9" style="91"/>
    <col min="41" max="41" width="14" style="91" customWidth="1"/>
    <col min="42" max="16384" width="9" style="91"/>
  </cols>
  <sheetData>
    <row r="1" spans="1:33" s="2" customFormat="1" ht="3.75" customHeight="1"/>
    <row r="2" spans="1:33" s="362" customFormat="1" ht="15.75" customHeight="1">
      <c r="A2" s="686" t="s">
        <v>1246</v>
      </c>
      <c r="B2" s="686"/>
      <c r="C2" s="686"/>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row>
    <row r="3" spans="1:33" s="2" customFormat="1" ht="21.95" hidden="1" customHeight="1">
      <c r="I3" s="704"/>
      <c r="J3" s="704"/>
      <c r="K3" s="704"/>
      <c r="L3" s="704"/>
      <c r="M3" s="704"/>
      <c r="N3" s="704"/>
      <c r="O3" s="704"/>
      <c r="P3" s="704"/>
      <c r="Q3" s="704"/>
      <c r="R3" s="704"/>
      <c r="S3" s="704"/>
      <c r="T3" s="704"/>
      <c r="U3" s="704"/>
      <c r="V3" s="704"/>
    </row>
    <row r="4" spans="1:33" s="2" customFormat="1" ht="21.95" hidden="1" customHeight="1"/>
    <row r="5" spans="1:33" s="2" customFormat="1" ht="15.75" customHeight="1" thickBot="1">
      <c r="A5" s="2" t="s">
        <v>912</v>
      </c>
    </row>
    <row r="6" spans="1:33" s="3" customFormat="1" ht="21.6" customHeight="1">
      <c r="B6" s="687" t="s">
        <v>0</v>
      </c>
      <c r="C6" s="688"/>
      <c r="D6" s="688"/>
      <c r="E6" s="688"/>
      <c r="F6" s="688"/>
      <c r="G6" s="688"/>
      <c r="H6" s="733"/>
      <c r="I6" s="733"/>
      <c r="J6" s="733"/>
      <c r="K6" s="733"/>
      <c r="L6" s="733"/>
      <c r="M6" s="733"/>
      <c r="N6" s="733"/>
      <c r="O6" s="733"/>
      <c r="P6" s="733"/>
      <c r="Q6" s="733"/>
      <c r="R6" s="733"/>
      <c r="S6" s="733"/>
      <c r="T6" s="733"/>
      <c r="U6" s="733"/>
      <c r="V6" s="733"/>
      <c r="W6" s="733"/>
      <c r="X6" s="733"/>
      <c r="Y6" s="733"/>
      <c r="Z6" s="733"/>
      <c r="AA6" s="733"/>
      <c r="AB6" s="733"/>
      <c r="AC6" s="733"/>
      <c r="AD6" s="734"/>
    </row>
    <row r="7" spans="1:33" s="3" customFormat="1" ht="27.6" customHeight="1" thickBot="1">
      <c r="B7" s="700" t="s">
        <v>1</v>
      </c>
      <c r="C7" s="701"/>
      <c r="D7" s="701"/>
      <c r="E7" s="701"/>
      <c r="F7" s="701"/>
      <c r="G7" s="701"/>
      <c r="H7" s="702"/>
      <c r="I7" s="702"/>
      <c r="J7" s="702"/>
      <c r="K7" s="702"/>
      <c r="L7" s="702"/>
      <c r="M7" s="702"/>
      <c r="N7" s="702"/>
      <c r="O7" s="702"/>
      <c r="P7" s="702"/>
      <c r="Q7" s="702"/>
      <c r="R7" s="702"/>
      <c r="S7" s="702"/>
      <c r="T7" s="702"/>
      <c r="U7" s="702"/>
      <c r="V7" s="702"/>
      <c r="W7" s="702"/>
      <c r="X7" s="702"/>
      <c r="Y7" s="702"/>
      <c r="Z7" s="702"/>
      <c r="AA7" s="702"/>
      <c r="AB7" s="702"/>
      <c r="AC7" s="702"/>
      <c r="AD7" s="703"/>
    </row>
    <row r="8" spans="1:33" s="2" customFormat="1" ht="16.5" customHeight="1">
      <c r="B8" s="27" t="s">
        <v>34</v>
      </c>
      <c r="C8" s="27"/>
      <c r="D8" s="27"/>
      <c r="E8" s="27"/>
      <c r="F8" s="27"/>
      <c r="G8" s="627"/>
      <c r="H8" s="3" t="s">
        <v>216</v>
      </c>
      <c r="O8" s="627"/>
      <c r="P8" s="3" t="s">
        <v>762</v>
      </c>
      <c r="W8" s="627"/>
      <c r="X8" s="3" t="s">
        <v>217</v>
      </c>
    </row>
    <row r="9" spans="1:33" s="2" customFormat="1" ht="17.25" customHeight="1">
      <c r="B9" s="627"/>
      <c r="C9" s="663" t="s">
        <v>1378</v>
      </c>
      <c r="D9" s="663"/>
      <c r="E9" s="663"/>
      <c r="F9" s="663"/>
      <c r="G9" s="627"/>
      <c r="H9" s="3" t="s">
        <v>1037</v>
      </c>
      <c r="J9" s="528"/>
      <c r="K9" s="528"/>
      <c r="L9" s="528"/>
      <c r="M9" s="528"/>
      <c r="N9" s="528"/>
      <c r="O9" s="627"/>
      <c r="P9" s="3" t="s">
        <v>218</v>
      </c>
      <c r="T9" s="627"/>
      <c r="U9" s="708" t="s">
        <v>1195</v>
      </c>
      <c r="V9" s="708"/>
      <c r="W9" s="708"/>
      <c r="X9" s="699"/>
      <c r="Y9" s="699"/>
      <c r="Z9" s="699"/>
      <c r="AA9" s="699"/>
      <c r="AB9" s="699"/>
      <c r="AC9" s="699"/>
      <c r="AD9" s="2" t="s">
        <v>219</v>
      </c>
    </row>
    <row r="10" spans="1:33" s="2" customFormat="1" ht="15.75" customHeight="1" thickBot="1">
      <c r="A10" s="2" t="s">
        <v>31</v>
      </c>
    </row>
    <row r="11" spans="1:33" s="3" customFormat="1" ht="12" customHeight="1">
      <c r="B11" s="705" t="s">
        <v>2</v>
      </c>
      <c r="C11" s="706"/>
      <c r="D11" s="706"/>
      <c r="E11" s="711"/>
      <c r="F11" s="712"/>
      <c r="G11" s="712"/>
      <c r="H11" s="712"/>
      <c r="I11" s="712"/>
      <c r="J11" s="712"/>
      <c r="K11" s="712"/>
      <c r="L11" s="712"/>
      <c r="M11" s="712"/>
      <c r="N11" s="712"/>
      <c r="O11" s="713"/>
      <c r="P11" s="716" t="s">
        <v>3</v>
      </c>
      <c r="Q11" s="706"/>
      <c r="R11" s="706"/>
      <c r="S11" s="529"/>
      <c r="T11" s="711"/>
      <c r="U11" s="711"/>
      <c r="V11" s="711"/>
      <c r="W11" s="711"/>
      <c r="X11" s="711"/>
      <c r="Y11" s="711"/>
      <c r="Z11" s="711"/>
      <c r="AA11" s="711"/>
      <c r="AB11" s="711"/>
      <c r="AC11" s="711"/>
      <c r="AD11" s="717"/>
    </row>
    <row r="12" spans="1:33" s="3" customFormat="1" ht="18" customHeight="1">
      <c r="B12" s="707"/>
      <c r="C12" s="681"/>
      <c r="D12" s="681"/>
      <c r="E12" s="714"/>
      <c r="F12" s="714"/>
      <c r="G12" s="714"/>
      <c r="H12" s="714"/>
      <c r="I12" s="714"/>
      <c r="J12" s="714"/>
      <c r="K12" s="714"/>
      <c r="L12" s="714"/>
      <c r="M12" s="714"/>
      <c r="N12" s="714"/>
      <c r="O12" s="715"/>
      <c r="P12" s="695" t="s">
        <v>4</v>
      </c>
      <c r="Q12" s="696"/>
      <c r="R12" s="696"/>
      <c r="S12" s="531"/>
      <c r="T12" s="693"/>
      <c r="U12" s="693"/>
      <c r="V12" s="693"/>
      <c r="W12" s="693"/>
      <c r="X12" s="693"/>
      <c r="Y12" s="693"/>
      <c r="Z12" s="693"/>
      <c r="AA12" s="693"/>
      <c r="AB12" s="693"/>
      <c r="AC12" s="693"/>
      <c r="AD12" s="697"/>
    </row>
    <row r="13" spans="1:33" s="3" customFormat="1" ht="18" customHeight="1">
      <c r="B13" s="698" t="s">
        <v>5</v>
      </c>
      <c r="C13" s="696"/>
      <c r="D13" s="696"/>
      <c r="E13" s="693"/>
      <c r="F13" s="693"/>
      <c r="G13" s="693"/>
      <c r="H13" s="693"/>
      <c r="I13" s="693"/>
      <c r="J13" s="693"/>
      <c r="K13" s="693"/>
      <c r="L13" s="693"/>
      <c r="M13" s="693"/>
      <c r="N13" s="693"/>
      <c r="O13" s="694"/>
      <c r="P13" s="695" t="s">
        <v>6</v>
      </c>
      <c r="Q13" s="696"/>
      <c r="R13" s="696"/>
      <c r="S13" s="531"/>
      <c r="T13" s="693"/>
      <c r="U13" s="693"/>
      <c r="V13" s="693"/>
      <c r="W13" s="693"/>
      <c r="X13" s="693"/>
      <c r="Y13" s="693"/>
      <c r="Z13" s="693"/>
      <c r="AA13" s="693"/>
      <c r="AB13" s="693"/>
      <c r="AC13" s="693"/>
      <c r="AD13" s="697"/>
    </row>
    <row r="14" spans="1:33" s="3" customFormat="1" ht="18" customHeight="1">
      <c r="B14" s="691" t="s">
        <v>7</v>
      </c>
      <c r="C14" s="692"/>
      <c r="D14" s="692"/>
      <c r="E14" s="532" t="s">
        <v>8</v>
      </c>
      <c r="F14" s="676"/>
      <c r="G14" s="676"/>
      <c r="H14" s="676"/>
      <c r="I14" s="676"/>
      <c r="J14" s="676"/>
      <c r="K14" s="676"/>
      <c r="L14" s="676"/>
      <c r="M14" s="676"/>
      <c r="N14" s="676"/>
      <c r="O14" s="677"/>
      <c r="P14" s="678" t="s">
        <v>9</v>
      </c>
      <c r="Q14" s="679"/>
      <c r="R14" s="679"/>
      <c r="S14" s="679"/>
      <c r="T14" s="682"/>
      <c r="U14" s="682"/>
      <c r="V14" s="682"/>
      <c r="W14" s="682"/>
      <c r="X14" s="682"/>
      <c r="Y14" s="682"/>
      <c r="Z14" s="682"/>
      <c r="AA14" s="682"/>
      <c r="AB14" s="682"/>
      <c r="AC14" s="682"/>
      <c r="AD14" s="683"/>
    </row>
    <row r="15" spans="1:33" s="2" customFormat="1" ht="18" customHeight="1">
      <c r="B15" s="533"/>
      <c r="C15" s="676"/>
      <c r="D15" s="676"/>
      <c r="E15" s="676"/>
      <c r="F15" s="676"/>
      <c r="G15" s="676"/>
      <c r="H15" s="676"/>
      <c r="I15" s="676"/>
      <c r="J15" s="676"/>
      <c r="K15" s="676"/>
      <c r="L15" s="676"/>
      <c r="M15" s="676"/>
      <c r="N15" s="676"/>
      <c r="O15" s="677"/>
      <c r="P15" s="680"/>
      <c r="Q15" s="681"/>
      <c r="R15" s="681"/>
      <c r="S15" s="681"/>
      <c r="T15" s="684"/>
      <c r="U15" s="684"/>
      <c r="V15" s="684"/>
      <c r="W15" s="684"/>
      <c r="X15" s="684"/>
      <c r="Y15" s="684"/>
      <c r="Z15" s="684"/>
      <c r="AA15" s="684"/>
      <c r="AB15" s="684"/>
      <c r="AC15" s="684"/>
      <c r="AD15" s="685"/>
    </row>
    <row r="16" spans="1:33" s="2" customFormat="1" ht="19.5" customHeight="1">
      <c r="B16" s="718" t="s">
        <v>10</v>
      </c>
      <c r="C16" s="679"/>
      <c r="D16" s="679"/>
      <c r="E16" s="679"/>
      <c r="F16" s="719"/>
      <c r="G16" s="626"/>
      <c r="H16" s="534" t="s">
        <v>313</v>
      </c>
      <c r="I16" s="535"/>
      <c r="J16" s="535"/>
      <c r="K16" s="535"/>
      <c r="L16" s="535"/>
      <c r="M16" s="535"/>
      <c r="N16" s="535"/>
      <c r="O16" s="535"/>
      <c r="P16" s="530"/>
      <c r="Q16" s="625"/>
      <c r="R16" s="536" t="s">
        <v>314</v>
      </c>
      <c r="S16" s="535"/>
      <c r="T16" s="537"/>
      <c r="U16" s="537"/>
      <c r="V16" s="537"/>
      <c r="W16" s="537"/>
      <c r="X16" s="537"/>
      <c r="Y16" s="537"/>
      <c r="Z16" s="537"/>
      <c r="AA16" s="537"/>
      <c r="AB16" s="537"/>
      <c r="AC16" s="537"/>
      <c r="AD16" s="538"/>
      <c r="AG16" s="27"/>
    </row>
    <row r="17" spans="1:33" s="2" customFormat="1" ht="18" customHeight="1">
      <c r="B17" s="691"/>
      <c r="C17" s="692"/>
      <c r="D17" s="692"/>
      <c r="E17" s="692"/>
      <c r="F17" s="720"/>
      <c r="G17" s="721" t="str">
        <f>IF(G16,E11,"")</f>
        <v/>
      </c>
      <c r="H17" s="682"/>
      <c r="I17" s="682"/>
      <c r="J17" s="682"/>
      <c r="K17" s="682"/>
      <c r="L17" s="682"/>
      <c r="M17" s="682"/>
      <c r="N17" s="682"/>
      <c r="O17" s="682"/>
      <c r="P17" s="682"/>
      <c r="Q17" s="682"/>
      <c r="R17" s="682"/>
      <c r="S17" s="682"/>
      <c r="T17" s="682"/>
      <c r="U17" s="682"/>
      <c r="V17" s="682"/>
      <c r="W17" s="682"/>
      <c r="X17" s="682"/>
      <c r="Y17" s="682"/>
      <c r="Z17" s="682"/>
      <c r="AA17" s="682"/>
      <c r="AB17" s="682"/>
      <c r="AC17" s="682"/>
      <c r="AD17" s="683"/>
      <c r="AG17" s="27"/>
    </row>
    <row r="18" spans="1:33" s="2" customFormat="1" ht="19.5" customHeight="1" thickBot="1">
      <c r="B18" s="700" t="s">
        <v>913</v>
      </c>
      <c r="C18" s="701"/>
      <c r="D18" s="701"/>
      <c r="E18" s="701"/>
      <c r="F18" s="722"/>
      <c r="G18" s="623"/>
      <c r="H18" s="539" t="s">
        <v>914</v>
      </c>
      <c r="I18" s="540"/>
      <c r="J18" s="540"/>
      <c r="K18" s="540"/>
      <c r="L18" s="540"/>
      <c r="M18" s="540"/>
      <c r="N18" s="540"/>
      <c r="O18" s="540"/>
      <c r="P18" s="540"/>
      <c r="Q18" s="624"/>
      <c r="R18" s="539" t="s">
        <v>915</v>
      </c>
      <c r="S18" s="540"/>
      <c r="T18" s="540"/>
      <c r="U18" s="540"/>
      <c r="V18" s="540"/>
      <c r="W18" s="540"/>
      <c r="X18" s="540"/>
      <c r="Y18" s="540"/>
      <c r="Z18" s="540"/>
      <c r="AA18" s="540"/>
      <c r="AB18" s="540"/>
      <c r="AC18" s="540"/>
      <c r="AD18" s="541"/>
      <c r="AG18" s="27"/>
    </row>
    <row r="19" spans="1:33" s="2" customFormat="1" ht="3.75" customHeight="1"/>
    <row r="20" spans="1:33" s="2" customFormat="1" ht="13.5" customHeight="1" thickBot="1">
      <c r="A20" s="2" t="s">
        <v>11</v>
      </c>
      <c r="E20" s="622"/>
      <c r="F20" s="27" t="s">
        <v>315</v>
      </c>
      <c r="AG20" s="3"/>
    </row>
    <row r="21" spans="1:33" s="3" customFormat="1" ht="12" customHeight="1">
      <c r="B21" s="705" t="s">
        <v>2</v>
      </c>
      <c r="C21" s="706"/>
      <c r="D21" s="706"/>
      <c r="E21" s="711" t="str">
        <f>IF(E20,E11,"")</f>
        <v/>
      </c>
      <c r="F21" s="712"/>
      <c r="G21" s="712"/>
      <c r="H21" s="712"/>
      <c r="I21" s="712"/>
      <c r="J21" s="712"/>
      <c r="K21" s="712"/>
      <c r="L21" s="712"/>
      <c r="M21" s="712"/>
      <c r="N21" s="712"/>
      <c r="O21" s="713"/>
      <c r="P21" s="716" t="s">
        <v>3</v>
      </c>
      <c r="Q21" s="706"/>
      <c r="R21" s="706"/>
      <c r="S21" s="529"/>
      <c r="T21" s="711"/>
      <c r="U21" s="711"/>
      <c r="V21" s="711"/>
      <c r="W21" s="711"/>
      <c r="X21" s="711"/>
      <c r="Y21" s="711"/>
      <c r="Z21" s="711"/>
      <c r="AA21" s="711"/>
      <c r="AB21" s="711"/>
      <c r="AC21" s="711"/>
      <c r="AD21" s="717"/>
    </row>
    <row r="22" spans="1:33" s="3" customFormat="1" ht="18" customHeight="1">
      <c r="B22" s="707"/>
      <c r="C22" s="681"/>
      <c r="D22" s="681"/>
      <c r="E22" s="714"/>
      <c r="F22" s="714"/>
      <c r="G22" s="714"/>
      <c r="H22" s="714"/>
      <c r="I22" s="714"/>
      <c r="J22" s="714"/>
      <c r="K22" s="714"/>
      <c r="L22" s="714"/>
      <c r="M22" s="714"/>
      <c r="N22" s="714"/>
      <c r="O22" s="715"/>
      <c r="P22" s="695" t="s">
        <v>4</v>
      </c>
      <c r="Q22" s="696"/>
      <c r="R22" s="696"/>
      <c r="S22" s="531"/>
      <c r="T22" s="693" t="str">
        <f>IF(E20,T12,"")</f>
        <v/>
      </c>
      <c r="U22" s="693"/>
      <c r="V22" s="693"/>
      <c r="W22" s="693"/>
      <c r="X22" s="693"/>
      <c r="Y22" s="693"/>
      <c r="Z22" s="693"/>
      <c r="AA22" s="693"/>
      <c r="AB22" s="693"/>
      <c r="AC22" s="693"/>
      <c r="AD22" s="697"/>
    </row>
    <row r="23" spans="1:33" s="3" customFormat="1" ht="17.45" customHeight="1">
      <c r="B23" s="698" t="s">
        <v>5</v>
      </c>
      <c r="C23" s="696"/>
      <c r="D23" s="696"/>
      <c r="E23" s="693" t="str">
        <f>IF(E20,E13,"")</f>
        <v/>
      </c>
      <c r="F23" s="693"/>
      <c r="G23" s="693"/>
      <c r="H23" s="693"/>
      <c r="I23" s="693"/>
      <c r="J23" s="693"/>
      <c r="K23" s="693"/>
      <c r="L23" s="693"/>
      <c r="M23" s="693"/>
      <c r="N23" s="693"/>
      <c r="O23" s="694"/>
      <c r="P23" s="695" t="s">
        <v>6</v>
      </c>
      <c r="Q23" s="696"/>
      <c r="R23" s="696"/>
      <c r="S23" s="531"/>
      <c r="T23" s="693" t="str">
        <f>IF(E20,T13,"")</f>
        <v/>
      </c>
      <c r="U23" s="693"/>
      <c r="V23" s="693"/>
      <c r="W23" s="693"/>
      <c r="X23" s="693"/>
      <c r="Y23" s="693"/>
      <c r="Z23" s="693"/>
      <c r="AA23" s="693"/>
      <c r="AB23" s="693"/>
      <c r="AC23" s="693"/>
      <c r="AD23" s="697"/>
    </row>
    <row r="24" spans="1:33" s="3" customFormat="1" ht="17.45" customHeight="1">
      <c r="B24" s="691" t="s">
        <v>7</v>
      </c>
      <c r="C24" s="692"/>
      <c r="D24" s="692"/>
      <c r="E24" s="532" t="s">
        <v>8</v>
      </c>
      <c r="F24" s="676" t="str">
        <f>IF(E20,F14,"")</f>
        <v/>
      </c>
      <c r="G24" s="676"/>
      <c r="H24" s="676"/>
      <c r="I24" s="676"/>
      <c r="J24" s="676"/>
      <c r="K24" s="676"/>
      <c r="L24" s="676"/>
      <c r="M24" s="676"/>
      <c r="N24" s="676"/>
      <c r="O24" s="677"/>
      <c r="P24" s="678" t="s">
        <v>9</v>
      </c>
      <c r="Q24" s="679"/>
      <c r="R24" s="679"/>
      <c r="S24" s="679"/>
      <c r="T24" s="682" t="str">
        <f>IF(E20,T14,"")</f>
        <v/>
      </c>
      <c r="U24" s="682"/>
      <c r="V24" s="682"/>
      <c r="W24" s="682"/>
      <c r="X24" s="682"/>
      <c r="Y24" s="682"/>
      <c r="Z24" s="682"/>
      <c r="AA24" s="682"/>
      <c r="AB24" s="682"/>
      <c r="AC24" s="682"/>
      <c r="AD24" s="683"/>
    </row>
    <row r="25" spans="1:33" s="2" customFormat="1" ht="18" customHeight="1" thickBot="1">
      <c r="B25" s="542"/>
      <c r="C25" s="727" t="str">
        <f>IF(E20,C15,"")</f>
        <v/>
      </c>
      <c r="D25" s="727"/>
      <c r="E25" s="727"/>
      <c r="F25" s="727"/>
      <c r="G25" s="727"/>
      <c r="H25" s="727"/>
      <c r="I25" s="727"/>
      <c r="J25" s="727"/>
      <c r="K25" s="727"/>
      <c r="L25" s="727"/>
      <c r="M25" s="727"/>
      <c r="N25" s="727"/>
      <c r="O25" s="728"/>
      <c r="P25" s="709"/>
      <c r="Q25" s="710"/>
      <c r="R25" s="710"/>
      <c r="S25" s="710"/>
      <c r="T25" s="727"/>
      <c r="U25" s="727"/>
      <c r="V25" s="727"/>
      <c r="W25" s="727"/>
      <c r="X25" s="727"/>
      <c r="Y25" s="727"/>
      <c r="Z25" s="727"/>
      <c r="AA25" s="727"/>
      <c r="AB25" s="727"/>
      <c r="AC25" s="727"/>
      <c r="AD25" s="729"/>
    </row>
    <row r="26" spans="1:33" s="4" customFormat="1" ht="3" customHeight="1">
      <c r="P26" s="543"/>
      <c r="Q26" s="543"/>
      <c r="R26" s="543"/>
      <c r="T26" s="544"/>
      <c r="U26" s="544"/>
      <c r="V26" s="544"/>
      <c r="W26" s="544"/>
      <c r="X26" s="544"/>
      <c r="Y26" s="544"/>
      <c r="Z26" s="544"/>
      <c r="AA26" s="544"/>
      <c r="AB26" s="544"/>
      <c r="AC26" s="544"/>
      <c r="AD26" s="544"/>
    </row>
    <row r="27" spans="1:33" s="2" customFormat="1" ht="12.75" customHeight="1">
      <c r="A27" s="2" t="s">
        <v>1331</v>
      </c>
    </row>
    <row r="28" spans="1:33" s="2" customFormat="1" ht="19.5" customHeight="1" thickBot="1">
      <c r="C28" s="622"/>
      <c r="D28" s="545" t="s">
        <v>315</v>
      </c>
      <c r="S28" s="622"/>
      <c r="T28" s="545" t="s">
        <v>317</v>
      </c>
    </row>
    <row r="29" spans="1:33" s="2" customFormat="1" ht="12" customHeight="1">
      <c r="B29" s="705" t="s">
        <v>2</v>
      </c>
      <c r="C29" s="706"/>
      <c r="D29" s="706"/>
      <c r="E29" s="711" t="str">
        <f>IF(C28,E11,IF(S28,E21,""))</f>
        <v/>
      </c>
      <c r="F29" s="712"/>
      <c r="G29" s="712"/>
      <c r="H29" s="712"/>
      <c r="I29" s="712"/>
      <c r="J29" s="712"/>
      <c r="K29" s="712"/>
      <c r="L29" s="712"/>
      <c r="M29" s="712"/>
      <c r="N29" s="712"/>
      <c r="O29" s="713"/>
      <c r="P29" s="716" t="s">
        <v>3</v>
      </c>
      <c r="Q29" s="706"/>
      <c r="R29" s="706"/>
      <c r="S29" s="529"/>
      <c r="T29" s="711"/>
      <c r="U29" s="711"/>
      <c r="V29" s="711"/>
      <c r="W29" s="711"/>
      <c r="X29" s="711"/>
      <c r="Y29" s="711"/>
      <c r="Z29" s="711"/>
      <c r="AA29" s="711"/>
      <c r="AB29" s="711"/>
      <c r="AC29" s="711"/>
      <c r="AD29" s="717"/>
    </row>
    <row r="30" spans="1:33" s="2" customFormat="1" ht="18" customHeight="1">
      <c r="B30" s="707"/>
      <c r="C30" s="681"/>
      <c r="D30" s="681"/>
      <c r="E30" s="714"/>
      <c r="F30" s="714"/>
      <c r="G30" s="714"/>
      <c r="H30" s="714"/>
      <c r="I30" s="714"/>
      <c r="J30" s="714"/>
      <c r="K30" s="714"/>
      <c r="L30" s="714"/>
      <c r="M30" s="714"/>
      <c r="N30" s="714"/>
      <c r="O30" s="715"/>
      <c r="P30" s="695" t="s">
        <v>4</v>
      </c>
      <c r="Q30" s="696"/>
      <c r="R30" s="696"/>
      <c r="S30" s="531"/>
      <c r="T30" s="693" t="str">
        <f>IF(C28,T12,IF(S28,T22,""))</f>
        <v/>
      </c>
      <c r="U30" s="693"/>
      <c r="V30" s="693"/>
      <c r="W30" s="693"/>
      <c r="X30" s="693"/>
      <c r="Y30" s="693"/>
      <c r="Z30" s="693"/>
      <c r="AA30" s="693"/>
      <c r="AB30" s="693"/>
      <c r="AC30" s="693"/>
      <c r="AD30" s="697"/>
    </row>
    <row r="31" spans="1:33" s="5" customFormat="1" ht="18" customHeight="1">
      <c r="B31" s="698" t="s">
        <v>5</v>
      </c>
      <c r="C31" s="696"/>
      <c r="D31" s="696"/>
      <c r="E31" s="693" t="str">
        <f>IF(C28,E13,IF(S28,E23,""))</f>
        <v/>
      </c>
      <c r="F31" s="693"/>
      <c r="G31" s="693"/>
      <c r="H31" s="693"/>
      <c r="I31" s="693"/>
      <c r="J31" s="693"/>
      <c r="K31" s="693"/>
      <c r="L31" s="693"/>
      <c r="M31" s="693"/>
      <c r="N31" s="693"/>
      <c r="O31" s="694"/>
      <c r="P31" s="695" t="s">
        <v>6</v>
      </c>
      <c r="Q31" s="696"/>
      <c r="R31" s="696"/>
      <c r="S31" s="531"/>
      <c r="T31" s="693" t="str">
        <f>IF(C28,T13,IF(S28,T23,""))</f>
        <v/>
      </c>
      <c r="U31" s="693"/>
      <c r="V31" s="693"/>
      <c r="W31" s="693"/>
      <c r="X31" s="693"/>
      <c r="Y31" s="693"/>
      <c r="Z31" s="693"/>
      <c r="AA31" s="693"/>
      <c r="AB31" s="693"/>
      <c r="AC31" s="693"/>
      <c r="AD31" s="697"/>
    </row>
    <row r="32" spans="1:33" s="5" customFormat="1" ht="18" customHeight="1">
      <c r="B32" s="691" t="s">
        <v>7</v>
      </c>
      <c r="C32" s="692"/>
      <c r="D32" s="692"/>
      <c r="E32" s="532" t="s">
        <v>8</v>
      </c>
      <c r="F32" s="676" t="str">
        <f>IF(C28,F14,IF(S28,F24,""))</f>
        <v/>
      </c>
      <c r="G32" s="676"/>
      <c r="H32" s="676"/>
      <c r="I32" s="676"/>
      <c r="J32" s="676"/>
      <c r="K32" s="676"/>
      <c r="L32" s="676"/>
      <c r="M32" s="676"/>
      <c r="N32" s="676"/>
      <c r="O32" s="677"/>
      <c r="P32" s="678" t="s">
        <v>9</v>
      </c>
      <c r="Q32" s="679"/>
      <c r="R32" s="679"/>
      <c r="S32" s="679"/>
      <c r="T32" s="682" t="str">
        <f>IF(C28,T14,IF(S28,T24,""))</f>
        <v/>
      </c>
      <c r="U32" s="682"/>
      <c r="V32" s="682"/>
      <c r="W32" s="682"/>
      <c r="X32" s="682"/>
      <c r="Y32" s="682"/>
      <c r="Z32" s="682"/>
      <c r="AA32" s="682"/>
      <c r="AB32" s="682"/>
      <c r="AC32" s="682"/>
      <c r="AD32" s="683"/>
    </row>
    <row r="33" spans="1:31" s="5" customFormat="1" ht="18" customHeight="1" thickBot="1">
      <c r="B33" s="542"/>
      <c r="C33" s="727" t="str">
        <f>IF(C28,C15,IF(S28,C25,""))</f>
        <v/>
      </c>
      <c r="D33" s="727"/>
      <c r="E33" s="727"/>
      <c r="F33" s="727"/>
      <c r="G33" s="727"/>
      <c r="H33" s="727"/>
      <c r="I33" s="727"/>
      <c r="J33" s="727"/>
      <c r="K33" s="727"/>
      <c r="L33" s="727"/>
      <c r="M33" s="727"/>
      <c r="N33" s="727"/>
      <c r="O33" s="728"/>
      <c r="P33" s="709"/>
      <c r="Q33" s="710"/>
      <c r="R33" s="710"/>
      <c r="S33" s="710"/>
      <c r="T33" s="727"/>
      <c r="U33" s="727"/>
      <c r="V33" s="727"/>
      <c r="W33" s="727"/>
      <c r="X33" s="727"/>
      <c r="Y33" s="727"/>
      <c r="Z33" s="727"/>
      <c r="AA33" s="727"/>
      <c r="AB33" s="727"/>
      <c r="AC33" s="727"/>
      <c r="AD33" s="729"/>
    </row>
    <row r="34" spans="1:31" s="5" customFormat="1" ht="3.75" customHeight="1"/>
    <row r="35" spans="1:31" ht="18" customHeight="1" thickBot="1">
      <c r="A35" s="2" t="s">
        <v>121</v>
      </c>
      <c r="B35" s="546"/>
      <c r="C35" s="546"/>
      <c r="D35" s="546"/>
      <c r="E35" s="546"/>
      <c r="F35" s="546"/>
      <c r="G35" s="546"/>
      <c r="H35" s="546"/>
      <c r="I35" s="730"/>
      <c r="J35" s="730"/>
      <c r="K35" s="730"/>
      <c r="L35" s="547" t="s">
        <v>331</v>
      </c>
      <c r="M35" s="730"/>
      <c r="N35" s="730"/>
      <c r="O35" s="547" t="s">
        <v>332</v>
      </c>
      <c r="P35" s="730"/>
      <c r="Q35" s="730"/>
      <c r="R35" s="547" t="s">
        <v>333</v>
      </c>
      <c r="S35" s="548" t="s">
        <v>761</v>
      </c>
      <c r="T35" s="549"/>
      <c r="U35" s="546"/>
      <c r="V35" s="546"/>
      <c r="W35" s="546"/>
      <c r="X35" s="546"/>
      <c r="Y35" s="546"/>
      <c r="Z35" s="546"/>
      <c r="AA35" s="546"/>
      <c r="AB35" s="546"/>
      <c r="AC35" s="546"/>
      <c r="AD35" s="27"/>
      <c r="AE35" s="546"/>
    </row>
    <row r="36" spans="1:31" s="2" customFormat="1" ht="6" customHeight="1"/>
    <row r="37" spans="1:31" s="2" customFormat="1" ht="15.75" customHeight="1">
      <c r="A37" s="2" t="s">
        <v>1332</v>
      </c>
      <c r="H37" s="3"/>
    </row>
    <row r="38" spans="1:31" s="2" customFormat="1" ht="16.5" customHeight="1">
      <c r="B38" s="550" t="s">
        <v>1333</v>
      </c>
      <c r="H38" s="3"/>
    </row>
    <row r="39" spans="1:31" s="2" customFormat="1" ht="17.25" customHeight="1">
      <c r="B39" s="622"/>
      <c r="C39" s="27" t="s">
        <v>1225</v>
      </c>
      <c r="Q39" s="560"/>
      <c r="R39" s="622"/>
      <c r="S39" s="27" t="s">
        <v>1226</v>
      </c>
    </row>
    <row r="40" spans="1:31" s="2" customFormat="1" ht="17.25" customHeight="1">
      <c r="B40" s="622"/>
      <c r="C40" s="27" t="s">
        <v>1380</v>
      </c>
      <c r="Q40" s="560"/>
      <c r="R40" s="560"/>
      <c r="S40" s="27"/>
    </row>
    <row r="41" spans="1:31" s="5" customFormat="1" ht="12" customHeight="1">
      <c r="C41" s="27" t="s">
        <v>1382</v>
      </c>
    </row>
    <row r="42" spans="1:31" s="3" customFormat="1" ht="15.75" customHeight="1">
      <c r="A42" s="2" t="s">
        <v>1031</v>
      </c>
    </row>
    <row r="43" spans="1:31" s="3" customFormat="1" ht="14.25" customHeight="1">
      <c r="A43" s="2"/>
      <c r="B43" s="3" t="s">
        <v>1036</v>
      </c>
    </row>
    <row r="44" spans="1:31" s="3" customFormat="1" ht="18" customHeight="1">
      <c r="A44" s="2"/>
      <c r="B44" s="668" t="s">
        <v>1026</v>
      </c>
      <c r="C44" s="669"/>
      <c r="D44" s="669"/>
      <c r="E44" s="669"/>
      <c r="F44" s="669"/>
      <c r="G44" s="669"/>
      <c r="H44" s="670"/>
      <c r="I44" s="668" t="s">
        <v>1027</v>
      </c>
      <c r="J44" s="669"/>
      <c r="K44" s="669"/>
      <c r="L44" s="669"/>
      <c r="M44" s="669"/>
      <c r="N44" s="669"/>
      <c r="O44" s="669"/>
      <c r="P44" s="669"/>
      <c r="Q44" s="669"/>
      <c r="R44" s="670"/>
      <c r="S44" s="668" t="s">
        <v>1028</v>
      </c>
      <c r="T44" s="669"/>
      <c r="U44" s="669"/>
      <c r="V44" s="669"/>
      <c r="W44" s="669"/>
      <c r="X44" s="669"/>
      <c r="Y44" s="669"/>
      <c r="Z44" s="669"/>
      <c r="AA44" s="669"/>
      <c r="AB44" s="669"/>
      <c r="AC44" s="669"/>
      <c r="AD44" s="670"/>
    </row>
    <row r="45" spans="1:31" s="3" customFormat="1" ht="18" customHeight="1">
      <c r="A45" s="2"/>
      <c r="B45" s="668" t="s">
        <v>1030</v>
      </c>
      <c r="C45" s="669"/>
      <c r="D45" s="669"/>
      <c r="E45" s="669"/>
      <c r="F45" s="669"/>
      <c r="G45" s="669"/>
      <c r="H45" s="670"/>
      <c r="I45" s="551"/>
      <c r="J45" s="552"/>
      <c r="K45" s="552"/>
      <c r="L45" s="621"/>
      <c r="M45" s="552" t="s">
        <v>1035</v>
      </c>
      <c r="N45" s="552"/>
      <c r="O45" s="552"/>
      <c r="P45" s="552"/>
      <c r="Q45" s="552"/>
      <c r="R45" s="553"/>
      <c r="S45" s="671" t="s">
        <v>1029</v>
      </c>
      <c r="T45" s="672"/>
      <c r="U45" s="672"/>
      <c r="V45" s="669"/>
      <c r="W45" s="669"/>
      <c r="X45" s="669"/>
      <c r="Y45" s="669"/>
      <c r="Z45" s="669"/>
      <c r="AA45" s="669"/>
      <c r="AB45" s="669"/>
      <c r="AC45" s="669"/>
      <c r="AD45" s="670"/>
    </row>
    <row r="46" spans="1:31" s="3" customFormat="1" ht="18" customHeight="1">
      <c r="A46" s="2"/>
      <c r="B46" s="668" t="s">
        <v>1038</v>
      </c>
      <c r="C46" s="669"/>
      <c r="D46" s="669"/>
      <c r="E46" s="669"/>
      <c r="F46" s="669"/>
      <c r="G46" s="669"/>
      <c r="H46" s="670"/>
      <c r="I46" s="620"/>
      <c r="J46" s="554" t="s">
        <v>1039</v>
      </c>
      <c r="K46" s="554"/>
      <c r="L46" s="554"/>
      <c r="M46" s="554"/>
      <c r="N46" s="554"/>
      <c r="O46" s="620"/>
      <c r="P46" s="554" t="s">
        <v>1040</v>
      </c>
      <c r="Q46" s="554"/>
      <c r="R46" s="554"/>
      <c r="S46" s="555"/>
      <c r="T46" s="554"/>
      <c r="U46" s="555"/>
      <c r="V46" s="554"/>
      <c r="W46" s="620"/>
      <c r="X46" s="554" t="s">
        <v>1041</v>
      </c>
      <c r="Y46" s="555"/>
      <c r="Z46" s="555"/>
      <c r="AA46" s="555"/>
      <c r="AB46" s="555"/>
      <c r="AC46" s="555"/>
      <c r="AD46" s="553"/>
    </row>
    <row r="47" spans="1:31" s="3" customFormat="1" ht="18" customHeight="1">
      <c r="A47" s="2"/>
      <c r="B47" s="668" t="s">
        <v>1033</v>
      </c>
      <c r="C47" s="669"/>
      <c r="D47" s="669"/>
      <c r="E47" s="675"/>
      <c r="F47" s="675"/>
      <c r="G47" s="675"/>
      <c r="H47" s="675"/>
      <c r="I47" s="675"/>
      <c r="J47" s="675"/>
      <c r="K47" s="675"/>
      <c r="L47" s="675"/>
      <c r="M47" s="669" t="s">
        <v>1034</v>
      </c>
      <c r="N47" s="669"/>
      <c r="O47" s="675"/>
      <c r="P47" s="675"/>
      <c r="Q47" s="675"/>
      <c r="R47" s="675"/>
      <c r="S47" s="669" t="s">
        <v>1032</v>
      </c>
      <c r="T47" s="669"/>
      <c r="U47" s="669"/>
      <c r="V47" s="673"/>
      <c r="W47" s="673"/>
      <c r="X47" s="673"/>
      <c r="Y47" s="673"/>
      <c r="Z47" s="673"/>
      <c r="AA47" s="673"/>
      <c r="AB47" s="673"/>
      <c r="AC47" s="673"/>
      <c r="AD47" s="674"/>
    </row>
    <row r="48" spans="1:31" s="3" customFormat="1" ht="6.75" customHeight="1" thickBot="1">
      <c r="A48" s="2"/>
      <c r="C48" s="546"/>
      <c r="D48" s="556"/>
      <c r="E48" s="546"/>
      <c r="F48" s="546"/>
      <c r="G48" s="546"/>
      <c r="H48" s="546"/>
      <c r="I48" s="546"/>
      <c r="J48" s="546"/>
      <c r="K48" s="546"/>
      <c r="L48" s="546"/>
      <c r="M48" s="546"/>
      <c r="N48" s="546"/>
      <c r="O48" s="546"/>
      <c r="P48" s="546"/>
      <c r="Q48" s="546"/>
      <c r="R48" s="546"/>
      <c r="S48" s="546"/>
      <c r="T48" s="546"/>
      <c r="U48" s="546"/>
      <c r="V48" s="546"/>
      <c r="W48" s="546"/>
    </row>
    <row r="49" spans="1:42" ht="18.75" customHeight="1">
      <c r="A49" s="2" t="s">
        <v>1044</v>
      </c>
      <c r="B49" s="546"/>
      <c r="C49" s="546"/>
      <c r="D49" s="546"/>
      <c r="E49" s="731" t="s">
        <v>1045</v>
      </c>
      <c r="F49" s="732"/>
      <c r="G49" s="732"/>
      <c r="H49" s="732"/>
      <c r="I49" s="732"/>
      <c r="J49" s="666"/>
      <c r="K49" s="666"/>
      <c r="L49" s="666"/>
      <c r="M49" s="666"/>
      <c r="N49" s="666"/>
      <c r="O49" s="666"/>
      <c r="P49" s="666"/>
      <c r="Q49" s="666"/>
      <c r="R49" s="666"/>
      <c r="S49" s="666"/>
      <c r="T49" s="666"/>
      <c r="U49" s="666"/>
      <c r="V49" s="666"/>
      <c r="W49" s="666"/>
      <c r="X49" s="666"/>
      <c r="Y49" s="666"/>
      <c r="Z49" s="666"/>
      <c r="AA49" s="666"/>
      <c r="AB49" s="666"/>
      <c r="AC49" s="666"/>
      <c r="AD49" s="667"/>
      <c r="AE49" s="546"/>
    </row>
    <row r="50" spans="1:42" ht="40.5" customHeight="1" thickBot="1">
      <c r="A50" s="2"/>
      <c r="B50" s="546"/>
      <c r="C50" s="546"/>
      <c r="D50" s="546"/>
      <c r="E50" s="724"/>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6"/>
      <c r="AE50" s="546"/>
      <c r="AG50" s="723"/>
      <c r="AH50" s="723"/>
      <c r="AI50" s="723"/>
      <c r="AJ50" s="723"/>
      <c r="AK50" s="723"/>
      <c r="AL50" s="723"/>
      <c r="AM50" s="723"/>
      <c r="AN50" s="723"/>
      <c r="AO50" s="723"/>
      <c r="AP50" s="723"/>
    </row>
    <row r="51" spans="1:42" ht="16.5" customHeight="1">
      <c r="AG51" s="723"/>
      <c r="AH51" s="723"/>
      <c r="AI51" s="723"/>
      <c r="AJ51" s="723"/>
      <c r="AK51" s="723"/>
      <c r="AL51" s="723"/>
      <c r="AM51" s="723"/>
      <c r="AN51" s="723"/>
      <c r="AO51" s="723"/>
      <c r="AP51" s="723"/>
    </row>
    <row r="52" spans="1:42">
      <c r="AG52" s="723"/>
      <c r="AH52" s="723"/>
      <c r="AI52" s="723"/>
      <c r="AJ52" s="723"/>
      <c r="AK52" s="723"/>
      <c r="AL52" s="723"/>
      <c r="AM52" s="723"/>
      <c r="AN52" s="723"/>
      <c r="AO52" s="723"/>
      <c r="AP52" s="723"/>
    </row>
    <row r="53" spans="1:42">
      <c r="AG53" s="723"/>
      <c r="AH53" s="723"/>
      <c r="AI53" s="723"/>
      <c r="AJ53" s="723"/>
      <c r="AK53" s="723"/>
      <c r="AL53" s="723"/>
      <c r="AM53" s="723"/>
      <c r="AN53" s="723"/>
      <c r="AO53" s="723"/>
      <c r="AP53" s="723"/>
    </row>
    <row r="54" spans="1:42">
      <c r="AG54" s="723"/>
      <c r="AH54" s="723"/>
      <c r="AI54" s="723"/>
      <c r="AJ54" s="723"/>
      <c r="AK54" s="723"/>
      <c r="AL54" s="723"/>
      <c r="AM54" s="723"/>
      <c r="AN54" s="723"/>
      <c r="AO54" s="723"/>
      <c r="AP54" s="723"/>
    </row>
    <row r="55" spans="1:42">
      <c r="AG55" s="723"/>
      <c r="AH55" s="723"/>
      <c r="AI55" s="723"/>
      <c r="AJ55" s="723"/>
      <c r="AK55" s="723"/>
      <c r="AL55" s="723"/>
      <c r="AM55" s="723"/>
      <c r="AN55" s="723"/>
      <c r="AO55" s="723"/>
      <c r="AP55" s="723"/>
    </row>
    <row r="71" spans="5:5">
      <c r="E71" s="64"/>
    </row>
    <row r="72" spans="5:5">
      <c r="E72" s="102"/>
    </row>
  </sheetData>
  <sheetProtection sheet="1" formatCells="0" formatColumns="0" formatRows="0" selectLockedCells="1"/>
  <mergeCells count="76">
    <mergeCell ref="A2:AD2"/>
    <mergeCell ref="I3:V3"/>
    <mergeCell ref="B6:G6"/>
    <mergeCell ref="H6:AD6"/>
    <mergeCell ref="B7:G7"/>
    <mergeCell ref="H7:AD7"/>
    <mergeCell ref="U9:W9"/>
    <mergeCell ref="X9:AC9"/>
    <mergeCell ref="B11:D12"/>
    <mergeCell ref="E11:O12"/>
    <mergeCell ref="P11:R11"/>
    <mergeCell ref="T11:AD11"/>
    <mergeCell ref="P12:R12"/>
    <mergeCell ref="T12:AD12"/>
    <mergeCell ref="C9:F9"/>
    <mergeCell ref="B13:D13"/>
    <mergeCell ref="E13:O13"/>
    <mergeCell ref="P13:R13"/>
    <mergeCell ref="T13:AD13"/>
    <mergeCell ref="B14:D14"/>
    <mergeCell ref="F14:O14"/>
    <mergeCell ref="P14:S15"/>
    <mergeCell ref="T14:AD15"/>
    <mergeCell ref="C15:O15"/>
    <mergeCell ref="B16:F17"/>
    <mergeCell ref="G17:AD17"/>
    <mergeCell ref="B18:F18"/>
    <mergeCell ref="B21:D22"/>
    <mergeCell ref="E21:O22"/>
    <mergeCell ref="P21:R21"/>
    <mergeCell ref="T21:AD21"/>
    <mergeCell ref="P22:R22"/>
    <mergeCell ref="T22:AD22"/>
    <mergeCell ref="B23:D23"/>
    <mergeCell ref="E23:O23"/>
    <mergeCell ref="P23:R23"/>
    <mergeCell ref="T23:AD23"/>
    <mergeCell ref="B24:D24"/>
    <mergeCell ref="F24:O24"/>
    <mergeCell ref="P24:S25"/>
    <mergeCell ref="T24:AD25"/>
    <mergeCell ref="C25:O25"/>
    <mergeCell ref="B29:D30"/>
    <mergeCell ref="E29:O30"/>
    <mergeCell ref="P29:R29"/>
    <mergeCell ref="T29:AD29"/>
    <mergeCell ref="P30:R30"/>
    <mergeCell ref="T30:AD30"/>
    <mergeCell ref="S44:AD44"/>
    <mergeCell ref="B31:D31"/>
    <mergeCell ref="E31:O31"/>
    <mergeCell ref="P31:R31"/>
    <mergeCell ref="T31:AD31"/>
    <mergeCell ref="B32:D32"/>
    <mergeCell ref="F32:O32"/>
    <mergeCell ref="P32:S33"/>
    <mergeCell ref="T32:AD33"/>
    <mergeCell ref="C33:O33"/>
    <mergeCell ref="I35:K35"/>
    <mergeCell ref="M35:N35"/>
    <mergeCell ref="P35:Q35"/>
    <mergeCell ref="B44:H44"/>
    <mergeCell ref="I44:R44"/>
    <mergeCell ref="E49:I49"/>
    <mergeCell ref="J49:AD49"/>
    <mergeCell ref="E50:AD50"/>
    <mergeCell ref="AG50:AP55"/>
    <mergeCell ref="B45:H45"/>
    <mergeCell ref="S45:AD45"/>
    <mergeCell ref="B46:H46"/>
    <mergeCell ref="B47:D47"/>
    <mergeCell ref="E47:L47"/>
    <mergeCell ref="M47:N47"/>
    <mergeCell ref="O47:R47"/>
    <mergeCell ref="S47:U47"/>
    <mergeCell ref="V47:AD47"/>
  </mergeCells>
  <phoneticPr fontId="24"/>
  <printOptions horizontalCentered="1" verticalCentered="1"/>
  <pageMargins left="0.23622047244094491" right="0.23622047244094491" top="0.74803149606299213" bottom="0.74803149606299213" header="0.31496062992125984" footer="0.31496062992125984"/>
  <pageSetup paperSize="9" fitToHeight="0"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29377" r:id="rId4" name="Check Box 1">
              <controlPr defaultSize="0" autoFill="0" autoLine="0" autoPict="0">
                <anchor moveWithCells="1">
                  <from>
                    <xdr:col>5</xdr:col>
                    <xdr:colOff>219075</xdr:colOff>
                    <xdr:row>6</xdr:row>
                    <xdr:rowOff>333375</xdr:rowOff>
                  </from>
                  <to>
                    <xdr:col>7</xdr:col>
                    <xdr:colOff>76200</xdr:colOff>
                    <xdr:row>8</xdr:row>
                    <xdr:rowOff>28575</xdr:rowOff>
                  </to>
                </anchor>
              </controlPr>
            </control>
          </mc:Choice>
        </mc:AlternateContent>
        <mc:AlternateContent xmlns:mc="http://schemas.openxmlformats.org/markup-compatibility/2006">
          <mc:Choice Requires="x14">
            <control shapeId="229378" r:id="rId5" name="Check Box 2">
              <controlPr defaultSize="0" autoFill="0" autoLine="0" autoPict="0">
                <anchor moveWithCells="1">
                  <from>
                    <xdr:col>5</xdr:col>
                    <xdr:colOff>219075</xdr:colOff>
                    <xdr:row>7</xdr:row>
                    <xdr:rowOff>200025</xdr:rowOff>
                  </from>
                  <to>
                    <xdr:col>7</xdr:col>
                    <xdr:colOff>76200</xdr:colOff>
                    <xdr:row>9</xdr:row>
                    <xdr:rowOff>19050</xdr:rowOff>
                  </to>
                </anchor>
              </controlPr>
            </control>
          </mc:Choice>
        </mc:AlternateContent>
        <mc:AlternateContent xmlns:mc="http://schemas.openxmlformats.org/markup-compatibility/2006">
          <mc:Choice Requires="x14">
            <control shapeId="229379" r:id="rId6" name="Check Box 3">
              <controlPr defaultSize="0" autoFill="0" autoLine="0" autoPict="0">
                <anchor moveWithCells="1">
                  <from>
                    <xdr:col>0</xdr:col>
                    <xdr:colOff>219075</xdr:colOff>
                    <xdr:row>7</xdr:row>
                    <xdr:rowOff>200025</xdr:rowOff>
                  </from>
                  <to>
                    <xdr:col>2</xdr:col>
                    <xdr:colOff>76200</xdr:colOff>
                    <xdr:row>9</xdr:row>
                    <xdr:rowOff>19050</xdr:rowOff>
                  </to>
                </anchor>
              </controlPr>
            </control>
          </mc:Choice>
        </mc:AlternateContent>
        <mc:AlternateContent xmlns:mc="http://schemas.openxmlformats.org/markup-compatibility/2006">
          <mc:Choice Requires="x14">
            <control shapeId="229380" r:id="rId7" name="Check Box 4">
              <controlPr defaultSize="0" autoFill="0" autoLine="0" autoPict="0">
                <anchor moveWithCells="1">
                  <from>
                    <xdr:col>13</xdr:col>
                    <xdr:colOff>219075</xdr:colOff>
                    <xdr:row>6</xdr:row>
                    <xdr:rowOff>333375</xdr:rowOff>
                  </from>
                  <to>
                    <xdr:col>15</xdr:col>
                    <xdr:colOff>76200</xdr:colOff>
                    <xdr:row>8</xdr:row>
                    <xdr:rowOff>28575</xdr:rowOff>
                  </to>
                </anchor>
              </controlPr>
            </control>
          </mc:Choice>
        </mc:AlternateContent>
        <mc:AlternateContent xmlns:mc="http://schemas.openxmlformats.org/markup-compatibility/2006">
          <mc:Choice Requires="x14">
            <control shapeId="229381" r:id="rId8" name="Check Box 5">
              <controlPr defaultSize="0" autoFill="0" autoLine="0" autoPict="0">
                <anchor moveWithCells="1">
                  <from>
                    <xdr:col>13</xdr:col>
                    <xdr:colOff>219075</xdr:colOff>
                    <xdr:row>7</xdr:row>
                    <xdr:rowOff>200025</xdr:rowOff>
                  </from>
                  <to>
                    <xdr:col>15</xdr:col>
                    <xdr:colOff>76200</xdr:colOff>
                    <xdr:row>9</xdr:row>
                    <xdr:rowOff>19050</xdr:rowOff>
                  </to>
                </anchor>
              </controlPr>
            </control>
          </mc:Choice>
        </mc:AlternateContent>
        <mc:AlternateContent xmlns:mc="http://schemas.openxmlformats.org/markup-compatibility/2006">
          <mc:Choice Requires="x14">
            <control shapeId="229382" r:id="rId9" name="Check Box 6">
              <controlPr defaultSize="0" autoFill="0" autoLine="0" autoPict="0">
                <anchor moveWithCells="1">
                  <from>
                    <xdr:col>22</xdr:col>
                    <xdr:colOff>0</xdr:colOff>
                    <xdr:row>6</xdr:row>
                    <xdr:rowOff>333375</xdr:rowOff>
                  </from>
                  <to>
                    <xdr:col>23</xdr:col>
                    <xdr:colOff>85725</xdr:colOff>
                    <xdr:row>8</xdr:row>
                    <xdr:rowOff>28575</xdr:rowOff>
                  </to>
                </anchor>
              </controlPr>
            </control>
          </mc:Choice>
        </mc:AlternateContent>
        <mc:AlternateContent xmlns:mc="http://schemas.openxmlformats.org/markup-compatibility/2006">
          <mc:Choice Requires="x14">
            <control shapeId="229383" r:id="rId10" name="Check Box 7">
              <controlPr defaultSize="0" autoFill="0" autoLine="0" autoPict="0">
                <anchor moveWithCells="1">
                  <from>
                    <xdr:col>18</xdr:col>
                    <xdr:colOff>219075</xdr:colOff>
                    <xdr:row>7</xdr:row>
                    <xdr:rowOff>200025</xdr:rowOff>
                  </from>
                  <to>
                    <xdr:col>20</xdr:col>
                    <xdr:colOff>85725</xdr:colOff>
                    <xdr:row>9</xdr:row>
                    <xdr:rowOff>19050</xdr:rowOff>
                  </to>
                </anchor>
              </controlPr>
            </control>
          </mc:Choice>
        </mc:AlternateContent>
        <mc:AlternateContent xmlns:mc="http://schemas.openxmlformats.org/markup-compatibility/2006">
          <mc:Choice Requires="x14">
            <control shapeId="229384" r:id="rId11" name="Check Box 8">
              <controlPr defaultSize="0" autoFill="0" autoLine="0" autoPict="0">
                <anchor moveWithCells="1">
                  <from>
                    <xdr:col>5</xdr:col>
                    <xdr:colOff>219075</xdr:colOff>
                    <xdr:row>14</xdr:row>
                    <xdr:rowOff>228600</xdr:rowOff>
                  </from>
                  <to>
                    <xdr:col>7</xdr:col>
                    <xdr:colOff>76200</xdr:colOff>
                    <xdr:row>16</xdr:row>
                    <xdr:rowOff>0</xdr:rowOff>
                  </to>
                </anchor>
              </controlPr>
            </control>
          </mc:Choice>
        </mc:AlternateContent>
        <mc:AlternateContent xmlns:mc="http://schemas.openxmlformats.org/markup-compatibility/2006">
          <mc:Choice Requires="x14">
            <control shapeId="229385" r:id="rId12" name="Check Box 9">
              <controlPr defaultSize="0" autoFill="0" autoLine="0" autoPict="0">
                <anchor moveWithCells="1">
                  <from>
                    <xdr:col>15</xdr:col>
                    <xdr:colOff>219075</xdr:colOff>
                    <xdr:row>14</xdr:row>
                    <xdr:rowOff>228600</xdr:rowOff>
                  </from>
                  <to>
                    <xdr:col>17</xdr:col>
                    <xdr:colOff>76200</xdr:colOff>
                    <xdr:row>16</xdr:row>
                    <xdr:rowOff>0</xdr:rowOff>
                  </to>
                </anchor>
              </controlPr>
            </control>
          </mc:Choice>
        </mc:AlternateContent>
        <mc:AlternateContent xmlns:mc="http://schemas.openxmlformats.org/markup-compatibility/2006">
          <mc:Choice Requires="x14">
            <control shapeId="229386" r:id="rId13" name="Check Box 10">
              <controlPr defaultSize="0" autoFill="0" autoLine="0" autoPict="0">
                <anchor moveWithCells="1">
                  <from>
                    <xdr:col>5</xdr:col>
                    <xdr:colOff>219075</xdr:colOff>
                    <xdr:row>16</xdr:row>
                    <xdr:rowOff>228600</xdr:rowOff>
                  </from>
                  <to>
                    <xdr:col>7</xdr:col>
                    <xdr:colOff>76200</xdr:colOff>
                    <xdr:row>18</xdr:row>
                    <xdr:rowOff>0</xdr:rowOff>
                  </to>
                </anchor>
              </controlPr>
            </control>
          </mc:Choice>
        </mc:AlternateContent>
        <mc:AlternateContent xmlns:mc="http://schemas.openxmlformats.org/markup-compatibility/2006">
          <mc:Choice Requires="x14">
            <control shapeId="229387" r:id="rId14" name="Check Box 11">
              <controlPr defaultSize="0" autoFill="0" autoLine="0" autoPict="0">
                <anchor moveWithCells="1">
                  <from>
                    <xdr:col>15</xdr:col>
                    <xdr:colOff>219075</xdr:colOff>
                    <xdr:row>16</xdr:row>
                    <xdr:rowOff>228600</xdr:rowOff>
                  </from>
                  <to>
                    <xdr:col>17</xdr:col>
                    <xdr:colOff>76200</xdr:colOff>
                    <xdr:row>18</xdr:row>
                    <xdr:rowOff>0</xdr:rowOff>
                  </to>
                </anchor>
              </controlPr>
            </control>
          </mc:Choice>
        </mc:AlternateContent>
        <mc:AlternateContent xmlns:mc="http://schemas.openxmlformats.org/markup-compatibility/2006">
          <mc:Choice Requires="x14">
            <control shapeId="229388" r:id="rId15" name="Check Box 12">
              <controlPr defaultSize="0" autoFill="0" autoLine="0" autoPict="0">
                <anchor moveWithCells="1">
                  <from>
                    <xdr:col>3</xdr:col>
                    <xdr:colOff>219075</xdr:colOff>
                    <xdr:row>18</xdr:row>
                    <xdr:rowOff>9525</xdr:rowOff>
                  </from>
                  <to>
                    <xdr:col>5</xdr:col>
                    <xdr:colOff>76200</xdr:colOff>
                    <xdr:row>20</xdr:row>
                    <xdr:rowOff>38100</xdr:rowOff>
                  </to>
                </anchor>
              </controlPr>
            </control>
          </mc:Choice>
        </mc:AlternateContent>
        <mc:AlternateContent xmlns:mc="http://schemas.openxmlformats.org/markup-compatibility/2006">
          <mc:Choice Requires="x14">
            <control shapeId="229389" r:id="rId16" name="Check Box 13">
              <controlPr defaultSize="0" autoFill="0" autoLine="0" autoPict="0">
                <anchor moveWithCells="1">
                  <from>
                    <xdr:col>2</xdr:col>
                    <xdr:colOff>9525</xdr:colOff>
                    <xdr:row>26</xdr:row>
                    <xdr:rowOff>161925</xdr:rowOff>
                  </from>
                  <to>
                    <xdr:col>3</xdr:col>
                    <xdr:colOff>95250</xdr:colOff>
                    <xdr:row>28</xdr:row>
                    <xdr:rowOff>0</xdr:rowOff>
                  </to>
                </anchor>
              </controlPr>
            </control>
          </mc:Choice>
        </mc:AlternateContent>
        <mc:AlternateContent xmlns:mc="http://schemas.openxmlformats.org/markup-compatibility/2006">
          <mc:Choice Requires="x14">
            <control shapeId="229390" r:id="rId17" name="Check Box 14">
              <controlPr defaultSize="0" autoFill="0" autoLine="0" autoPict="0">
                <anchor moveWithCells="1">
                  <from>
                    <xdr:col>18</xdr:col>
                    <xdr:colOff>0</xdr:colOff>
                    <xdr:row>26</xdr:row>
                    <xdr:rowOff>161925</xdr:rowOff>
                  </from>
                  <to>
                    <xdr:col>19</xdr:col>
                    <xdr:colOff>85725</xdr:colOff>
                    <xdr:row>28</xdr:row>
                    <xdr:rowOff>0</xdr:rowOff>
                  </to>
                </anchor>
              </controlPr>
            </control>
          </mc:Choice>
        </mc:AlternateContent>
        <mc:AlternateContent xmlns:mc="http://schemas.openxmlformats.org/markup-compatibility/2006">
          <mc:Choice Requires="x14">
            <control shapeId="229391" r:id="rId18" name="Check Box 15">
              <controlPr defaultSize="0" autoFill="0" autoLine="0" autoPict="0">
                <anchor moveWithCells="1">
                  <from>
                    <xdr:col>0</xdr:col>
                    <xdr:colOff>219075</xdr:colOff>
                    <xdr:row>37</xdr:row>
                    <xdr:rowOff>200025</xdr:rowOff>
                  </from>
                  <to>
                    <xdr:col>2</xdr:col>
                    <xdr:colOff>85725</xdr:colOff>
                    <xdr:row>39</xdr:row>
                    <xdr:rowOff>19050</xdr:rowOff>
                  </to>
                </anchor>
              </controlPr>
            </control>
          </mc:Choice>
        </mc:AlternateContent>
        <mc:AlternateContent xmlns:mc="http://schemas.openxmlformats.org/markup-compatibility/2006">
          <mc:Choice Requires="x14">
            <control shapeId="229392" r:id="rId19" name="Check Box 16">
              <controlPr defaultSize="0" autoFill="0" autoLine="0" autoPict="0">
                <anchor moveWithCells="1">
                  <from>
                    <xdr:col>0</xdr:col>
                    <xdr:colOff>219075</xdr:colOff>
                    <xdr:row>38</xdr:row>
                    <xdr:rowOff>209550</xdr:rowOff>
                  </from>
                  <to>
                    <xdr:col>2</xdr:col>
                    <xdr:colOff>85725</xdr:colOff>
                    <xdr:row>40</xdr:row>
                    <xdr:rowOff>19050</xdr:rowOff>
                  </to>
                </anchor>
              </controlPr>
            </control>
          </mc:Choice>
        </mc:AlternateContent>
        <mc:AlternateContent xmlns:mc="http://schemas.openxmlformats.org/markup-compatibility/2006">
          <mc:Choice Requires="x14">
            <control shapeId="229393" r:id="rId20" name="Check Box 17">
              <controlPr defaultSize="0" autoFill="0" autoLine="0" autoPict="0">
                <anchor moveWithCells="1">
                  <from>
                    <xdr:col>17</xdr:col>
                    <xdr:colOff>0</xdr:colOff>
                    <xdr:row>37</xdr:row>
                    <xdr:rowOff>200025</xdr:rowOff>
                  </from>
                  <to>
                    <xdr:col>18</xdr:col>
                    <xdr:colOff>85725</xdr:colOff>
                    <xdr:row>39</xdr:row>
                    <xdr:rowOff>19050</xdr:rowOff>
                  </to>
                </anchor>
              </controlPr>
            </control>
          </mc:Choice>
        </mc:AlternateContent>
        <mc:AlternateContent xmlns:mc="http://schemas.openxmlformats.org/markup-compatibility/2006">
          <mc:Choice Requires="x14">
            <control shapeId="229394" r:id="rId21" name="Check Box 18">
              <controlPr defaultSize="0" autoFill="0" autoLine="0" autoPict="0">
                <anchor moveWithCells="1">
                  <from>
                    <xdr:col>10</xdr:col>
                    <xdr:colOff>219075</xdr:colOff>
                    <xdr:row>43</xdr:row>
                    <xdr:rowOff>228600</xdr:rowOff>
                  </from>
                  <to>
                    <xdr:col>12</xdr:col>
                    <xdr:colOff>76200</xdr:colOff>
                    <xdr:row>45</xdr:row>
                    <xdr:rowOff>19050</xdr:rowOff>
                  </to>
                </anchor>
              </controlPr>
            </control>
          </mc:Choice>
        </mc:AlternateContent>
        <mc:AlternateContent xmlns:mc="http://schemas.openxmlformats.org/markup-compatibility/2006">
          <mc:Choice Requires="x14">
            <control shapeId="229395" r:id="rId22" name="Check Box 19">
              <controlPr defaultSize="0" autoFill="0" autoLine="0" autoPict="0">
                <anchor moveWithCells="1">
                  <from>
                    <xdr:col>8</xdr:col>
                    <xdr:colOff>0</xdr:colOff>
                    <xdr:row>44</xdr:row>
                    <xdr:rowOff>228600</xdr:rowOff>
                  </from>
                  <to>
                    <xdr:col>9</xdr:col>
                    <xdr:colOff>85725</xdr:colOff>
                    <xdr:row>46</xdr:row>
                    <xdr:rowOff>19050</xdr:rowOff>
                  </to>
                </anchor>
              </controlPr>
            </control>
          </mc:Choice>
        </mc:AlternateContent>
        <mc:AlternateContent xmlns:mc="http://schemas.openxmlformats.org/markup-compatibility/2006">
          <mc:Choice Requires="x14">
            <control shapeId="229396" r:id="rId23" name="Check Box 20">
              <controlPr defaultSize="0" autoFill="0" autoLine="0" autoPict="0">
                <anchor moveWithCells="1">
                  <from>
                    <xdr:col>14</xdr:col>
                    <xdr:colOff>0</xdr:colOff>
                    <xdr:row>44</xdr:row>
                    <xdr:rowOff>228600</xdr:rowOff>
                  </from>
                  <to>
                    <xdr:col>15</xdr:col>
                    <xdr:colOff>85725</xdr:colOff>
                    <xdr:row>46</xdr:row>
                    <xdr:rowOff>19050</xdr:rowOff>
                  </to>
                </anchor>
              </controlPr>
            </control>
          </mc:Choice>
        </mc:AlternateContent>
        <mc:AlternateContent xmlns:mc="http://schemas.openxmlformats.org/markup-compatibility/2006">
          <mc:Choice Requires="x14">
            <control shapeId="229397" r:id="rId24" name="Check Box 21">
              <controlPr defaultSize="0" autoFill="0" autoLine="0" autoPict="0">
                <anchor moveWithCells="1">
                  <from>
                    <xdr:col>21</xdr:col>
                    <xdr:colOff>219075</xdr:colOff>
                    <xdr:row>44</xdr:row>
                    <xdr:rowOff>228600</xdr:rowOff>
                  </from>
                  <to>
                    <xdr:col>23</xdr:col>
                    <xdr:colOff>76200</xdr:colOff>
                    <xdr:row>46</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O51"/>
  <sheetViews>
    <sheetView showGridLines="0" view="pageBreakPreview" zoomScaleNormal="100" zoomScaleSheetLayoutView="100" workbookViewId="0">
      <selection activeCell="X7" sqref="X7:AA7"/>
    </sheetView>
  </sheetViews>
  <sheetFormatPr defaultColWidth="8.125" defaultRowHeight="15" customHeight="1"/>
  <cols>
    <col min="1" max="6" width="2.5" style="164" customWidth="1"/>
    <col min="7" max="23" width="2.5" style="140" customWidth="1"/>
    <col min="24" max="24" width="2.5" style="165" customWidth="1"/>
    <col min="25" max="26" width="2.5" style="140" customWidth="1"/>
    <col min="27" max="39" width="2.5" style="163" customWidth="1"/>
    <col min="40" max="40" width="8.125" style="163"/>
    <col min="41" max="41" width="0" style="163" hidden="1" customWidth="1"/>
    <col min="42" max="16384" width="8.125" style="163"/>
  </cols>
  <sheetData>
    <row r="1" spans="1:41" ht="24" customHeight="1">
      <c r="A1" s="735" t="s">
        <v>1014</v>
      </c>
      <c r="B1" s="735"/>
      <c r="C1" s="735"/>
      <c r="D1" s="735"/>
      <c r="E1" s="735"/>
      <c r="F1" s="735"/>
      <c r="G1" s="735"/>
      <c r="H1" s="735"/>
      <c r="I1" s="735"/>
      <c r="J1" s="735"/>
      <c r="K1" s="735"/>
      <c r="L1" s="735"/>
      <c r="M1" s="735"/>
      <c r="N1" s="735"/>
      <c r="O1" s="735"/>
      <c r="P1" s="735"/>
      <c r="Q1" s="735"/>
      <c r="R1" s="735"/>
      <c r="S1" s="735"/>
      <c r="T1" s="735"/>
      <c r="U1" s="735"/>
      <c r="V1" s="735"/>
      <c r="W1" s="735"/>
      <c r="X1" s="735"/>
      <c r="Y1" s="735"/>
      <c r="Z1" s="735"/>
      <c r="AA1" s="735"/>
      <c r="AB1" s="735"/>
      <c r="AC1" s="735"/>
      <c r="AD1" s="735"/>
      <c r="AE1" s="735"/>
      <c r="AF1" s="735"/>
      <c r="AG1" s="735"/>
      <c r="AH1" s="735"/>
    </row>
    <row r="2" spans="1:41" ht="5.0999999999999996" customHeight="1"/>
    <row r="3" spans="1:41" s="166" customFormat="1" ht="15" customHeight="1">
      <c r="A3" s="736" t="s">
        <v>21</v>
      </c>
      <c r="B3" s="737"/>
      <c r="C3" s="737"/>
      <c r="D3" s="737"/>
      <c r="E3" s="737"/>
      <c r="F3" s="737"/>
      <c r="G3" s="737"/>
      <c r="H3" s="737"/>
      <c r="I3" s="737"/>
      <c r="J3" s="737"/>
      <c r="K3" s="737"/>
      <c r="L3" s="737"/>
      <c r="M3" s="737"/>
      <c r="N3" s="737"/>
      <c r="O3" s="737"/>
      <c r="P3" s="737"/>
      <c r="Q3" s="737"/>
      <c r="R3" s="737"/>
      <c r="S3" s="737"/>
      <c r="T3" s="737"/>
      <c r="U3" s="737"/>
      <c r="V3" s="737"/>
      <c r="W3" s="737"/>
      <c r="X3" s="737"/>
      <c r="Y3" s="737"/>
      <c r="Z3" s="737"/>
      <c r="AA3" s="737"/>
      <c r="AB3" s="737"/>
      <c r="AC3" s="737"/>
      <c r="AD3" s="737"/>
      <c r="AE3" s="737"/>
      <c r="AF3" s="737"/>
      <c r="AG3" s="737"/>
      <c r="AH3" s="737"/>
    </row>
    <row r="4" spans="1:41" s="166" customFormat="1" ht="15" customHeight="1">
      <c r="A4" s="738" t="s">
        <v>442</v>
      </c>
      <c r="B4" s="739"/>
      <c r="C4" s="739"/>
      <c r="D4" s="739"/>
      <c r="E4" s="739"/>
      <c r="F4" s="739"/>
      <c r="G4" s="739"/>
      <c r="H4" s="739"/>
      <c r="I4" s="739"/>
      <c r="J4" s="739"/>
      <c r="K4" s="739"/>
      <c r="L4" s="739"/>
      <c r="M4" s="739"/>
      <c r="N4" s="739"/>
      <c r="O4" s="739"/>
      <c r="P4" s="739"/>
      <c r="Q4" s="739"/>
      <c r="R4" s="739"/>
      <c r="S4" s="739"/>
      <c r="T4" s="739"/>
      <c r="U4" s="739"/>
      <c r="V4" s="739"/>
      <c r="W4" s="739"/>
      <c r="X4" s="739"/>
      <c r="Y4" s="739"/>
      <c r="Z4" s="739"/>
      <c r="AA4" s="739"/>
      <c r="AB4" s="739"/>
      <c r="AC4" s="739"/>
      <c r="AD4" s="739"/>
      <c r="AE4" s="739"/>
      <c r="AF4" s="739"/>
      <c r="AG4" s="739"/>
      <c r="AH4" s="739"/>
    </row>
    <row r="5" spans="1:41" s="166" customFormat="1" ht="15" customHeight="1">
      <c r="A5" s="367"/>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row>
    <row r="6" spans="1:41" s="166" customFormat="1" ht="9.9499999999999993" customHeight="1">
      <c r="A6" s="740"/>
      <c r="B6" s="741"/>
      <c r="C6" s="741"/>
      <c r="D6" s="741"/>
      <c r="E6" s="741"/>
      <c r="F6" s="741"/>
      <c r="G6" s="741"/>
      <c r="H6" s="741"/>
      <c r="I6" s="741"/>
      <c r="J6" s="741"/>
      <c r="K6" s="741"/>
      <c r="L6" s="741"/>
      <c r="M6" s="741"/>
      <c r="N6" s="741"/>
      <c r="O6" s="741"/>
      <c r="P6" s="741"/>
      <c r="Q6" s="741"/>
      <c r="R6" s="741"/>
      <c r="S6" s="741"/>
      <c r="T6" s="741"/>
      <c r="U6" s="741"/>
      <c r="V6" s="741"/>
      <c r="W6" s="741"/>
      <c r="X6" s="741"/>
      <c r="Y6" s="741"/>
      <c r="Z6" s="741"/>
      <c r="AA6" s="741"/>
      <c r="AB6" s="741"/>
      <c r="AC6" s="741"/>
      <c r="AD6" s="741"/>
      <c r="AE6" s="741"/>
      <c r="AF6" s="741"/>
      <c r="AG6" s="741"/>
      <c r="AH6" s="741"/>
    </row>
    <row r="7" spans="1:41" s="166" customFormat="1" ht="20.100000000000001" customHeight="1">
      <c r="A7" s="167"/>
      <c r="B7" s="168"/>
      <c r="C7" s="169"/>
      <c r="D7" s="169"/>
      <c r="E7" s="169"/>
      <c r="F7" s="169"/>
      <c r="G7" s="170"/>
      <c r="H7" s="170"/>
      <c r="I7" s="170"/>
      <c r="J7" s="171"/>
      <c r="K7" s="171"/>
      <c r="L7" s="172"/>
      <c r="M7" s="173"/>
      <c r="N7" s="173"/>
      <c r="O7" s="173"/>
      <c r="P7" s="173"/>
      <c r="Q7" s="173"/>
      <c r="R7" s="173"/>
      <c r="S7" s="173"/>
      <c r="T7" s="173"/>
      <c r="U7" s="173"/>
      <c r="V7" s="173"/>
      <c r="W7" s="174"/>
      <c r="X7" s="742"/>
      <c r="Y7" s="742"/>
      <c r="Z7" s="742"/>
      <c r="AA7" s="742"/>
      <c r="AB7" s="175" t="s">
        <v>12</v>
      </c>
      <c r="AC7" s="743"/>
      <c r="AD7" s="743"/>
      <c r="AE7" s="175" t="s">
        <v>13</v>
      </c>
      <c r="AF7" s="743"/>
      <c r="AG7" s="743"/>
      <c r="AH7" s="176" t="s">
        <v>14</v>
      </c>
    </row>
    <row r="8" spans="1:41" s="166" customFormat="1" ht="13.9" customHeight="1">
      <c r="A8" s="167"/>
      <c r="B8" s="168"/>
      <c r="C8" s="169"/>
      <c r="D8" s="169"/>
      <c r="E8" s="169"/>
      <c r="F8" s="169"/>
      <c r="G8" s="170"/>
      <c r="H8" s="170"/>
      <c r="I8" s="170"/>
      <c r="J8" s="171"/>
      <c r="K8" s="171"/>
      <c r="L8" s="172"/>
      <c r="M8" s="173"/>
      <c r="N8" s="173"/>
      <c r="O8" s="173"/>
      <c r="P8" s="173"/>
      <c r="Q8" s="173"/>
      <c r="R8" s="173"/>
      <c r="S8" s="173"/>
      <c r="T8" s="173"/>
      <c r="U8" s="173"/>
      <c r="V8" s="173"/>
      <c r="W8" s="174"/>
      <c r="X8" s="177"/>
      <c r="Y8" s="178"/>
      <c r="Z8" s="179"/>
      <c r="AA8" s="179"/>
      <c r="AB8" s="180"/>
      <c r="AC8" s="179"/>
      <c r="AD8" s="179"/>
      <c r="AE8" s="180"/>
      <c r="AF8" s="179"/>
      <c r="AG8" s="179"/>
      <c r="AH8" s="181"/>
    </row>
    <row r="9" spans="1:41" s="166" customFormat="1" ht="18" customHeight="1">
      <c r="A9" s="167" t="s">
        <v>443</v>
      </c>
      <c r="B9" s="168"/>
      <c r="C9" s="169"/>
      <c r="D9" s="169"/>
      <c r="E9" s="169"/>
      <c r="F9" s="169"/>
      <c r="G9" s="170"/>
      <c r="H9" s="170"/>
      <c r="I9" s="170"/>
      <c r="J9" s="171"/>
      <c r="K9" s="171"/>
      <c r="L9" s="172"/>
      <c r="M9" s="173"/>
      <c r="N9" s="173"/>
      <c r="O9" s="173"/>
      <c r="P9" s="173"/>
      <c r="Q9" s="173"/>
      <c r="R9" s="173"/>
      <c r="S9" s="173"/>
      <c r="T9" s="173"/>
      <c r="U9" s="173"/>
      <c r="V9" s="173"/>
      <c r="W9" s="174"/>
      <c r="X9" s="177"/>
      <c r="Y9" s="178"/>
      <c r="Z9" s="179"/>
      <c r="AA9" s="179"/>
      <c r="AB9" s="180"/>
      <c r="AC9" s="179"/>
      <c r="AD9" s="179"/>
      <c r="AE9" s="180"/>
      <c r="AF9" s="179"/>
      <c r="AG9" s="179"/>
      <c r="AH9" s="181"/>
    </row>
    <row r="10" spans="1:41" s="166" customFormat="1" ht="18" customHeight="1">
      <c r="A10" s="369"/>
      <c r="C10" s="182"/>
      <c r="D10" s="182"/>
      <c r="E10" s="182"/>
      <c r="F10" s="182"/>
      <c r="G10" s="182"/>
      <c r="H10" s="182"/>
      <c r="I10" s="182"/>
      <c r="J10" s="182"/>
      <c r="K10" s="182"/>
      <c r="L10" s="172"/>
      <c r="M10" s="173"/>
      <c r="N10" s="173"/>
      <c r="O10" s="173"/>
      <c r="P10" s="173"/>
      <c r="Q10" s="173"/>
      <c r="R10" s="173"/>
      <c r="S10" s="173"/>
      <c r="T10" s="173"/>
      <c r="U10" s="173"/>
      <c r="V10" s="173"/>
      <c r="W10" s="174"/>
      <c r="X10" s="177"/>
      <c r="Y10" s="173"/>
      <c r="Z10" s="173"/>
      <c r="AA10" s="183"/>
      <c r="AB10" s="183"/>
      <c r="AC10" s="183"/>
      <c r="AD10" s="183"/>
      <c r="AE10" s="183"/>
      <c r="AF10" s="183"/>
      <c r="AG10" s="183"/>
      <c r="AH10" s="183"/>
    </row>
    <row r="11" spans="1:41" s="166" customFormat="1" ht="5.0999999999999996" customHeight="1">
      <c r="A11" s="184"/>
      <c r="B11" s="185"/>
      <c r="C11" s="186"/>
      <c r="D11" s="186"/>
      <c r="E11" s="186"/>
      <c r="F11" s="186"/>
      <c r="G11" s="187"/>
      <c r="H11" s="187"/>
      <c r="I11" s="187"/>
      <c r="J11" s="172"/>
      <c r="K11" s="172"/>
      <c r="L11" s="172"/>
      <c r="M11" s="173"/>
      <c r="N11" s="173"/>
      <c r="O11" s="173"/>
      <c r="P11" s="173"/>
      <c r="Q11" s="173"/>
      <c r="R11" s="173"/>
      <c r="S11" s="173"/>
      <c r="T11" s="174"/>
      <c r="U11" s="173"/>
      <c r="V11" s="173"/>
      <c r="W11" s="174"/>
      <c r="X11" s="177"/>
      <c r="Y11" s="173"/>
      <c r="Z11" s="173"/>
      <c r="AA11" s="183"/>
      <c r="AB11" s="183"/>
      <c r="AC11" s="183"/>
      <c r="AD11" s="183"/>
      <c r="AE11" s="183"/>
      <c r="AF11" s="183"/>
      <c r="AG11" s="183"/>
      <c r="AH11" s="183"/>
    </row>
    <row r="12" spans="1:41" s="166" customFormat="1" ht="5.0999999999999996" customHeight="1">
      <c r="A12" s="184"/>
      <c r="B12" s="185"/>
      <c r="C12" s="186"/>
      <c r="D12" s="186"/>
      <c r="E12" s="186"/>
      <c r="F12" s="186"/>
      <c r="G12" s="187"/>
      <c r="H12" s="187"/>
      <c r="I12" s="187"/>
      <c r="J12" s="172"/>
      <c r="K12" s="172"/>
      <c r="L12" s="172"/>
      <c r="M12" s="173"/>
      <c r="N12" s="173"/>
      <c r="O12" s="173"/>
      <c r="P12" s="173"/>
      <c r="Q12" s="173"/>
      <c r="R12" s="173"/>
      <c r="S12" s="173"/>
      <c r="T12" s="174"/>
      <c r="U12" s="173"/>
      <c r="V12" s="173"/>
      <c r="W12" s="174"/>
      <c r="X12" s="177"/>
      <c r="Y12" s="173"/>
      <c r="Z12" s="173"/>
      <c r="AA12" s="183"/>
      <c r="AB12" s="183"/>
      <c r="AC12" s="183"/>
      <c r="AD12" s="183"/>
      <c r="AE12" s="183"/>
      <c r="AF12" s="183"/>
      <c r="AG12" s="183"/>
      <c r="AH12" s="183"/>
    </row>
    <row r="13" spans="1:41" s="166" customFormat="1" ht="5.0999999999999996" customHeight="1">
      <c r="A13" s="184"/>
      <c r="B13" s="185"/>
      <c r="C13" s="186"/>
      <c r="D13" s="186"/>
      <c r="E13" s="186"/>
      <c r="F13" s="186"/>
      <c r="G13" s="187"/>
      <c r="H13" s="187"/>
      <c r="I13" s="187"/>
      <c r="J13" s="172"/>
      <c r="K13" s="172"/>
      <c r="L13" s="172"/>
      <c r="M13" s="173"/>
      <c r="N13" s="173"/>
      <c r="O13" s="173"/>
      <c r="P13" s="173"/>
      <c r="Q13" s="173"/>
      <c r="R13" s="173"/>
      <c r="S13" s="173"/>
      <c r="T13" s="174"/>
      <c r="U13" s="173"/>
      <c r="V13" s="173"/>
      <c r="W13" s="174"/>
      <c r="X13" s="177"/>
      <c r="Y13" s="173"/>
      <c r="Z13" s="173"/>
      <c r="AA13" s="183"/>
      <c r="AB13" s="183"/>
      <c r="AC13" s="183"/>
      <c r="AD13" s="183"/>
      <c r="AE13" s="183"/>
      <c r="AF13" s="183"/>
      <c r="AG13" s="183"/>
      <c r="AH13" s="183"/>
    </row>
    <row r="14" spans="1:41" s="166" customFormat="1" ht="13.9" customHeight="1">
      <c r="A14" s="184"/>
      <c r="B14" s="188"/>
      <c r="C14" s="186"/>
      <c r="D14" s="186"/>
      <c r="E14" s="186"/>
      <c r="F14" s="186"/>
      <c r="G14" s="187"/>
      <c r="H14" s="187"/>
      <c r="I14" s="187"/>
      <c r="J14" s="172"/>
      <c r="K14" s="172"/>
      <c r="L14" s="172"/>
      <c r="M14" s="173"/>
      <c r="N14" s="173"/>
      <c r="O14" s="173"/>
      <c r="P14" s="173"/>
      <c r="Q14" s="173"/>
      <c r="R14" s="173"/>
      <c r="S14" s="173"/>
      <c r="T14" s="746" t="s">
        <v>19</v>
      </c>
      <c r="U14" s="747"/>
      <c r="V14" s="747"/>
      <c r="W14" s="747"/>
      <c r="X14" s="747"/>
      <c r="Y14" s="747"/>
      <c r="Z14" s="747"/>
      <c r="AA14" s="747"/>
      <c r="AB14" s="747"/>
      <c r="AC14" s="747"/>
      <c r="AD14" s="747"/>
      <c r="AE14" s="747"/>
      <c r="AF14" s="747"/>
      <c r="AG14" s="747"/>
      <c r="AH14" s="183"/>
    </row>
    <row r="15" spans="1:41" s="166" customFormat="1" ht="12.95" customHeight="1">
      <c r="A15" s="184"/>
      <c r="B15" s="188"/>
      <c r="C15" s="186"/>
      <c r="D15" s="186"/>
      <c r="E15" s="186"/>
      <c r="F15" s="186"/>
      <c r="G15" s="187"/>
      <c r="H15" s="187"/>
      <c r="I15" s="187"/>
      <c r="J15" s="172"/>
      <c r="K15" s="172"/>
      <c r="L15" s="172"/>
      <c r="M15" s="173"/>
      <c r="N15" s="173"/>
      <c r="O15" s="173"/>
      <c r="P15" s="173"/>
      <c r="Q15" s="173"/>
      <c r="R15" s="173"/>
      <c r="S15" s="173"/>
      <c r="T15" s="174"/>
      <c r="U15" s="748"/>
      <c r="V15" s="748"/>
      <c r="W15" s="748"/>
      <c r="X15" s="748"/>
      <c r="Y15" s="748"/>
      <c r="Z15" s="748"/>
      <c r="AA15" s="748"/>
      <c r="AB15" s="748"/>
      <c r="AC15" s="748"/>
      <c r="AD15" s="748"/>
      <c r="AE15" s="748"/>
      <c r="AF15" s="748"/>
      <c r="AG15" s="748"/>
      <c r="AH15" s="180"/>
      <c r="AO15" s="166">
        <f>IF(AND(U15="",U19=""),0,1)</f>
        <v>0</v>
      </c>
    </row>
    <row r="16" spans="1:41" s="166" customFormat="1" ht="12.95" customHeight="1">
      <c r="A16" s="184"/>
      <c r="B16" s="188"/>
      <c r="C16" s="186"/>
      <c r="D16" s="186"/>
      <c r="E16" s="186"/>
      <c r="F16" s="186"/>
      <c r="G16" s="187"/>
      <c r="H16" s="187"/>
      <c r="I16" s="187"/>
      <c r="J16" s="172"/>
      <c r="K16" s="189"/>
      <c r="L16" s="189"/>
      <c r="M16" s="190"/>
      <c r="N16" s="190"/>
      <c r="O16" s="190"/>
      <c r="P16" s="190"/>
      <c r="Q16" s="190"/>
      <c r="R16" s="173"/>
      <c r="S16" s="173"/>
      <c r="T16" s="174"/>
      <c r="U16" s="748"/>
      <c r="V16" s="748"/>
      <c r="W16" s="748"/>
      <c r="X16" s="748"/>
      <c r="Y16" s="748"/>
      <c r="Z16" s="748"/>
      <c r="AA16" s="748"/>
      <c r="AB16" s="748"/>
      <c r="AC16" s="748"/>
      <c r="AD16" s="748"/>
      <c r="AE16" s="748"/>
      <c r="AF16" s="748"/>
      <c r="AG16" s="748"/>
      <c r="AH16" s="191"/>
    </row>
    <row r="17" spans="1:38" s="166" customFormat="1" ht="12.95" customHeight="1">
      <c r="A17" s="184"/>
      <c r="B17" s="188"/>
      <c r="C17" s="186"/>
      <c r="D17" s="186"/>
      <c r="E17" s="186"/>
      <c r="F17" s="186"/>
      <c r="G17" s="187"/>
      <c r="H17" s="187"/>
      <c r="I17" s="187"/>
      <c r="J17" s="172"/>
      <c r="K17" s="172"/>
      <c r="L17" s="172"/>
      <c r="M17" s="173"/>
      <c r="N17" s="173"/>
      <c r="O17" s="173"/>
      <c r="P17" s="173"/>
      <c r="Q17" s="173"/>
      <c r="R17" s="173"/>
      <c r="S17" s="173"/>
      <c r="T17" s="174"/>
      <c r="U17" s="748"/>
      <c r="V17" s="748"/>
      <c r="W17" s="748"/>
      <c r="X17" s="748"/>
      <c r="Y17" s="748"/>
      <c r="Z17" s="748"/>
      <c r="AA17" s="748"/>
      <c r="AB17" s="748"/>
      <c r="AC17" s="748"/>
      <c r="AD17" s="748"/>
      <c r="AE17" s="748"/>
      <c r="AF17" s="748"/>
      <c r="AG17" s="748"/>
      <c r="AH17" s="180"/>
    </row>
    <row r="18" spans="1:38" s="166" customFormat="1" ht="13.9" customHeight="1">
      <c r="A18" s="183"/>
      <c r="B18" s="188"/>
      <c r="C18" s="186"/>
      <c r="D18" s="186"/>
      <c r="E18" s="186"/>
      <c r="F18" s="186"/>
      <c r="G18" s="173"/>
      <c r="H18" s="173"/>
      <c r="I18" s="173"/>
      <c r="J18" s="172"/>
      <c r="K18" s="172"/>
      <c r="L18" s="172"/>
      <c r="M18" s="173"/>
      <c r="N18" s="173"/>
      <c r="O18" s="173"/>
      <c r="P18" s="173"/>
      <c r="Q18" s="173"/>
      <c r="R18" s="172"/>
      <c r="S18" s="172"/>
      <c r="T18" s="746" t="s">
        <v>444</v>
      </c>
      <c r="U18" s="747"/>
      <c r="V18" s="747"/>
      <c r="W18" s="747"/>
      <c r="X18" s="747"/>
      <c r="Y18" s="747"/>
      <c r="Z18" s="747"/>
      <c r="AA18" s="747"/>
      <c r="AB18" s="747"/>
      <c r="AC18" s="747"/>
      <c r="AD18" s="747"/>
      <c r="AE18" s="747"/>
      <c r="AF18" s="747"/>
      <c r="AG18" s="747"/>
      <c r="AH18" s="183"/>
      <c r="AL18" s="62" t="s">
        <v>759</v>
      </c>
    </row>
    <row r="19" spans="1:38" s="166" customFormat="1" ht="12.95" customHeight="1">
      <c r="A19" s="183"/>
      <c r="B19" s="188"/>
      <c r="C19" s="186"/>
      <c r="D19" s="186"/>
      <c r="E19" s="186"/>
      <c r="F19" s="186"/>
      <c r="G19" s="173"/>
      <c r="H19" s="173"/>
      <c r="I19" s="173"/>
      <c r="J19" s="172"/>
      <c r="K19" s="172"/>
      <c r="L19" s="172"/>
      <c r="M19" s="173"/>
      <c r="N19" s="173"/>
      <c r="O19" s="173"/>
      <c r="P19" s="173"/>
      <c r="Q19" s="173"/>
      <c r="R19" s="172"/>
      <c r="S19" s="172"/>
      <c r="T19" s="369"/>
      <c r="U19" s="748"/>
      <c r="V19" s="749"/>
      <c r="W19" s="749"/>
      <c r="X19" s="749"/>
      <c r="Y19" s="749"/>
      <c r="Z19" s="749"/>
      <c r="AA19" s="749"/>
      <c r="AB19" s="749"/>
      <c r="AC19" s="749"/>
      <c r="AD19" s="749"/>
      <c r="AE19" s="749"/>
      <c r="AF19" s="749"/>
      <c r="AG19" s="749"/>
      <c r="AH19" s="183"/>
    </row>
    <row r="20" spans="1:38" s="166" customFormat="1" ht="12.95" customHeight="1">
      <c r="A20" s="183"/>
      <c r="B20" s="188"/>
      <c r="C20" s="186"/>
      <c r="D20" s="186"/>
      <c r="E20" s="186"/>
      <c r="F20" s="186"/>
      <c r="G20" s="173"/>
      <c r="H20" s="173"/>
      <c r="I20" s="173"/>
      <c r="J20" s="172"/>
      <c r="K20" s="172"/>
      <c r="L20" s="172"/>
      <c r="M20" s="173"/>
      <c r="N20" s="173"/>
      <c r="O20" s="173"/>
      <c r="P20" s="173"/>
      <c r="Q20" s="173"/>
      <c r="R20" s="172"/>
      <c r="S20" s="172"/>
      <c r="T20" s="369"/>
      <c r="U20" s="748"/>
      <c r="V20" s="749"/>
      <c r="W20" s="749"/>
      <c r="X20" s="749"/>
      <c r="Y20" s="749"/>
      <c r="Z20" s="749"/>
      <c r="AA20" s="749"/>
      <c r="AB20" s="749"/>
      <c r="AC20" s="749"/>
      <c r="AD20" s="749"/>
      <c r="AE20" s="749"/>
      <c r="AF20" s="749"/>
      <c r="AG20" s="749"/>
      <c r="AH20" s="183"/>
    </row>
    <row r="21" spans="1:38" s="166" customFormat="1" ht="12.95" customHeight="1">
      <c r="A21" s="184"/>
      <c r="B21" s="188"/>
      <c r="C21" s="186"/>
      <c r="D21" s="186"/>
      <c r="E21" s="186"/>
      <c r="F21" s="186"/>
      <c r="G21" s="173"/>
      <c r="H21" s="173"/>
      <c r="I21" s="173"/>
      <c r="J21" s="172"/>
      <c r="K21" s="172"/>
      <c r="L21" s="172"/>
      <c r="M21" s="173"/>
      <c r="N21" s="173"/>
      <c r="O21" s="173"/>
      <c r="P21" s="173"/>
      <c r="Q21" s="173"/>
      <c r="R21" s="173"/>
      <c r="S21" s="173"/>
      <c r="T21" s="174"/>
      <c r="U21" s="749"/>
      <c r="V21" s="749"/>
      <c r="W21" s="749"/>
      <c r="X21" s="749"/>
      <c r="Y21" s="749"/>
      <c r="Z21" s="749"/>
      <c r="AA21" s="749"/>
      <c r="AB21" s="749"/>
      <c r="AC21" s="749"/>
      <c r="AD21" s="749"/>
      <c r="AE21" s="749"/>
      <c r="AF21" s="749"/>
      <c r="AG21" s="749"/>
      <c r="AH21" s="191"/>
    </row>
    <row r="22" spans="1:38" s="166" customFormat="1" ht="13.9" customHeight="1">
      <c r="A22" s="183"/>
      <c r="B22" s="188"/>
      <c r="C22" s="186"/>
      <c r="D22" s="186"/>
      <c r="E22" s="186"/>
      <c r="F22" s="186"/>
      <c r="G22" s="173"/>
      <c r="H22" s="173"/>
      <c r="I22" s="173"/>
      <c r="J22" s="172"/>
      <c r="K22" s="172"/>
      <c r="L22" s="172"/>
      <c r="M22" s="173"/>
      <c r="N22" s="173"/>
      <c r="O22" s="173"/>
      <c r="P22" s="173"/>
      <c r="Q22" s="173"/>
      <c r="R22" s="172"/>
      <c r="S22" s="172"/>
      <c r="T22" s="746"/>
      <c r="U22" s="747"/>
      <c r="V22" s="747"/>
      <c r="W22" s="747"/>
      <c r="X22" s="747"/>
      <c r="Y22" s="747"/>
      <c r="Z22" s="747"/>
      <c r="AA22" s="747"/>
      <c r="AB22" s="747"/>
      <c r="AC22" s="747"/>
      <c r="AD22" s="747"/>
      <c r="AE22" s="747"/>
      <c r="AF22" s="747"/>
      <c r="AG22" s="747"/>
      <c r="AH22" s="183"/>
    </row>
    <row r="23" spans="1:38" s="166" customFormat="1" ht="12.95" customHeight="1">
      <c r="A23" s="183"/>
      <c r="B23" s="188"/>
      <c r="C23" s="186"/>
      <c r="D23" s="186"/>
      <c r="E23" s="186"/>
      <c r="F23" s="186"/>
      <c r="G23" s="173"/>
      <c r="H23" s="173"/>
      <c r="I23" s="173"/>
      <c r="J23" s="172"/>
      <c r="K23" s="172"/>
      <c r="L23" s="172"/>
      <c r="M23" s="173"/>
      <c r="N23" s="173"/>
      <c r="O23" s="173"/>
      <c r="P23" s="173"/>
      <c r="Q23" s="173"/>
      <c r="R23" s="172"/>
      <c r="S23" s="172"/>
      <c r="T23" s="369"/>
      <c r="U23" s="192"/>
      <c r="V23" s="193"/>
      <c r="W23" s="193"/>
      <c r="X23" s="193"/>
      <c r="Y23" s="193"/>
      <c r="Z23" s="193"/>
      <c r="AA23" s="193"/>
      <c r="AB23" s="193"/>
      <c r="AC23" s="193"/>
      <c r="AD23" s="193"/>
      <c r="AE23" s="193"/>
      <c r="AF23" s="193"/>
      <c r="AG23" s="193"/>
      <c r="AH23" s="183"/>
    </row>
    <row r="24" spans="1:38" s="166" customFormat="1" ht="12.95" customHeight="1">
      <c r="A24" s="184"/>
      <c r="B24" s="188"/>
      <c r="C24" s="186"/>
      <c r="D24" s="186"/>
      <c r="E24" s="186"/>
      <c r="F24" s="186"/>
      <c r="G24" s="173"/>
      <c r="H24" s="173"/>
      <c r="I24" s="173"/>
      <c r="J24" s="172"/>
      <c r="K24" s="172"/>
      <c r="L24" s="172"/>
      <c r="M24" s="173"/>
      <c r="N24" s="173"/>
      <c r="O24" s="173"/>
      <c r="P24" s="173"/>
      <c r="Q24" s="173"/>
      <c r="R24" s="173"/>
      <c r="S24" s="173"/>
      <c r="T24" s="174"/>
      <c r="U24" s="193"/>
      <c r="V24" s="193"/>
      <c r="W24" s="193"/>
      <c r="X24" s="193"/>
      <c r="Y24" s="193"/>
      <c r="Z24" s="193"/>
      <c r="AA24" s="193"/>
      <c r="AB24" s="193"/>
      <c r="AC24" s="193"/>
      <c r="AD24" s="193"/>
      <c r="AE24" s="193"/>
      <c r="AF24" s="193"/>
      <c r="AG24" s="193"/>
      <c r="AH24" s="191"/>
    </row>
    <row r="25" spans="1:38" s="166" customFormat="1" ht="9.9499999999999993" customHeight="1">
      <c r="A25" s="194"/>
      <c r="B25" s="195"/>
      <c r="C25" s="195"/>
      <c r="D25" s="195"/>
      <c r="E25" s="195"/>
      <c r="F25" s="195"/>
      <c r="G25" s="195"/>
      <c r="H25" s="195"/>
      <c r="I25" s="195"/>
      <c r="J25" s="195"/>
      <c r="K25" s="195"/>
      <c r="L25" s="195"/>
      <c r="M25" s="195"/>
      <c r="N25" s="195"/>
      <c r="O25" s="195"/>
      <c r="P25" s="195"/>
      <c r="Q25" s="195"/>
      <c r="R25" s="195"/>
      <c r="S25" s="195"/>
      <c r="T25" s="195"/>
      <c r="U25" s="195"/>
      <c r="V25" s="195"/>
      <c r="W25" s="195"/>
      <c r="X25" s="195"/>
      <c r="Y25" s="195"/>
      <c r="Z25" s="195"/>
      <c r="AA25" s="195"/>
      <c r="AB25" s="195"/>
      <c r="AC25" s="195"/>
      <c r="AD25" s="195"/>
      <c r="AE25" s="195"/>
      <c r="AF25" s="195"/>
      <c r="AG25" s="195"/>
      <c r="AH25" s="195"/>
    </row>
    <row r="26" spans="1:38" s="166" customFormat="1" ht="9.9499999999999993" customHeight="1">
      <c r="A26" s="194"/>
      <c r="B26" s="195"/>
      <c r="C26" s="195"/>
      <c r="D26" s="195"/>
      <c r="E26" s="195"/>
      <c r="F26" s="195"/>
      <c r="G26" s="195"/>
      <c r="H26" s="195"/>
      <c r="I26" s="195"/>
      <c r="J26" s="195"/>
      <c r="K26" s="195"/>
      <c r="L26" s="195"/>
      <c r="M26" s="195"/>
      <c r="N26" s="195"/>
      <c r="O26" s="195"/>
      <c r="P26" s="195"/>
      <c r="Q26" s="195"/>
      <c r="R26" s="195"/>
      <c r="S26" s="195"/>
      <c r="T26" s="195"/>
      <c r="U26" s="195"/>
      <c r="V26" s="195"/>
      <c r="W26" s="195"/>
      <c r="X26" s="195"/>
      <c r="Y26" s="195"/>
      <c r="Z26" s="195"/>
      <c r="AA26" s="195"/>
      <c r="AB26" s="195"/>
      <c r="AC26" s="195"/>
      <c r="AD26" s="195"/>
      <c r="AE26" s="195"/>
      <c r="AF26" s="195"/>
      <c r="AG26" s="195"/>
      <c r="AH26" s="195"/>
    </row>
    <row r="27" spans="1:38" s="166" customFormat="1" ht="13.9" customHeight="1">
      <c r="A27" s="188"/>
      <c r="B27" s="188"/>
      <c r="C27" s="186"/>
      <c r="D27" s="186"/>
      <c r="E27" s="186"/>
      <c r="F27" s="186"/>
      <c r="G27" s="177"/>
      <c r="H27" s="177"/>
      <c r="I27" s="177"/>
      <c r="J27" s="172"/>
      <c r="K27" s="174"/>
      <c r="L27" s="174"/>
      <c r="M27" s="173"/>
      <c r="N27" s="173"/>
      <c r="O27" s="173"/>
      <c r="P27" s="173"/>
      <c r="Q27" s="177"/>
      <c r="R27" s="177"/>
      <c r="S27" s="177"/>
      <c r="T27" s="177"/>
      <c r="U27" s="173"/>
      <c r="V27" s="173"/>
      <c r="W27" s="174"/>
      <c r="X27" s="177"/>
      <c r="Y27" s="173"/>
      <c r="Z27" s="173"/>
      <c r="AA27" s="183"/>
      <c r="AB27" s="183"/>
      <c r="AC27" s="183"/>
      <c r="AD27" s="183"/>
      <c r="AE27" s="183"/>
      <c r="AF27" s="183"/>
      <c r="AG27" s="183"/>
      <c r="AH27" s="183"/>
    </row>
    <row r="28" spans="1:38" s="166" customFormat="1" ht="13.9" customHeight="1">
      <c r="A28" s="188"/>
      <c r="B28" s="750" t="s">
        <v>33</v>
      </c>
      <c r="C28" s="751"/>
      <c r="D28" s="751"/>
      <c r="E28" s="751"/>
      <c r="F28" s="751"/>
      <c r="G28" s="751"/>
      <c r="H28" s="751"/>
      <c r="I28" s="751"/>
      <c r="J28" s="751"/>
      <c r="K28" s="751"/>
      <c r="L28" s="751"/>
      <c r="M28" s="751"/>
      <c r="N28" s="751"/>
      <c r="O28" s="751"/>
      <c r="P28" s="751"/>
      <c r="Q28" s="751"/>
      <c r="R28" s="751"/>
      <c r="S28" s="751"/>
      <c r="T28" s="751"/>
      <c r="U28" s="751"/>
      <c r="V28" s="751"/>
      <c r="W28" s="751"/>
      <c r="X28" s="751"/>
      <c r="Y28" s="751"/>
      <c r="Z28" s="751"/>
      <c r="AA28" s="751"/>
      <c r="AB28" s="751"/>
      <c r="AC28" s="751"/>
      <c r="AD28" s="751"/>
      <c r="AE28" s="751"/>
      <c r="AF28" s="751"/>
      <c r="AG28" s="751"/>
      <c r="AH28" s="183"/>
    </row>
    <row r="29" spans="1:38" s="166" customFormat="1" ht="13.9" customHeight="1">
      <c r="A29" s="188"/>
      <c r="B29" s="751"/>
      <c r="C29" s="751"/>
      <c r="D29" s="751"/>
      <c r="E29" s="751"/>
      <c r="F29" s="751"/>
      <c r="G29" s="751"/>
      <c r="H29" s="751"/>
      <c r="I29" s="751"/>
      <c r="J29" s="751"/>
      <c r="K29" s="751"/>
      <c r="L29" s="751"/>
      <c r="M29" s="751"/>
      <c r="N29" s="751"/>
      <c r="O29" s="751"/>
      <c r="P29" s="751"/>
      <c r="Q29" s="751"/>
      <c r="R29" s="751"/>
      <c r="S29" s="751"/>
      <c r="T29" s="751"/>
      <c r="U29" s="751"/>
      <c r="V29" s="751"/>
      <c r="W29" s="751"/>
      <c r="X29" s="751"/>
      <c r="Y29" s="751"/>
      <c r="Z29" s="751"/>
      <c r="AA29" s="751"/>
      <c r="AB29" s="751"/>
      <c r="AC29" s="751"/>
      <c r="AD29" s="751"/>
      <c r="AE29" s="751"/>
      <c r="AF29" s="751"/>
      <c r="AG29" s="751"/>
      <c r="AH29" s="183"/>
    </row>
    <row r="30" spans="1:38" s="166" customFormat="1" ht="13.9" customHeight="1">
      <c r="A30" s="188"/>
      <c r="B30" s="751"/>
      <c r="C30" s="751"/>
      <c r="D30" s="751"/>
      <c r="E30" s="751"/>
      <c r="F30" s="751"/>
      <c r="G30" s="751"/>
      <c r="H30" s="751"/>
      <c r="I30" s="751"/>
      <c r="J30" s="751"/>
      <c r="K30" s="751"/>
      <c r="L30" s="751"/>
      <c r="M30" s="751"/>
      <c r="N30" s="751"/>
      <c r="O30" s="751"/>
      <c r="P30" s="751"/>
      <c r="Q30" s="751"/>
      <c r="R30" s="751"/>
      <c r="S30" s="751"/>
      <c r="T30" s="751"/>
      <c r="U30" s="751"/>
      <c r="V30" s="751"/>
      <c r="W30" s="751"/>
      <c r="X30" s="751"/>
      <c r="Y30" s="751"/>
      <c r="Z30" s="751"/>
      <c r="AA30" s="751"/>
      <c r="AB30" s="751"/>
      <c r="AC30" s="751"/>
      <c r="AD30" s="751"/>
      <c r="AE30" s="751"/>
      <c r="AF30" s="751"/>
      <c r="AG30" s="751"/>
      <c r="AH30" s="183"/>
    </row>
    <row r="31" spans="1:38" s="166" customFormat="1" ht="13.9" customHeight="1">
      <c r="A31" s="188"/>
      <c r="B31" s="196"/>
      <c r="C31" s="196"/>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83"/>
    </row>
    <row r="32" spans="1:38" s="166" customFormat="1" ht="13.9" customHeight="1">
      <c r="A32" s="188"/>
      <c r="B32" s="196"/>
      <c r="C32" s="196"/>
      <c r="D32" s="196"/>
      <c r="E32" s="196"/>
      <c r="F32" s="196"/>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83"/>
    </row>
    <row r="33" spans="1:34" s="166" customFormat="1" ht="13.9" customHeight="1">
      <c r="A33" s="188"/>
      <c r="B33" s="196"/>
      <c r="C33" s="196"/>
      <c r="D33" s="196"/>
      <c r="E33" s="196"/>
      <c r="F33" s="196"/>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83"/>
    </row>
    <row r="34" spans="1:34" s="166" customFormat="1" ht="13.9" customHeight="1">
      <c r="A34" s="188"/>
      <c r="B34" s="196"/>
      <c r="C34" s="196"/>
      <c r="D34" s="196"/>
      <c r="E34" s="196"/>
      <c r="F34" s="196"/>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83"/>
    </row>
    <row r="35" spans="1:34" s="166" customFormat="1" ht="13.9" customHeight="1">
      <c r="A35" s="188"/>
      <c r="B35" s="196"/>
      <c r="C35" s="196"/>
      <c r="D35" s="196"/>
      <c r="E35" s="196"/>
      <c r="F35" s="196"/>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83"/>
    </row>
    <row r="36" spans="1:34" s="166" customFormat="1" ht="13.9" customHeight="1">
      <c r="A36" s="188"/>
      <c r="B36" s="196"/>
      <c r="C36" s="196"/>
      <c r="D36" s="196"/>
      <c r="E36" s="196"/>
      <c r="F36" s="196"/>
      <c r="G36" s="196"/>
      <c r="H36" s="196"/>
      <c r="I36" s="196"/>
      <c r="J36" s="196"/>
      <c r="K36" s="196"/>
      <c r="L36" s="196"/>
      <c r="M36" s="196"/>
      <c r="N36" s="196"/>
      <c r="O36" s="196"/>
      <c r="P36" s="196"/>
      <c r="Q36" s="196"/>
      <c r="R36" s="196"/>
      <c r="S36" s="196"/>
      <c r="T36" s="196"/>
      <c r="U36" s="196"/>
      <c r="V36" s="196"/>
      <c r="W36" s="196"/>
      <c r="X36" s="196"/>
      <c r="Y36" s="196"/>
      <c r="Z36" s="196"/>
      <c r="AA36" s="196"/>
      <c r="AB36" s="196"/>
      <c r="AC36" s="196"/>
      <c r="AD36" s="196"/>
      <c r="AE36" s="196"/>
      <c r="AF36" s="196"/>
      <c r="AG36" s="196"/>
      <c r="AH36" s="183"/>
    </row>
    <row r="37" spans="1:34" s="166" customFormat="1" ht="13.9" customHeight="1">
      <c r="A37" s="188"/>
      <c r="B37" s="196"/>
      <c r="C37" s="196"/>
      <c r="D37" s="196"/>
      <c r="E37" s="196"/>
      <c r="F37" s="196"/>
      <c r="G37" s="196"/>
      <c r="H37" s="196"/>
      <c r="I37" s="196"/>
      <c r="J37" s="196"/>
      <c r="K37" s="196"/>
      <c r="L37" s="196"/>
      <c r="M37" s="196"/>
      <c r="N37" s="196"/>
      <c r="O37" s="196"/>
      <c r="P37" s="196"/>
      <c r="Q37" s="196"/>
      <c r="R37" s="196"/>
      <c r="S37" s="196"/>
      <c r="T37" s="196"/>
      <c r="U37" s="196"/>
      <c r="V37" s="196"/>
      <c r="W37" s="196"/>
      <c r="X37" s="196"/>
      <c r="Y37" s="196"/>
      <c r="Z37" s="196"/>
      <c r="AA37" s="196"/>
      <c r="AB37" s="196"/>
      <c r="AC37" s="196"/>
      <c r="AD37" s="196"/>
      <c r="AE37" s="196"/>
      <c r="AF37" s="196"/>
      <c r="AG37" s="196"/>
      <c r="AH37" s="183"/>
    </row>
    <row r="38" spans="1:34" s="166" customFormat="1" ht="13.9" customHeight="1">
      <c r="A38" s="188"/>
      <c r="B38" s="196"/>
      <c r="C38" s="196"/>
      <c r="D38" s="196"/>
      <c r="E38" s="196"/>
      <c r="F38" s="196"/>
      <c r="G38" s="196"/>
      <c r="H38" s="196"/>
      <c r="I38" s="196"/>
      <c r="J38" s="196"/>
      <c r="K38" s="196"/>
      <c r="L38" s="196"/>
      <c r="M38" s="196"/>
      <c r="N38" s="196"/>
      <c r="O38" s="196"/>
      <c r="P38" s="196"/>
      <c r="Q38" s="196"/>
      <c r="R38" s="196"/>
      <c r="S38" s="196"/>
      <c r="T38" s="196"/>
      <c r="U38" s="196"/>
      <c r="V38" s="196"/>
      <c r="W38" s="196"/>
      <c r="X38" s="196"/>
      <c r="Y38" s="196"/>
      <c r="Z38" s="196"/>
      <c r="AA38" s="196"/>
      <c r="AB38" s="196"/>
      <c r="AC38" s="196"/>
      <c r="AD38" s="196"/>
      <c r="AE38" s="196"/>
      <c r="AF38" s="196"/>
      <c r="AG38" s="196"/>
      <c r="AH38" s="183"/>
    </row>
    <row r="39" spans="1:34" ht="15" customHeight="1">
      <c r="A39" s="197"/>
      <c r="B39" s="197"/>
      <c r="C39" s="197"/>
      <c r="D39" s="197"/>
      <c r="E39" s="197"/>
      <c r="F39" s="197"/>
      <c r="G39" s="198"/>
      <c r="H39" s="198"/>
      <c r="I39" s="198"/>
      <c r="J39" s="198"/>
      <c r="K39" s="198"/>
      <c r="L39" s="198"/>
      <c r="M39" s="198"/>
      <c r="N39" s="198"/>
      <c r="O39" s="198"/>
      <c r="P39" s="198"/>
      <c r="Q39" s="198"/>
      <c r="R39" s="198"/>
      <c r="S39" s="198"/>
      <c r="T39" s="198"/>
      <c r="U39" s="198"/>
      <c r="V39" s="198"/>
      <c r="W39" s="198"/>
      <c r="X39" s="199"/>
      <c r="Y39" s="198"/>
      <c r="Z39" s="198"/>
      <c r="AA39" s="200"/>
      <c r="AB39" s="200"/>
      <c r="AC39" s="200"/>
      <c r="AD39" s="200"/>
      <c r="AE39" s="200"/>
      <c r="AF39" s="200"/>
      <c r="AG39" s="200"/>
      <c r="AH39" s="200"/>
    </row>
    <row r="40" spans="1:34" ht="18" customHeight="1">
      <c r="A40" s="200"/>
      <c r="B40" s="201" t="s">
        <v>16</v>
      </c>
      <c r="C40" s="202"/>
      <c r="D40" s="202"/>
      <c r="E40" s="202"/>
      <c r="F40" s="202"/>
      <c r="G40" s="202"/>
      <c r="H40" s="203"/>
      <c r="I40" s="203"/>
      <c r="J40" s="203"/>
      <c r="K40" s="203"/>
      <c r="L40" s="204"/>
      <c r="M40" s="203"/>
      <c r="N40" s="203"/>
      <c r="O40" s="205" t="s">
        <v>17</v>
      </c>
      <c r="P40" s="206"/>
      <c r="Q40" s="206"/>
      <c r="R40" s="206"/>
      <c r="S40" s="206"/>
      <c r="T40" s="206"/>
      <c r="U40" s="206"/>
      <c r="V40" s="206"/>
      <c r="W40" s="206"/>
      <c r="X40" s="207"/>
      <c r="Y40" s="206"/>
      <c r="Z40" s="206"/>
      <c r="AA40" s="208"/>
      <c r="AB40" s="208"/>
      <c r="AC40" s="208"/>
      <c r="AD40" s="208"/>
      <c r="AE40" s="208"/>
      <c r="AF40" s="208"/>
      <c r="AG40" s="209"/>
      <c r="AH40" s="200"/>
    </row>
    <row r="41" spans="1:34" ht="18" customHeight="1">
      <c r="A41" s="200"/>
      <c r="B41" s="752"/>
      <c r="C41" s="753"/>
      <c r="D41" s="753"/>
      <c r="E41" s="753"/>
      <c r="F41" s="753"/>
      <c r="G41" s="753"/>
      <c r="H41" s="753"/>
      <c r="I41" s="753"/>
      <c r="J41" s="753"/>
      <c r="K41" s="753"/>
      <c r="L41" s="753"/>
      <c r="M41" s="753"/>
      <c r="N41" s="754"/>
      <c r="O41" s="210"/>
      <c r="P41" s="211"/>
      <c r="Q41" s="211"/>
      <c r="R41" s="211"/>
      <c r="S41" s="211"/>
      <c r="T41" s="211"/>
      <c r="U41" s="211"/>
      <c r="V41" s="211"/>
      <c r="W41" s="211"/>
      <c r="X41" s="212"/>
      <c r="Y41" s="211"/>
      <c r="Z41" s="211"/>
      <c r="AA41" s="213"/>
      <c r="AB41" s="213"/>
      <c r="AC41" s="213"/>
      <c r="AD41" s="213"/>
      <c r="AE41" s="213"/>
      <c r="AF41" s="213"/>
      <c r="AG41" s="214"/>
      <c r="AH41" s="200"/>
    </row>
    <row r="42" spans="1:34" ht="18" customHeight="1">
      <c r="A42" s="200"/>
      <c r="B42" s="755" t="s">
        <v>445</v>
      </c>
      <c r="C42" s="756"/>
      <c r="D42" s="756"/>
      <c r="E42" s="756"/>
      <c r="F42" s="756"/>
      <c r="G42" s="756"/>
      <c r="H42" s="756"/>
      <c r="I42" s="756"/>
      <c r="J42" s="756"/>
      <c r="K42" s="756"/>
      <c r="L42" s="756"/>
      <c r="M42" s="756"/>
      <c r="N42" s="757"/>
      <c r="O42" s="210"/>
      <c r="P42" s="211"/>
      <c r="Q42" s="211"/>
      <c r="R42" s="215" t="s">
        <v>406</v>
      </c>
      <c r="S42" s="758"/>
      <c r="T42" s="758"/>
      <c r="U42" s="758"/>
      <c r="V42" s="758"/>
      <c r="W42" s="758"/>
      <c r="X42" s="758"/>
      <c r="Y42" s="215" t="s">
        <v>407</v>
      </c>
      <c r="Z42" s="216"/>
      <c r="AA42" s="213"/>
      <c r="AB42" s="213"/>
      <c r="AC42" s="213"/>
      <c r="AD42" s="213"/>
      <c r="AE42" s="213"/>
      <c r="AF42" s="213"/>
      <c r="AG42" s="214"/>
      <c r="AH42" s="200"/>
    </row>
    <row r="43" spans="1:34" ht="18" customHeight="1">
      <c r="A43" s="200"/>
      <c r="B43" s="217" t="s">
        <v>978</v>
      </c>
      <c r="C43" s="202"/>
      <c r="D43" s="202"/>
      <c r="E43" s="202"/>
      <c r="F43" s="202"/>
      <c r="G43" s="202"/>
      <c r="H43" s="203"/>
      <c r="I43" s="203"/>
      <c r="J43" s="203"/>
      <c r="K43" s="203"/>
      <c r="L43" s="203"/>
      <c r="M43" s="203"/>
      <c r="N43" s="203"/>
      <c r="O43" s="218"/>
      <c r="P43" s="216"/>
      <c r="Q43" s="216"/>
      <c r="R43" s="216"/>
      <c r="S43" s="216"/>
      <c r="T43" s="216"/>
      <c r="U43" s="216"/>
      <c r="V43" s="216"/>
      <c r="W43" s="216"/>
      <c r="X43" s="370"/>
      <c r="Y43" s="216"/>
      <c r="Z43" s="216"/>
      <c r="AA43" s="219"/>
      <c r="AB43" s="219"/>
      <c r="AC43" s="219"/>
      <c r="AD43" s="219"/>
      <c r="AE43" s="219"/>
      <c r="AF43" s="219"/>
      <c r="AG43" s="220"/>
      <c r="AH43" s="200"/>
    </row>
    <row r="44" spans="1:34" ht="15" customHeight="1">
      <c r="A44" s="200"/>
      <c r="B44" s="221"/>
      <c r="C44" s="197"/>
      <c r="D44" s="197"/>
      <c r="E44" s="197"/>
      <c r="F44" s="197"/>
      <c r="G44" s="197"/>
      <c r="H44" s="198"/>
      <c r="I44" s="198"/>
      <c r="J44" s="198"/>
      <c r="K44" s="198"/>
      <c r="L44" s="198"/>
      <c r="M44" s="198"/>
      <c r="N44" s="198"/>
      <c r="O44" s="198"/>
      <c r="P44" s="198"/>
      <c r="Q44" s="198"/>
      <c r="R44" s="198"/>
      <c r="S44" s="198"/>
      <c r="T44" s="198"/>
      <c r="U44" s="198"/>
      <c r="V44" s="198"/>
      <c r="W44" s="198"/>
      <c r="X44" s="199"/>
      <c r="Y44" s="198"/>
      <c r="Z44" s="198"/>
      <c r="AA44" s="200"/>
      <c r="AB44" s="200"/>
      <c r="AC44" s="200"/>
      <c r="AD44" s="200"/>
      <c r="AE44" s="200"/>
      <c r="AF44" s="200"/>
      <c r="AG44" s="200"/>
      <c r="AH44" s="200"/>
    </row>
    <row r="45" spans="1:34" ht="96" customHeight="1">
      <c r="A45" s="200"/>
      <c r="B45" s="759" t="s">
        <v>1015</v>
      </c>
      <c r="C45" s="760"/>
      <c r="D45" s="760"/>
      <c r="E45" s="760"/>
      <c r="F45" s="760"/>
      <c r="G45" s="760"/>
      <c r="H45" s="760"/>
      <c r="I45" s="760"/>
      <c r="J45" s="760"/>
      <c r="K45" s="760"/>
      <c r="L45" s="760"/>
      <c r="M45" s="760"/>
      <c r="N45" s="760"/>
      <c r="O45" s="760"/>
      <c r="P45" s="760"/>
      <c r="Q45" s="760"/>
      <c r="R45" s="760"/>
      <c r="S45" s="760"/>
      <c r="T45" s="760"/>
      <c r="U45" s="760"/>
      <c r="V45" s="760"/>
      <c r="W45" s="760"/>
      <c r="X45" s="760"/>
      <c r="Y45" s="760"/>
      <c r="Z45" s="760"/>
      <c r="AA45" s="760"/>
      <c r="AB45" s="760"/>
      <c r="AC45" s="760"/>
      <c r="AD45" s="760"/>
      <c r="AE45" s="760"/>
      <c r="AF45" s="760"/>
      <c r="AG45" s="761"/>
      <c r="AH45" s="200"/>
    </row>
    <row r="46" spans="1:34" ht="15" customHeight="1">
      <c r="A46" s="200"/>
      <c r="B46" s="221"/>
      <c r="C46" s="197"/>
      <c r="D46" s="197"/>
      <c r="E46" s="197"/>
      <c r="F46" s="197"/>
      <c r="G46" s="197"/>
      <c r="H46" s="198"/>
      <c r="I46" s="198"/>
      <c r="J46" s="198"/>
      <c r="K46" s="198"/>
      <c r="L46" s="198"/>
      <c r="M46" s="198"/>
      <c r="N46" s="198"/>
      <c r="O46" s="198"/>
      <c r="P46" s="198"/>
      <c r="Q46" s="198"/>
      <c r="R46" s="198"/>
      <c r="S46" s="198"/>
      <c r="T46" s="198"/>
      <c r="U46" s="198"/>
      <c r="V46" s="198"/>
      <c r="W46" s="198"/>
      <c r="X46" s="199"/>
      <c r="Y46" s="198"/>
      <c r="Z46" s="198"/>
      <c r="AA46" s="200"/>
      <c r="AB46" s="200"/>
      <c r="AC46" s="200"/>
      <c r="AD46" s="200"/>
      <c r="AE46" s="200"/>
      <c r="AF46" s="200"/>
      <c r="AG46" s="200"/>
      <c r="AH46" s="200"/>
    </row>
    <row r="47" spans="1:34" ht="15" customHeight="1">
      <c r="A47" s="222"/>
    </row>
    <row r="48" spans="1:34" s="59" customFormat="1" ht="15" customHeight="1">
      <c r="A48" s="762" t="s">
        <v>18</v>
      </c>
      <c r="B48" s="763"/>
      <c r="C48" s="763"/>
      <c r="D48" s="763"/>
      <c r="E48" s="763"/>
      <c r="F48" s="763"/>
      <c r="G48" s="763"/>
      <c r="H48" s="763"/>
      <c r="I48" s="763"/>
      <c r="J48" s="763"/>
      <c r="K48" s="763"/>
      <c r="L48" s="763"/>
      <c r="M48" s="763"/>
      <c r="N48" s="763"/>
      <c r="O48" s="763"/>
      <c r="P48" s="763"/>
      <c r="Q48" s="763"/>
      <c r="R48" s="763"/>
      <c r="S48" s="763"/>
      <c r="T48" s="763"/>
      <c r="U48" s="763"/>
      <c r="V48" s="763"/>
      <c r="W48" s="763"/>
      <c r="X48" s="763"/>
      <c r="Y48" s="763"/>
      <c r="Z48" s="763"/>
      <c r="AA48" s="763"/>
      <c r="AB48" s="763"/>
      <c r="AC48" s="763"/>
      <c r="AD48" s="763"/>
      <c r="AE48" s="763"/>
      <c r="AF48" s="763"/>
      <c r="AG48" s="763"/>
      <c r="AH48" s="763"/>
    </row>
    <row r="49" spans="1:34" s="59" customFormat="1" ht="15" customHeight="1">
      <c r="A49" s="744" t="s">
        <v>22</v>
      </c>
      <c r="B49" s="745"/>
      <c r="C49" s="745"/>
      <c r="D49" s="745"/>
      <c r="E49" s="745"/>
      <c r="F49" s="745"/>
      <c r="G49" s="745"/>
      <c r="H49" s="745"/>
      <c r="I49" s="745"/>
      <c r="J49" s="745"/>
      <c r="K49" s="745"/>
      <c r="L49" s="745"/>
      <c r="M49" s="745"/>
      <c r="N49" s="745"/>
      <c r="O49" s="745"/>
      <c r="P49" s="745"/>
      <c r="Q49" s="745"/>
      <c r="R49" s="745"/>
      <c r="S49" s="745"/>
      <c r="T49" s="745"/>
      <c r="U49" s="745"/>
      <c r="V49" s="745"/>
      <c r="W49" s="745"/>
      <c r="X49" s="745"/>
      <c r="Y49" s="745"/>
      <c r="Z49" s="745"/>
      <c r="AA49" s="745"/>
      <c r="AB49" s="745"/>
      <c r="AC49" s="745"/>
      <c r="AD49" s="745"/>
      <c r="AE49" s="745"/>
      <c r="AF49" s="745"/>
      <c r="AG49" s="745"/>
    </row>
    <row r="50" spans="1:34" s="59" customFormat="1" ht="15" customHeight="1">
      <c r="A50" s="65"/>
      <c r="C50" s="223"/>
      <c r="D50" s="223"/>
      <c r="E50" s="223"/>
      <c r="F50" s="223"/>
      <c r="G50" s="65"/>
      <c r="H50" s="65"/>
      <c r="I50" s="65"/>
      <c r="J50" s="65"/>
      <c r="K50" s="65"/>
      <c r="L50" s="65"/>
      <c r="M50" s="65"/>
      <c r="N50" s="65"/>
      <c r="O50" s="65"/>
      <c r="P50" s="65"/>
      <c r="Q50" s="65"/>
      <c r="R50" s="65"/>
      <c r="S50" s="65"/>
      <c r="T50" s="65"/>
      <c r="U50" s="65"/>
      <c r="V50" s="65"/>
      <c r="W50" s="65"/>
      <c r="X50" s="224"/>
      <c r="Y50" s="65"/>
      <c r="Z50" s="65"/>
      <c r="AA50" s="64"/>
      <c r="AB50" s="64"/>
      <c r="AC50" s="64"/>
      <c r="AD50" s="64"/>
      <c r="AE50" s="64"/>
      <c r="AF50" s="64"/>
      <c r="AG50" s="64"/>
      <c r="AH50" s="64"/>
    </row>
    <row r="51" spans="1:34" ht="15" customHeight="1">
      <c r="B51" s="143"/>
      <c r="C51" s="225"/>
      <c r="D51" s="225"/>
      <c r="E51" s="225"/>
      <c r="F51" s="225"/>
      <c r="X51" s="140"/>
    </row>
  </sheetData>
  <sheetProtection sheet="1" formatCells="0" formatColumns="0" formatRows="0" selectLockedCells="1"/>
  <mergeCells count="19">
    <mergeCell ref="A49:AG49"/>
    <mergeCell ref="T14:AG14"/>
    <mergeCell ref="U15:AG17"/>
    <mergeCell ref="T18:AG18"/>
    <mergeCell ref="U19:AG21"/>
    <mergeCell ref="T22:AG22"/>
    <mergeCell ref="B28:AG30"/>
    <mergeCell ref="B41:N41"/>
    <mergeCell ref="B42:N42"/>
    <mergeCell ref="S42:X42"/>
    <mergeCell ref="B45:AG45"/>
    <mergeCell ref="A48:AH48"/>
    <mergeCell ref="A1:AH1"/>
    <mergeCell ref="A3:AH3"/>
    <mergeCell ref="A4:AH4"/>
    <mergeCell ref="A6:AH6"/>
    <mergeCell ref="X7:AA7"/>
    <mergeCell ref="AC7:AD7"/>
    <mergeCell ref="AF7:AG7"/>
  </mergeCells>
  <phoneticPr fontId="24"/>
  <printOptions horizontalCentered="1"/>
  <pageMargins left="0.23622047244094491" right="0.23622047244094491" top="0.74803149606299213" bottom="0.74803149606299213" header="0.31496062992125984" footer="0.31496062992125984"/>
  <pageSetup paperSize="9" orientation="portrait" horizontalDpi="300" verticalDpi="300" r:id="rId1"/>
  <headerFooter>
    <oddFooter>&amp;R一般財団法人ベターリビング&amp;L2026年9月1日　更新</oddFoot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F2B8B-DA04-46E7-B189-65EF3460F364}">
  <sheetPr codeName="Sheet16"/>
  <dimension ref="A1:AM59"/>
  <sheetViews>
    <sheetView showGridLines="0" view="pageBreakPreview" topLeftCell="A12" zoomScaleNormal="115" zoomScaleSheetLayoutView="100" workbookViewId="0">
      <selection activeCell="X5" sqref="X5:AA5"/>
    </sheetView>
  </sheetViews>
  <sheetFormatPr defaultColWidth="8.125" defaultRowHeight="15" customHeight="1"/>
  <cols>
    <col min="1" max="6" width="2.5" style="164" customWidth="1"/>
    <col min="7" max="23" width="2.5" style="140" customWidth="1"/>
    <col min="24" max="24" width="2.5" style="165" customWidth="1"/>
    <col min="25" max="26" width="2.5" style="140" customWidth="1"/>
    <col min="27" max="39" width="2.5" style="163" customWidth="1"/>
    <col min="40" max="16384" width="8.125" style="163"/>
  </cols>
  <sheetData>
    <row r="1" spans="1:39" ht="15" customHeight="1">
      <c r="A1" s="452" t="s">
        <v>1227</v>
      </c>
    </row>
    <row r="2" spans="1:39" ht="16.5" customHeight="1">
      <c r="A2" s="163"/>
      <c r="B2" s="163"/>
      <c r="C2" s="163"/>
      <c r="D2" s="163"/>
      <c r="E2" s="163"/>
      <c r="F2" s="163"/>
      <c r="G2" s="163"/>
      <c r="H2" s="163"/>
    </row>
    <row r="3" spans="1:39" s="166" customFormat="1" ht="22.5" customHeight="1">
      <c r="A3" s="736" t="s">
        <v>1228</v>
      </c>
      <c r="B3" s="737"/>
      <c r="C3" s="737"/>
      <c r="D3" s="737"/>
      <c r="E3" s="737"/>
      <c r="F3" s="737"/>
      <c r="G3" s="737"/>
      <c r="H3" s="737"/>
      <c r="I3" s="737"/>
      <c r="J3" s="737"/>
      <c r="K3" s="737"/>
      <c r="L3" s="737"/>
      <c r="M3" s="737"/>
      <c r="N3" s="737"/>
      <c r="O3" s="737"/>
      <c r="P3" s="737"/>
      <c r="Q3" s="737"/>
      <c r="R3" s="737"/>
      <c r="S3" s="737"/>
      <c r="T3" s="737"/>
      <c r="U3" s="737"/>
      <c r="V3" s="737"/>
      <c r="W3" s="737"/>
      <c r="X3" s="737"/>
      <c r="Y3" s="737"/>
      <c r="Z3" s="737"/>
      <c r="AA3" s="737"/>
      <c r="AB3" s="737"/>
      <c r="AC3" s="737"/>
      <c r="AD3" s="737"/>
      <c r="AE3" s="737"/>
      <c r="AF3" s="737"/>
      <c r="AG3" s="737"/>
      <c r="AH3" s="737"/>
    </row>
    <row r="4" spans="1:39" s="166" customFormat="1" ht="19.5" customHeight="1">
      <c r="A4" s="740" t="s">
        <v>1229</v>
      </c>
      <c r="B4" s="741"/>
      <c r="C4" s="741"/>
      <c r="D4" s="741"/>
      <c r="E4" s="741"/>
      <c r="F4" s="741"/>
      <c r="G4" s="741"/>
      <c r="H4" s="741"/>
      <c r="I4" s="741"/>
      <c r="J4" s="741"/>
      <c r="K4" s="741"/>
      <c r="L4" s="741"/>
      <c r="M4" s="741"/>
      <c r="N4" s="741"/>
      <c r="O4" s="741"/>
      <c r="P4" s="741"/>
      <c r="Q4" s="741"/>
      <c r="R4" s="741"/>
      <c r="S4" s="741"/>
      <c r="T4" s="741"/>
      <c r="U4" s="741"/>
      <c r="V4" s="741"/>
      <c r="W4" s="741"/>
      <c r="X4" s="741"/>
      <c r="Y4" s="741"/>
      <c r="Z4" s="741"/>
      <c r="AA4" s="741"/>
      <c r="AB4" s="741"/>
      <c r="AC4" s="741"/>
      <c r="AD4" s="741"/>
      <c r="AE4" s="741"/>
      <c r="AF4" s="741"/>
      <c r="AG4" s="741"/>
      <c r="AH4" s="741"/>
    </row>
    <row r="5" spans="1:39" s="166" customFormat="1" ht="15" customHeight="1">
      <c r="A5" s="382"/>
      <c r="B5" s="383"/>
      <c r="C5" s="383"/>
      <c r="D5" s="383"/>
      <c r="E5" s="383"/>
      <c r="F5" s="383"/>
      <c r="G5" s="383"/>
      <c r="H5" s="383"/>
      <c r="I5" s="383"/>
      <c r="J5" s="383"/>
      <c r="K5" s="383"/>
      <c r="L5" s="383"/>
      <c r="M5" s="383"/>
      <c r="N5" s="383"/>
      <c r="O5" s="383"/>
      <c r="P5" s="383"/>
      <c r="Q5" s="383"/>
      <c r="R5" s="383"/>
      <c r="S5" s="383"/>
      <c r="T5" s="383"/>
      <c r="U5" s="383"/>
      <c r="V5" s="383"/>
      <c r="W5" s="383"/>
      <c r="X5" s="742"/>
      <c r="Y5" s="742"/>
      <c r="Z5" s="742"/>
      <c r="AA5" s="742"/>
      <c r="AB5" s="175" t="s">
        <v>12</v>
      </c>
      <c r="AC5" s="743"/>
      <c r="AD5" s="743"/>
      <c r="AE5" s="175" t="s">
        <v>13</v>
      </c>
      <c r="AF5" s="743"/>
      <c r="AG5" s="743"/>
      <c r="AH5" s="176" t="s">
        <v>14</v>
      </c>
      <c r="AK5" s="402"/>
      <c r="AL5" s="62"/>
      <c r="AM5" s="62"/>
    </row>
    <row r="6" spans="1:39" s="166" customFormat="1" ht="15" customHeight="1">
      <c r="A6" s="382"/>
      <c r="B6" s="383"/>
      <c r="C6" s="383"/>
      <c r="D6" s="383"/>
      <c r="E6" s="383"/>
      <c r="F6" s="383"/>
      <c r="G6" s="383"/>
      <c r="H6" s="383"/>
      <c r="I6" s="383"/>
      <c r="J6" s="383"/>
      <c r="K6" s="383"/>
      <c r="L6" s="383"/>
      <c r="M6" s="383"/>
      <c r="N6" s="383"/>
      <c r="O6" s="383"/>
      <c r="P6" s="383"/>
      <c r="Q6" s="383"/>
      <c r="R6" s="383"/>
      <c r="S6" s="383"/>
      <c r="T6" s="383"/>
      <c r="U6" s="383"/>
      <c r="V6" s="383"/>
      <c r="W6" s="383"/>
      <c r="X6" s="383"/>
      <c r="Y6" s="383"/>
      <c r="Z6" s="383"/>
      <c r="AA6" s="383"/>
      <c r="AB6" s="383"/>
      <c r="AC6" s="383"/>
      <c r="AD6" s="383"/>
      <c r="AE6" s="383"/>
      <c r="AF6" s="383"/>
      <c r="AG6" s="383"/>
      <c r="AH6" s="383"/>
      <c r="AK6" s="62"/>
      <c r="AL6" s="62"/>
      <c r="AM6" s="62"/>
    </row>
    <row r="7" spans="1:39" s="166" customFormat="1" ht="13.9" customHeight="1">
      <c r="A7" s="167" t="s">
        <v>1230</v>
      </c>
      <c r="B7" s="168"/>
      <c r="C7" s="169"/>
      <c r="D7" s="169"/>
      <c r="E7" s="169"/>
      <c r="F7" s="169"/>
      <c r="G7" s="170"/>
      <c r="H7" s="170"/>
      <c r="I7" s="170"/>
      <c r="J7" s="171"/>
      <c r="K7" s="171"/>
      <c r="L7" s="172"/>
      <c r="M7" s="173"/>
      <c r="N7" s="173"/>
      <c r="O7" s="173"/>
      <c r="P7" s="173"/>
      <c r="Q7" s="173"/>
      <c r="R7" s="173"/>
      <c r="S7" s="173"/>
      <c r="T7" s="173"/>
      <c r="U7" s="173"/>
      <c r="V7" s="173"/>
      <c r="W7" s="174"/>
      <c r="X7" s="177"/>
      <c r="Y7" s="383"/>
      <c r="Z7" s="383"/>
      <c r="AA7" s="383"/>
      <c r="AB7" s="383"/>
      <c r="AC7" s="383"/>
      <c r="AD7" s="383"/>
      <c r="AE7" s="383"/>
      <c r="AF7" s="383"/>
      <c r="AG7" s="383"/>
      <c r="AH7" s="383"/>
    </row>
    <row r="8" spans="1:39" s="166" customFormat="1" ht="13.9" customHeight="1">
      <c r="A8" s="184"/>
      <c r="B8" s="185"/>
      <c r="C8" s="186"/>
      <c r="D8" s="186"/>
      <c r="E8" s="186"/>
      <c r="F8" s="186"/>
      <c r="G8" s="187"/>
      <c r="H8" s="187"/>
      <c r="I8" s="187"/>
      <c r="J8" s="172"/>
      <c r="K8" s="172"/>
      <c r="L8" s="172"/>
      <c r="M8" s="173"/>
      <c r="N8" s="173"/>
      <c r="O8" s="173"/>
      <c r="P8" s="173"/>
      <c r="Q8" s="173"/>
      <c r="R8" s="173"/>
      <c r="S8" s="173"/>
      <c r="T8" s="174"/>
      <c r="U8" s="173"/>
      <c r="V8" s="173"/>
      <c r="W8" s="174"/>
      <c r="X8" s="177"/>
      <c r="Y8" s="173"/>
      <c r="Z8" s="173"/>
      <c r="AA8" s="183"/>
      <c r="AB8" s="183"/>
      <c r="AC8" s="183"/>
      <c r="AD8" s="183"/>
      <c r="AE8" s="183"/>
      <c r="AF8" s="183"/>
      <c r="AG8" s="183"/>
      <c r="AH8" s="183"/>
    </row>
    <row r="9" spans="1:39" s="166" customFormat="1" ht="13.9" customHeight="1">
      <c r="A9" s="183"/>
      <c r="B9" s="188"/>
      <c r="C9" s="186"/>
      <c r="D9" s="186"/>
      <c r="E9" s="186"/>
      <c r="F9" s="186"/>
      <c r="G9" s="173"/>
      <c r="H9" s="173"/>
      <c r="I9" s="173"/>
      <c r="J9" s="172"/>
      <c r="K9" s="172"/>
      <c r="L9" s="172"/>
      <c r="M9" s="173"/>
      <c r="N9" s="173"/>
      <c r="O9" s="173"/>
      <c r="P9" s="173"/>
      <c r="Q9" s="173"/>
      <c r="R9" s="172"/>
      <c r="S9" s="172"/>
      <c r="T9" s="746" t="s">
        <v>19</v>
      </c>
      <c r="U9" s="771"/>
      <c r="V9" s="771"/>
      <c r="W9" s="771"/>
      <c r="X9" s="771"/>
      <c r="Y9" s="771"/>
      <c r="Z9" s="771"/>
      <c r="AA9" s="771"/>
      <c r="AB9" s="771"/>
      <c r="AC9" s="771"/>
      <c r="AD9" s="771"/>
      <c r="AE9" s="771"/>
      <c r="AF9" s="771"/>
      <c r="AG9" s="771"/>
      <c r="AH9" s="183"/>
    </row>
    <row r="10" spans="1:39" s="166" customFormat="1" ht="12.95" customHeight="1">
      <c r="A10" s="184"/>
      <c r="B10" s="188"/>
      <c r="C10" s="186"/>
      <c r="D10" s="186"/>
      <c r="E10" s="186"/>
      <c r="F10" s="186"/>
      <c r="G10" s="173"/>
      <c r="H10" s="173"/>
      <c r="I10" s="173"/>
      <c r="J10" s="172"/>
      <c r="K10" s="172"/>
      <c r="L10" s="172"/>
      <c r="M10" s="173"/>
      <c r="N10" s="173"/>
      <c r="O10" s="173"/>
      <c r="P10" s="173"/>
      <c r="Q10" s="173"/>
      <c r="R10" s="173"/>
      <c r="S10" s="173"/>
      <c r="T10" s="174"/>
      <c r="U10" s="748"/>
      <c r="V10" s="748"/>
      <c r="W10" s="748"/>
      <c r="X10" s="748"/>
      <c r="Y10" s="748"/>
      <c r="Z10" s="748"/>
      <c r="AA10" s="748"/>
      <c r="AB10" s="748"/>
      <c r="AC10" s="748"/>
      <c r="AD10" s="748"/>
      <c r="AE10" s="748"/>
      <c r="AF10" s="748"/>
      <c r="AG10" s="748"/>
      <c r="AH10" s="183"/>
    </row>
    <row r="11" spans="1:39" s="166" customFormat="1" ht="12.95" customHeight="1">
      <c r="A11" s="184"/>
      <c r="B11" s="188"/>
      <c r="C11" s="186"/>
      <c r="D11" s="186"/>
      <c r="E11" s="186"/>
      <c r="F11" s="186"/>
      <c r="G11" s="173"/>
      <c r="H11" s="173"/>
      <c r="I11" s="173"/>
      <c r="J11" s="172"/>
      <c r="K11" s="172"/>
      <c r="L11" s="172"/>
      <c r="M11" s="173"/>
      <c r="N11" s="173"/>
      <c r="O11" s="173"/>
      <c r="P11" s="173"/>
      <c r="Q11" s="173"/>
      <c r="R11" s="173"/>
      <c r="S11" s="173"/>
      <c r="T11" s="174"/>
      <c r="U11" s="748"/>
      <c r="V11" s="748"/>
      <c r="W11" s="748"/>
      <c r="X11" s="748"/>
      <c r="Y11" s="748"/>
      <c r="Z11" s="748"/>
      <c r="AA11" s="748"/>
      <c r="AB11" s="748"/>
      <c r="AC11" s="748"/>
      <c r="AD11" s="748"/>
      <c r="AE11" s="748"/>
      <c r="AF11" s="748"/>
      <c r="AG11" s="748"/>
      <c r="AH11" s="191"/>
    </row>
    <row r="12" spans="1:39" s="166" customFormat="1" ht="13.9" customHeight="1">
      <c r="A12" s="183"/>
      <c r="B12" s="188"/>
      <c r="C12" s="186"/>
      <c r="D12" s="186"/>
      <c r="E12" s="186"/>
      <c r="F12" s="186"/>
      <c r="G12" s="173"/>
      <c r="H12" s="173"/>
      <c r="I12" s="173"/>
      <c r="J12" s="172"/>
      <c r="K12" s="172"/>
      <c r="L12" s="172"/>
      <c r="M12" s="173"/>
      <c r="N12" s="173"/>
      <c r="O12" s="173"/>
      <c r="P12" s="173"/>
      <c r="Q12" s="173"/>
      <c r="R12" s="172"/>
      <c r="S12" s="172"/>
      <c r="T12" s="746" t="s">
        <v>1231</v>
      </c>
      <c r="U12" s="771"/>
      <c r="V12" s="771"/>
      <c r="W12" s="771"/>
      <c r="X12" s="771"/>
      <c r="Y12" s="771"/>
      <c r="Z12" s="771"/>
      <c r="AA12" s="771"/>
      <c r="AB12" s="771"/>
      <c r="AC12" s="771"/>
      <c r="AD12" s="771"/>
      <c r="AE12" s="771"/>
      <c r="AF12" s="771"/>
      <c r="AG12" s="771"/>
      <c r="AH12" s="183"/>
    </row>
    <row r="13" spans="1:39" s="166" customFormat="1" ht="12.95" customHeight="1">
      <c r="A13" s="183"/>
      <c r="B13" s="188"/>
      <c r="C13" s="186"/>
      <c r="D13" s="186"/>
      <c r="E13" s="186"/>
      <c r="F13" s="186"/>
      <c r="G13" s="173"/>
      <c r="H13" s="173"/>
      <c r="I13" s="173"/>
      <c r="J13" s="172"/>
      <c r="K13" s="172"/>
      <c r="L13" s="172"/>
      <c r="M13" s="173"/>
      <c r="N13" s="173"/>
      <c r="O13" s="173"/>
      <c r="P13" s="173"/>
      <c r="Q13" s="173"/>
      <c r="R13" s="172"/>
      <c r="S13" s="172"/>
      <c r="T13" s="369"/>
      <c r="U13" s="748"/>
      <c r="V13" s="748"/>
      <c r="W13" s="748"/>
      <c r="X13" s="748"/>
      <c r="Y13" s="748"/>
      <c r="Z13" s="748"/>
      <c r="AA13" s="748"/>
      <c r="AB13" s="748"/>
      <c r="AC13" s="748"/>
      <c r="AD13" s="748"/>
      <c r="AE13" s="748"/>
      <c r="AF13" s="748"/>
      <c r="AG13" s="748"/>
      <c r="AH13" s="183"/>
    </row>
    <row r="14" spans="1:39" s="166" customFormat="1" ht="12.95" customHeight="1">
      <c r="A14" s="184"/>
      <c r="B14" s="188"/>
      <c r="C14" s="186"/>
      <c r="D14" s="186"/>
      <c r="E14" s="186"/>
      <c r="F14" s="186"/>
      <c r="G14" s="173"/>
      <c r="H14" s="173"/>
      <c r="I14" s="173"/>
      <c r="J14" s="172"/>
      <c r="K14" s="172"/>
      <c r="L14" s="172"/>
      <c r="M14" s="173"/>
      <c r="N14" s="173"/>
      <c r="O14" s="173"/>
      <c r="P14" s="173"/>
      <c r="Q14" s="173"/>
      <c r="R14" s="173"/>
      <c r="S14" s="173"/>
      <c r="T14" s="174"/>
      <c r="U14" s="748"/>
      <c r="V14" s="748"/>
      <c r="W14" s="748"/>
      <c r="X14" s="748"/>
      <c r="Y14" s="748"/>
      <c r="Z14" s="748"/>
      <c r="AA14" s="748"/>
      <c r="AB14" s="748"/>
      <c r="AC14" s="748"/>
      <c r="AD14" s="748"/>
      <c r="AE14" s="748"/>
      <c r="AF14" s="748"/>
      <c r="AG14" s="748"/>
      <c r="AH14" s="191"/>
    </row>
    <row r="15" spans="1:39" s="166" customFormat="1" ht="9.9499999999999993" customHeight="1">
      <c r="A15" s="194"/>
      <c r="B15" s="195"/>
      <c r="C15" s="195"/>
      <c r="D15" s="195"/>
      <c r="E15" s="195"/>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c r="AH15" s="195"/>
    </row>
    <row r="16" spans="1:39" s="166" customFormat="1" ht="9.9499999999999993" customHeight="1">
      <c r="A16" s="194"/>
      <c r="B16" s="195"/>
      <c r="C16" s="195"/>
      <c r="D16" s="195"/>
      <c r="E16" s="195"/>
      <c r="F16" s="195"/>
      <c r="G16" s="195"/>
      <c r="H16" s="195"/>
      <c r="I16" s="195"/>
      <c r="J16" s="195"/>
      <c r="K16" s="195"/>
      <c r="L16" s="195"/>
      <c r="M16" s="195"/>
      <c r="N16" s="195"/>
      <c r="O16" s="195"/>
      <c r="P16" s="195"/>
      <c r="Q16" s="195"/>
      <c r="R16" s="195"/>
      <c r="S16" s="195"/>
      <c r="T16" s="195"/>
      <c r="U16" s="195"/>
      <c r="V16" s="195"/>
      <c r="W16" s="195"/>
      <c r="X16" s="195"/>
      <c r="Y16" s="195"/>
      <c r="Z16" s="195"/>
      <c r="AA16" s="195"/>
      <c r="AB16" s="195"/>
      <c r="AC16" s="195"/>
      <c r="AD16" s="195"/>
      <c r="AE16" s="195"/>
      <c r="AF16" s="195"/>
      <c r="AG16" s="195"/>
      <c r="AH16" s="195"/>
    </row>
    <row r="17" spans="1:34" s="166" customFormat="1" ht="13.9" customHeight="1">
      <c r="A17" s="188"/>
      <c r="B17" s="188"/>
      <c r="C17" s="186"/>
      <c r="D17" s="186"/>
      <c r="E17" s="186"/>
      <c r="F17" s="186"/>
      <c r="G17" s="177"/>
      <c r="H17" s="177"/>
      <c r="I17" s="177"/>
      <c r="J17" s="172"/>
      <c r="K17" s="174"/>
      <c r="L17" s="174"/>
      <c r="M17" s="173"/>
      <c r="N17" s="173"/>
      <c r="O17" s="173"/>
      <c r="P17" s="173"/>
      <c r="Q17" s="177"/>
      <c r="R17" s="177"/>
      <c r="S17" s="177"/>
      <c r="T17" s="177"/>
      <c r="U17" s="173"/>
      <c r="V17" s="173"/>
      <c r="W17" s="174"/>
      <c r="X17" s="177"/>
      <c r="Y17" s="173"/>
      <c r="Z17" s="173"/>
      <c r="AA17" s="183"/>
      <c r="AB17" s="183"/>
      <c r="AC17" s="183"/>
      <c r="AD17" s="183"/>
      <c r="AE17" s="183"/>
      <c r="AF17" s="183"/>
      <c r="AG17" s="183"/>
      <c r="AH17" s="183"/>
    </row>
    <row r="18" spans="1:34" s="166" customFormat="1" ht="15.95" customHeight="1">
      <c r="A18" s="188"/>
      <c r="B18" s="188"/>
      <c r="C18" s="772" t="s">
        <v>1232</v>
      </c>
      <c r="D18" s="773"/>
      <c r="E18" s="773"/>
      <c r="F18" s="773"/>
      <c r="G18" s="773"/>
      <c r="H18" s="773"/>
      <c r="I18" s="773"/>
      <c r="J18" s="773"/>
      <c r="K18" s="773"/>
      <c r="L18" s="773"/>
      <c r="M18" s="773"/>
      <c r="N18" s="773"/>
      <c r="O18" s="773"/>
      <c r="P18" s="773"/>
      <c r="Q18" s="773"/>
      <c r="R18" s="773"/>
      <c r="S18" s="773"/>
      <c r="T18" s="773"/>
      <c r="U18" s="773"/>
      <c r="V18" s="773"/>
      <c r="W18" s="773"/>
      <c r="X18" s="773"/>
      <c r="Y18" s="773"/>
      <c r="Z18" s="773"/>
      <c r="AA18" s="773"/>
      <c r="AB18" s="773"/>
      <c r="AC18" s="773"/>
      <c r="AD18" s="773"/>
      <c r="AE18" s="773"/>
      <c r="AF18" s="773"/>
      <c r="AG18" s="191"/>
      <c r="AH18" s="183"/>
    </row>
    <row r="19" spans="1:34" s="166" customFormat="1" ht="15.95" customHeight="1">
      <c r="A19" s="188"/>
      <c r="B19" s="188"/>
      <c r="C19" s="773"/>
      <c r="D19" s="773"/>
      <c r="E19" s="773"/>
      <c r="F19" s="773"/>
      <c r="G19" s="773"/>
      <c r="H19" s="773"/>
      <c r="I19" s="773"/>
      <c r="J19" s="773"/>
      <c r="K19" s="773"/>
      <c r="L19" s="773"/>
      <c r="M19" s="773"/>
      <c r="N19" s="773"/>
      <c r="O19" s="773"/>
      <c r="P19" s="773"/>
      <c r="Q19" s="773"/>
      <c r="R19" s="773"/>
      <c r="S19" s="773"/>
      <c r="T19" s="773"/>
      <c r="U19" s="773"/>
      <c r="V19" s="773"/>
      <c r="W19" s="773"/>
      <c r="X19" s="773"/>
      <c r="Y19" s="773"/>
      <c r="Z19" s="773"/>
      <c r="AA19" s="773"/>
      <c r="AB19" s="773"/>
      <c r="AC19" s="773"/>
      <c r="AD19" s="773"/>
      <c r="AE19" s="773"/>
      <c r="AF19" s="773"/>
      <c r="AG19" s="191"/>
      <c r="AH19" s="183"/>
    </row>
    <row r="20" spans="1:34" s="166" customFormat="1" ht="13.9" customHeight="1">
      <c r="A20" s="188"/>
      <c r="B20" s="196"/>
      <c r="C20" s="196"/>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83"/>
    </row>
    <row r="21" spans="1:34" s="166" customFormat="1" ht="13.9" customHeight="1">
      <c r="A21" s="774" t="s">
        <v>15</v>
      </c>
      <c r="B21" s="774"/>
      <c r="C21" s="774"/>
      <c r="D21" s="774"/>
      <c r="E21" s="774"/>
      <c r="F21" s="774"/>
      <c r="G21" s="774"/>
      <c r="H21" s="774"/>
      <c r="I21" s="774"/>
      <c r="J21" s="774"/>
      <c r="K21" s="774"/>
      <c r="L21" s="774"/>
      <c r="M21" s="774"/>
      <c r="N21" s="774"/>
      <c r="O21" s="774"/>
      <c r="P21" s="774"/>
      <c r="Q21" s="774"/>
      <c r="R21" s="774"/>
      <c r="S21" s="774"/>
      <c r="T21" s="774"/>
      <c r="U21" s="774"/>
      <c r="V21" s="774"/>
      <c r="W21" s="774"/>
      <c r="X21" s="774"/>
      <c r="Y21" s="774"/>
      <c r="Z21" s="774"/>
      <c r="AA21" s="774"/>
      <c r="AB21" s="774"/>
      <c r="AC21" s="774"/>
      <c r="AD21" s="774"/>
      <c r="AE21" s="774"/>
      <c r="AF21" s="774"/>
      <c r="AG21" s="774"/>
      <c r="AH21" s="774"/>
    </row>
    <row r="22" spans="1:34" s="166" customFormat="1" ht="13.9" customHeight="1">
      <c r="A22" s="453"/>
      <c r="B22" s="453"/>
      <c r="C22" s="453"/>
      <c r="D22" s="453"/>
      <c r="E22" s="453"/>
      <c r="F22" s="453"/>
      <c r="G22" s="453"/>
      <c r="H22" s="453"/>
      <c r="I22" s="453"/>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row>
    <row r="23" spans="1:34" s="166" customFormat="1" ht="13.9" customHeight="1">
      <c r="A23" s="188"/>
      <c r="B23" s="454" t="s">
        <v>1233</v>
      </c>
      <c r="C23" s="454"/>
      <c r="D23" s="454"/>
      <c r="E23" s="454"/>
      <c r="F23" s="454"/>
      <c r="G23" s="454"/>
      <c r="H23" s="454"/>
      <c r="I23" s="454"/>
      <c r="J23" s="454"/>
      <c r="K23" s="454"/>
      <c r="L23" s="454"/>
      <c r="M23" s="454"/>
      <c r="N23" s="454"/>
      <c r="O23" s="454"/>
      <c r="P23" s="454"/>
      <c r="Q23" s="454"/>
      <c r="R23" s="454"/>
      <c r="S23" s="454"/>
      <c r="T23" s="454"/>
      <c r="U23" s="454"/>
      <c r="V23" s="454"/>
      <c r="W23" s="454"/>
      <c r="X23" s="454"/>
      <c r="Y23" s="454"/>
      <c r="Z23" s="454"/>
      <c r="AA23" s="454"/>
      <c r="AB23" s="454"/>
      <c r="AC23" s="454"/>
      <c r="AD23" s="454"/>
      <c r="AE23" s="454"/>
      <c r="AF23" s="454"/>
      <c r="AG23" s="454"/>
      <c r="AH23" s="183"/>
    </row>
    <row r="24" spans="1:34" s="166" customFormat="1" ht="13.9" customHeight="1">
      <c r="A24" s="188"/>
      <c r="B24" s="454"/>
      <c r="C24" s="454"/>
      <c r="D24" s="454"/>
      <c r="E24" s="454"/>
      <c r="F24" s="454"/>
      <c r="G24" s="454"/>
      <c r="H24" s="454"/>
      <c r="I24" s="454"/>
      <c r="J24" s="454"/>
      <c r="K24" s="454"/>
      <c r="L24" s="454"/>
      <c r="M24" s="454"/>
      <c r="N24" s="454"/>
      <c r="O24" s="454"/>
      <c r="P24" s="454"/>
      <c r="Q24" s="454"/>
      <c r="R24" s="454"/>
      <c r="S24" s="454"/>
      <c r="T24" s="454"/>
      <c r="U24" s="454"/>
      <c r="V24" s="454"/>
      <c r="W24" s="454"/>
      <c r="X24" s="454"/>
      <c r="Y24" s="454"/>
      <c r="Z24" s="454"/>
      <c r="AA24" s="454"/>
      <c r="AB24" s="454"/>
      <c r="AC24" s="454"/>
      <c r="AD24" s="454"/>
      <c r="AE24" s="454"/>
      <c r="AF24" s="454"/>
      <c r="AG24" s="454"/>
      <c r="AH24" s="183"/>
    </row>
    <row r="25" spans="1:34" s="166" customFormat="1" ht="13.9" customHeight="1">
      <c r="A25" s="188"/>
      <c r="B25" s="767" t="s">
        <v>1234</v>
      </c>
      <c r="C25" s="767"/>
      <c r="D25" s="767"/>
      <c r="E25" s="767"/>
      <c r="F25" s="767"/>
      <c r="G25" s="767"/>
      <c r="H25" s="767"/>
      <c r="I25" s="767"/>
      <c r="J25" s="767"/>
      <c r="K25" s="767"/>
      <c r="L25" s="455" t="s">
        <v>1235</v>
      </c>
      <c r="M25" s="743"/>
      <c r="N25" s="743"/>
      <c r="O25" s="743"/>
      <c r="P25" s="743"/>
      <c r="Q25" s="743"/>
      <c r="R25" s="743"/>
      <c r="S25" s="743"/>
      <c r="T25" s="743"/>
      <c r="U25" s="743"/>
      <c r="V25" s="743"/>
      <c r="W25" s="743"/>
      <c r="X25" s="743"/>
      <c r="Y25" s="743"/>
      <c r="Z25" s="743"/>
      <c r="AA25" s="191" t="s">
        <v>1236</v>
      </c>
      <c r="AB25" s="183"/>
      <c r="AC25" s="183"/>
      <c r="AD25" s="183"/>
      <c r="AE25" s="183"/>
      <c r="AF25" s="183"/>
      <c r="AG25" s="183"/>
      <c r="AH25" s="183"/>
    </row>
    <row r="26" spans="1:34" s="166" customFormat="1" ht="13.9" customHeight="1">
      <c r="A26" s="188"/>
      <c r="B26" s="454"/>
      <c r="C26" s="454"/>
      <c r="D26" s="454"/>
      <c r="E26" s="454"/>
      <c r="F26" s="454"/>
      <c r="G26" s="454"/>
      <c r="H26" s="454"/>
      <c r="I26" s="454"/>
      <c r="J26" s="454"/>
      <c r="K26" s="454"/>
      <c r="L26" s="455"/>
      <c r="M26" s="177"/>
      <c r="N26" s="177"/>
      <c r="O26" s="177"/>
      <c r="P26" s="177"/>
      <c r="Q26" s="177"/>
      <c r="R26" s="177"/>
      <c r="S26" s="177"/>
      <c r="T26" s="177"/>
      <c r="U26" s="177"/>
      <c r="V26" s="177"/>
      <c r="W26" s="177"/>
      <c r="X26" s="177"/>
      <c r="Y26" s="177"/>
      <c r="Z26" s="177"/>
      <c r="AA26" s="191"/>
      <c r="AB26" s="183"/>
      <c r="AC26" s="183"/>
      <c r="AD26" s="183"/>
      <c r="AE26" s="183"/>
      <c r="AF26" s="183"/>
      <c r="AG26" s="183"/>
      <c r="AH26" s="183"/>
    </row>
    <row r="27" spans="1:34" s="166" customFormat="1" ht="13.9" customHeight="1">
      <c r="A27" s="188"/>
      <c r="B27" s="454" t="s">
        <v>1237</v>
      </c>
      <c r="C27" s="454"/>
      <c r="D27" s="454"/>
      <c r="E27" s="454"/>
      <c r="F27" s="454"/>
      <c r="G27" s="454"/>
      <c r="H27" s="454"/>
      <c r="I27" s="177"/>
      <c r="J27" s="172"/>
      <c r="K27" s="172"/>
      <c r="L27" s="766"/>
      <c r="M27" s="766"/>
      <c r="N27" s="766"/>
      <c r="O27" s="766"/>
      <c r="P27" s="456" t="s">
        <v>12</v>
      </c>
      <c r="Q27" s="743"/>
      <c r="R27" s="743"/>
      <c r="S27" s="456" t="s">
        <v>13</v>
      </c>
      <c r="T27" s="743"/>
      <c r="U27" s="743"/>
      <c r="V27" s="456" t="s">
        <v>14</v>
      </c>
      <c r="W27" s="173"/>
      <c r="X27" s="177"/>
      <c r="Y27" s="172"/>
      <c r="Z27" s="173"/>
      <c r="AA27" s="183"/>
      <c r="AB27" s="183"/>
      <c r="AC27" s="183"/>
      <c r="AD27" s="183"/>
      <c r="AE27" s="183"/>
      <c r="AF27" s="183"/>
      <c r="AG27" s="183"/>
      <c r="AH27" s="183"/>
    </row>
    <row r="28" spans="1:34" s="166" customFormat="1" ht="13.9" customHeight="1">
      <c r="A28" s="188"/>
      <c r="B28" s="454"/>
      <c r="C28" s="454"/>
      <c r="D28" s="454"/>
      <c r="E28" s="454"/>
      <c r="F28" s="454"/>
      <c r="G28" s="454"/>
      <c r="H28" s="454"/>
      <c r="I28" s="177"/>
      <c r="J28" s="172"/>
      <c r="K28" s="172"/>
      <c r="L28" s="457"/>
      <c r="M28" s="457"/>
      <c r="N28" s="177"/>
      <c r="O28" s="177"/>
      <c r="P28" s="456"/>
      <c r="Q28" s="177"/>
      <c r="R28" s="177"/>
      <c r="S28" s="456"/>
      <c r="T28" s="177"/>
      <c r="U28" s="177"/>
      <c r="V28" s="456"/>
      <c r="W28" s="173"/>
      <c r="X28" s="177"/>
      <c r="Y28" s="172"/>
      <c r="Z28" s="173"/>
      <c r="AA28" s="183"/>
      <c r="AB28" s="183"/>
      <c r="AC28" s="183"/>
      <c r="AD28" s="183"/>
      <c r="AE28" s="183"/>
      <c r="AF28" s="183"/>
      <c r="AG28" s="183"/>
      <c r="AH28" s="183"/>
    </row>
    <row r="29" spans="1:34" s="166" customFormat="1" ht="13.9" customHeight="1">
      <c r="A29" s="188"/>
      <c r="B29" s="767" t="s">
        <v>1238</v>
      </c>
      <c r="C29" s="767"/>
      <c r="D29" s="767"/>
      <c r="E29" s="767"/>
      <c r="F29" s="767"/>
      <c r="G29" s="767"/>
      <c r="H29" s="767"/>
      <c r="I29" s="177"/>
      <c r="J29" s="172"/>
      <c r="K29" s="172"/>
      <c r="L29" s="455" t="s">
        <v>1239</v>
      </c>
      <c r="M29" s="173"/>
      <c r="N29" s="173"/>
      <c r="O29" s="173"/>
      <c r="P29" s="173"/>
      <c r="Q29" s="173"/>
      <c r="R29" s="173"/>
      <c r="S29" s="173"/>
      <c r="T29" s="173"/>
      <c r="U29" s="173"/>
      <c r="V29" s="173"/>
      <c r="W29" s="173"/>
      <c r="X29" s="177"/>
      <c r="Y29" s="172"/>
      <c r="Z29" s="173"/>
      <c r="AA29" s="183"/>
      <c r="AB29" s="183"/>
      <c r="AC29" s="183"/>
      <c r="AD29" s="183"/>
      <c r="AE29" s="183"/>
      <c r="AF29" s="183"/>
      <c r="AG29" s="183"/>
      <c r="AH29" s="183"/>
    </row>
    <row r="30" spans="1:34" s="166" customFormat="1" ht="13.9" customHeight="1">
      <c r="A30" s="188"/>
      <c r="B30" s="454"/>
      <c r="C30" s="454"/>
      <c r="D30" s="454"/>
      <c r="E30" s="454"/>
      <c r="F30" s="454"/>
      <c r="G30" s="454"/>
      <c r="H30" s="454"/>
      <c r="I30" s="177"/>
      <c r="J30" s="172"/>
      <c r="K30" s="172"/>
      <c r="L30" s="455"/>
      <c r="M30" s="173"/>
      <c r="N30" s="173"/>
      <c r="O30" s="173"/>
      <c r="P30" s="173"/>
      <c r="Q30" s="173"/>
      <c r="R30" s="173"/>
      <c r="S30" s="173"/>
      <c r="T30" s="173"/>
      <c r="U30" s="173"/>
      <c r="V30" s="173"/>
      <c r="W30" s="173"/>
      <c r="X30" s="177"/>
      <c r="Y30" s="172"/>
      <c r="Z30" s="173"/>
      <c r="AA30" s="183"/>
      <c r="AB30" s="183"/>
      <c r="AC30" s="183"/>
      <c r="AD30" s="183"/>
      <c r="AE30" s="183"/>
      <c r="AF30" s="183"/>
      <c r="AG30" s="183"/>
      <c r="AH30" s="183"/>
    </row>
    <row r="31" spans="1:34" s="166" customFormat="1" ht="13.9" customHeight="1">
      <c r="A31" s="188"/>
      <c r="B31" s="767" t="s">
        <v>1240</v>
      </c>
      <c r="C31" s="767"/>
      <c r="D31" s="767"/>
      <c r="E31" s="767"/>
      <c r="F31" s="767"/>
      <c r="G31" s="767"/>
      <c r="H31" s="767"/>
      <c r="I31" s="177"/>
      <c r="J31" s="172"/>
      <c r="K31" s="172"/>
      <c r="L31" s="172"/>
      <c r="M31" s="173"/>
      <c r="N31" s="173"/>
      <c r="O31" s="173"/>
      <c r="P31" s="173"/>
      <c r="Q31" s="173"/>
      <c r="R31" s="173"/>
      <c r="S31" s="173"/>
      <c r="T31" s="173"/>
      <c r="U31" s="173"/>
      <c r="V31" s="173"/>
      <c r="W31" s="173"/>
      <c r="X31" s="177"/>
      <c r="Y31" s="172"/>
      <c r="Z31" s="173"/>
      <c r="AA31" s="183"/>
      <c r="AB31" s="183"/>
      <c r="AC31" s="183"/>
      <c r="AD31" s="183"/>
      <c r="AE31" s="183"/>
      <c r="AF31" s="183"/>
      <c r="AG31" s="183"/>
      <c r="AH31" s="183"/>
    </row>
    <row r="32" spans="1:34" s="166" customFormat="1" ht="13.9" customHeight="1">
      <c r="A32" s="188"/>
      <c r="B32" s="188"/>
      <c r="C32" s="186"/>
      <c r="D32" s="768"/>
      <c r="E32" s="768"/>
      <c r="F32" s="768"/>
      <c r="G32" s="768"/>
      <c r="H32" s="768"/>
      <c r="I32" s="768"/>
      <c r="J32" s="768"/>
      <c r="K32" s="768"/>
      <c r="L32" s="768"/>
      <c r="M32" s="768"/>
      <c r="N32" s="768"/>
      <c r="O32" s="768"/>
      <c r="P32" s="768"/>
      <c r="Q32" s="768"/>
      <c r="R32" s="768"/>
      <c r="S32" s="768"/>
      <c r="T32" s="768"/>
      <c r="U32" s="768"/>
      <c r="V32" s="768"/>
      <c r="W32" s="768"/>
      <c r="X32" s="768"/>
      <c r="Y32" s="768"/>
      <c r="Z32" s="768"/>
      <c r="AA32" s="768"/>
      <c r="AB32" s="768"/>
      <c r="AC32" s="768"/>
      <c r="AD32" s="768"/>
      <c r="AE32" s="768"/>
      <c r="AF32" s="768"/>
      <c r="AG32" s="183"/>
      <c r="AH32" s="183"/>
    </row>
    <row r="33" spans="1:34" s="166" customFormat="1" ht="13.9" customHeight="1">
      <c r="A33" s="188"/>
      <c r="B33" s="188"/>
      <c r="C33" s="186"/>
      <c r="D33" s="768"/>
      <c r="E33" s="768"/>
      <c r="F33" s="768"/>
      <c r="G33" s="768"/>
      <c r="H33" s="768"/>
      <c r="I33" s="768"/>
      <c r="J33" s="768"/>
      <c r="K33" s="768"/>
      <c r="L33" s="768"/>
      <c r="M33" s="768"/>
      <c r="N33" s="768"/>
      <c r="O33" s="768"/>
      <c r="P33" s="768"/>
      <c r="Q33" s="768"/>
      <c r="R33" s="768"/>
      <c r="S33" s="768"/>
      <c r="T33" s="768"/>
      <c r="U33" s="768"/>
      <c r="V33" s="768"/>
      <c r="W33" s="768"/>
      <c r="X33" s="768"/>
      <c r="Y33" s="768"/>
      <c r="Z33" s="768"/>
      <c r="AA33" s="768"/>
      <c r="AB33" s="768"/>
      <c r="AC33" s="768"/>
      <c r="AD33" s="768"/>
      <c r="AE33" s="768"/>
      <c r="AF33" s="768"/>
      <c r="AG33" s="183"/>
      <c r="AH33" s="183"/>
    </row>
    <row r="34" spans="1:34" s="166" customFormat="1" ht="13.9" customHeight="1">
      <c r="A34" s="188"/>
      <c r="B34" s="188"/>
      <c r="C34" s="186"/>
      <c r="D34" s="768"/>
      <c r="E34" s="768"/>
      <c r="F34" s="768"/>
      <c r="G34" s="768"/>
      <c r="H34" s="768"/>
      <c r="I34" s="768"/>
      <c r="J34" s="768"/>
      <c r="K34" s="768"/>
      <c r="L34" s="768"/>
      <c r="M34" s="768"/>
      <c r="N34" s="768"/>
      <c r="O34" s="768"/>
      <c r="P34" s="768"/>
      <c r="Q34" s="768"/>
      <c r="R34" s="768"/>
      <c r="S34" s="768"/>
      <c r="T34" s="768"/>
      <c r="U34" s="768"/>
      <c r="V34" s="768"/>
      <c r="W34" s="768"/>
      <c r="X34" s="768"/>
      <c r="Y34" s="768"/>
      <c r="Z34" s="768"/>
      <c r="AA34" s="768"/>
      <c r="AB34" s="768"/>
      <c r="AC34" s="768"/>
      <c r="AD34" s="768"/>
      <c r="AE34" s="768"/>
      <c r="AF34" s="768"/>
      <c r="AG34" s="183"/>
      <c r="AH34" s="183"/>
    </row>
    <row r="35" spans="1:34" s="166" customFormat="1" ht="13.9" customHeight="1">
      <c r="A35" s="188"/>
      <c r="B35" s="91"/>
      <c r="C35" s="186"/>
      <c r="D35" s="768"/>
      <c r="E35" s="768"/>
      <c r="F35" s="768"/>
      <c r="G35" s="768"/>
      <c r="H35" s="768"/>
      <c r="I35" s="768"/>
      <c r="J35" s="768"/>
      <c r="K35" s="768"/>
      <c r="L35" s="768"/>
      <c r="M35" s="768"/>
      <c r="N35" s="768"/>
      <c r="O35" s="768"/>
      <c r="P35" s="768"/>
      <c r="Q35" s="768"/>
      <c r="R35" s="768"/>
      <c r="S35" s="768"/>
      <c r="T35" s="768"/>
      <c r="U35" s="768"/>
      <c r="V35" s="768"/>
      <c r="W35" s="768"/>
      <c r="X35" s="768"/>
      <c r="Y35" s="768"/>
      <c r="Z35" s="768"/>
      <c r="AA35" s="768"/>
      <c r="AB35" s="768"/>
      <c r="AC35" s="768"/>
      <c r="AD35" s="768"/>
      <c r="AE35" s="768"/>
      <c r="AF35" s="768"/>
      <c r="AG35" s="183"/>
      <c r="AH35" s="183"/>
    </row>
    <row r="36" spans="1:34" s="166" customFormat="1" ht="13.9" customHeight="1">
      <c r="A36" s="188"/>
      <c r="B36" s="188"/>
      <c r="C36" s="186"/>
      <c r="D36" s="768"/>
      <c r="E36" s="768"/>
      <c r="F36" s="768"/>
      <c r="G36" s="768"/>
      <c r="H36" s="768"/>
      <c r="I36" s="768"/>
      <c r="J36" s="768"/>
      <c r="K36" s="768"/>
      <c r="L36" s="768"/>
      <c r="M36" s="768"/>
      <c r="N36" s="768"/>
      <c r="O36" s="768"/>
      <c r="P36" s="768"/>
      <c r="Q36" s="768"/>
      <c r="R36" s="768"/>
      <c r="S36" s="768"/>
      <c r="T36" s="768"/>
      <c r="U36" s="768"/>
      <c r="V36" s="768"/>
      <c r="W36" s="768"/>
      <c r="X36" s="768"/>
      <c r="Y36" s="768"/>
      <c r="Z36" s="768"/>
      <c r="AA36" s="768"/>
      <c r="AB36" s="768"/>
      <c r="AC36" s="768"/>
      <c r="AD36" s="768"/>
      <c r="AE36" s="768"/>
      <c r="AF36" s="768"/>
      <c r="AG36" s="183"/>
      <c r="AH36" s="183"/>
    </row>
    <row r="37" spans="1:34" s="166" customFormat="1" ht="13.9" customHeight="1">
      <c r="A37" s="188"/>
      <c r="B37" s="188"/>
      <c r="C37" s="186"/>
      <c r="D37" s="768"/>
      <c r="E37" s="768"/>
      <c r="F37" s="768"/>
      <c r="G37" s="768"/>
      <c r="H37" s="768"/>
      <c r="I37" s="768"/>
      <c r="J37" s="768"/>
      <c r="K37" s="768"/>
      <c r="L37" s="768"/>
      <c r="M37" s="768"/>
      <c r="N37" s="768"/>
      <c r="O37" s="768"/>
      <c r="P37" s="768"/>
      <c r="Q37" s="768"/>
      <c r="R37" s="768"/>
      <c r="S37" s="768"/>
      <c r="T37" s="768"/>
      <c r="U37" s="768"/>
      <c r="V37" s="768"/>
      <c r="W37" s="768"/>
      <c r="X37" s="768"/>
      <c r="Y37" s="768"/>
      <c r="Z37" s="768"/>
      <c r="AA37" s="768"/>
      <c r="AB37" s="768"/>
      <c r="AC37" s="768"/>
      <c r="AD37" s="768"/>
      <c r="AE37" s="768"/>
      <c r="AF37" s="768"/>
      <c r="AG37" s="183"/>
      <c r="AH37" s="183"/>
    </row>
    <row r="38" spans="1:34" s="166" customFormat="1" ht="13.9" customHeight="1">
      <c r="A38" s="188"/>
      <c r="B38" s="188"/>
      <c r="C38" s="186"/>
      <c r="D38" s="768"/>
      <c r="E38" s="768"/>
      <c r="F38" s="768"/>
      <c r="G38" s="768"/>
      <c r="H38" s="768"/>
      <c r="I38" s="768"/>
      <c r="J38" s="768"/>
      <c r="K38" s="768"/>
      <c r="L38" s="768"/>
      <c r="M38" s="768"/>
      <c r="N38" s="768"/>
      <c r="O38" s="768"/>
      <c r="P38" s="768"/>
      <c r="Q38" s="768"/>
      <c r="R38" s="768"/>
      <c r="S38" s="768"/>
      <c r="T38" s="768"/>
      <c r="U38" s="768"/>
      <c r="V38" s="768"/>
      <c r="W38" s="768"/>
      <c r="X38" s="768"/>
      <c r="Y38" s="768"/>
      <c r="Z38" s="768"/>
      <c r="AA38" s="768"/>
      <c r="AB38" s="768"/>
      <c r="AC38" s="768"/>
      <c r="AD38" s="768"/>
      <c r="AE38" s="768"/>
      <c r="AF38" s="768"/>
      <c r="AG38" s="183"/>
      <c r="AH38" s="183"/>
    </row>
    <row r="39" spans="1:34" s="166" customFormat="1" ht="13.9" customHeight="1">
      <c r="A39" s="188"/>
      <c r="B39" s="188"/>
      <c r="C39" s="186"/>
      <c r="D39" s="769"/>
      <c r="E39" s="769"/>
      <c r="F39" s="769"/>
      <c r="G39" s="769"/>
      <c r="H39" s="769"/>
      <c r="I39" s="769"/>
      <c r="J39" s="769"/>
      <c r="K39" s="769"/>
      <c r="L39" s="769"/>
      <c r="M39" s="769"/>
      <c r="N39" s="769"/>
      <c r="O39" s="769"/>
      <c r="P39" s="769"/>
      <c r="Q39" s="769"/>
      <c r="R39" s="769"/>
      <c r="S39" s="769"/>
      <c r="T39" s="769"/>
      <c r="U39" s="769"/>
      <c r="V39" s="769"/>
      <c r="W39" s="769"/>
      <c r="X39" s="769"/>
      <c r="Y39" s="769"/>
      <c r="Z39" s="769"/>
      <c r="AA39" s="769"/>
      <c r="AB39" s="769"/>
      <c r="AC39" s="769"/>
      <c r="AD39" s="769"/>
      <c r="AE39" s="769"/>
      <c r="AF39" s="769"/>
      <c r="AG39" s="183"/>
      <c r="AH39" s="183"/>
    </row>
    <row r="40" spans="1:34" ht="15" customHeight="1">
      <c r="A40" s="200"/>
      <c r="B40" s="458" t="s">
        <v>16</v>
      </c>
      <c r="C40" s="459"/>
      <c r="D40" s="459"/>
      <c r="E40" s="459"/>
      <c r="F40" s="459"/>
      <c r="G40" s="459"/>
      <c r="H40" s="460"/>
      <c r="I40" s="460"/>
      <c r="J40" s="460"/>
      <c r="K40" s="460"/>
      <c r="L40" s="461"/>
      <c r="M40" s="460"/>
      <c r="N40" s="460"/>
      <c r="O40" s="462" t="s">
        <v>17</v>
      </c>
      <c r="P40" s="463"/>
      <c r="Q40" s="463"/>
      <c r="R40" s="463"/>
      <c r="S40" s="463"/>
      <c r="T40" s="463"/>
      <c r="U40" s="463"/>
      <c r="V40" s="463"/>
      <c r="W40" s="463"/>
      <c r="X40" s="464"/>
      <c r="Y40" s="463"/>
      <c r="Z40" s="463"/>
      <c r="AA40" s="465"/>
      <c r="AB40" s="465"/>
      <c r="AC40" s="465"/>
      <c r="AD40" s="465"/>
      <c r="AE40" s="465"/>
      <c r="AF40" s="465"/>
      <c r="AG40" s="466"/>
      <c r="AH40" s="200"/>
    </row>
    <row r="41" spans="1:34" ht="15" customHeight="1">
      <c r="A41" s="200"/>
      <c r="B41" s="752" t="s">
        <v>1241</v>
      </c>
      <c r="C41" s="753"/>
      <c r="D41" s="753"/>
      <c r="E41" s="753"/>
      <c r="F41" s="753"/>
      <c r="G41" s="753"/>
      <c r="H41" s="753"/>
      <c r="I41" s="753"/>
      <c r="J41" s="753"/>
      <c r="K41" s="753"/>
      <c r="L41" s="753"/>
      <c r="M41" s="753"/>
      <c r="N41" s="754"/>
      <c r="O41" s="467"/>
      <c r="P41" s="198"/>
      <c r="Q41" s="198"/>
      <c r="R41" s="198"/>
      <c r="S41" s="198"/>
      <c r="T41" s="198"/>
      <c r="U41" s="198"/>
      <c r="V41" s="198"/>
      <c r="W41" s="198"/>
      <c r="X41" s="199"/>
      <c r="Y41" s="198"/>
      <c r="Z41" s="198"/>
      <c r="AA41" s="200"/>
      <c r="AB41" s="200"/>
      <c r="AC41" s="200"/>
      <c r="AD41" s="200"/>
      <c r="AE41" s="200"/>
      <c r="AF41" s="200"/>
      <c r="AG41" s="468"/>
      <c r="AH41" s="200"/>
    </row>
    <row r="42" spans="1:34" ht="15" customHeight="1">
      <c r="A42" s="200"/>
      <c r="B42" s="469"/>
      <c r="C42" s="470" t="s">
        <v>1242</v>
      </c>
      <c r="D42" s="770" t="s">
        <v>1243</v>
      </c>
      <c r="E42" s="770"/>
      <c r="F42" s="770"/>
      <c r="G42" s="770"/>
      <c r="H42" s="770"/>
      <c r="I42" s="770"/>
      <c r="J42" s="770"/>
      <c r="K42" s="770"/>
      <c r="L42" s="770"/>
      <c r="M42" s="471" t="s">
        <v>1244</v>
      </c>
      <c r="N42" s="471"/>
      <c r="O42" s="467"/>
      <c r="P42" s="198"/>
      <c r="Q42" s="198"/>
      <c r="R42" s="215" t="s">
        <v>406</v>
      </c>
      <c r="S42" s="758"/>
      <c r="T42" s="758"/>
      <c r="U42" s="758"/>
      <c r="V42" s="758"/>
      <c r="W42" s="758"/>
      <c r="X42" s="758"/>
      <c r="Y42" s="215" t="s">
        <v>407</v>
      </c>
      <c r="Z42" s="216"/>
      <c r="AA42" s="213"/>
      <c r="AB42" s="200"/>
      <c r="AC42" s="200"/>
      <c r="AD42" s="200"/>
      <c r="AE42" s="200"/>
      <c r="AF42" s="200"/>
      <c r="AG42" s="468"/>
      <c r="AH42" s="200"/>
    </row>
    <row r="43" spans="1:34" ht="15" customHeight="1">
      <c r="A43" s="200"/>
      <c r="B43" s="458" t="s">
        <v>1245</v>
      </c>
      <c r="C43" s="459"/>
      <c r="D43" s="459"/>
      <c r="E43" s="459"/>
      <c r="F43" s="459"/>
      <c r="G43" s="459"/>
      <c r="H43" s="460"/>
      <c r="I43" s="460"/>
      <c r="J43" s="460"/>
      <c r="K43" s="460"/>
      <c r="L43" s="460"/>
      <c r="M43" s="460"/>
      <c r="N43" s="460"/>
      <c r="O43" s="472"/>
      <c r="P43" s="473"/>
      <c r="Q43" s="473"/>
      <c r="R43" s="473"/>
      <c r="S43" s="473"/>
      <c r="T43" s="473"/>
      <c r="U43" s="473"/>
      <c r="V43" s="473"/>
      <c r="W43" s="473"/>
      <c r="X43" s="474"/>
      <c r="Y43" s="473"/>
      <c r="Z43" s="473"/>
      <c r="AA43" s="475"/>
      <c r="AB43" s="475"/>
      <c r="AC43" s="475"/>
      <c r="AD43" s="475"/>
      <c r="AE43" s="475"/>
      <c r="AF43" s="475"/>
      <c r="AG43" s="476"/>
      <c r="AH43" s="200"/>
    </row>
    <row r="44" spans="1:34" ht="9.9499999999999993" customHeight="1">
      <c r="A44" s="222"/>
    </row>
    <row r="45" spans="1:34" ht="9.9499999999999993" customHeight="1">
      <c r="A45" s="222"/>
    </row>
    <row r="46" spans="1:34" ht="9.9499999999999993" customHeight="1">
      <c r="A46" s="222"/>
    </row>
    <row r="47" spans="1:34" ht="9.9499999999999993" customHeight="1">
      <c r="A47" s="222"/>
    </row>
    <row r="48" spans="1:34" ht="9.9499999999999993" customHeight="1">
      <c r="A48" s="222"/>
    </row>
    <row r="49" spans="1:36" ht="9.9499999999999993" customHeight="1">
      <c r="A49" s="222"/>
    </row>
    <row r="50" spans="1:36" ht="9.9499999999999993" customHeight="1">
      <c r="A50" s="222"/>
    </row>
    <row r="51" spans="1:36" ht="9.9499999999999993" customHeight="1">
      <c r="A51" s="222"/>
    </row>
    <row r="52" spans="1:36" ht="9.9499999999999993" customHeight="1">
      <c r="A52" s="222"/>
    </row>
    <row r="53" spans="1:36" ht="9.9499999999999993" customHeight="1">
      <c r="A53" s="222"/>
    </row>
    <row r="54" spans="1:36" ht="9.9499999999999993" customHeight="1">
      <c r="A54" s="222"/>
    </row>
    <row r="55" spans="1:36" ht="15" customHeight="1">
      <c r="A55" s="384"/>
      <c r="B55" s="477"/>
      <c r="C55" s="477"/>
      <c r="D55" s="477"/>
      <c r="E55" s="477"/>
      <c r="F55" s="477"/>
      <c r="G55" s="477"/>
      <c r="H55" s="477"/>
      <c r="I55" s="477"/>
      <c r="J55" s="477"/>
      <c r="K55" s="477"/>
      <c r="L55" s="477"/>
      <c r="M55" s="477"/>
      <c r="N55" s="477"/>
      <c r="O55" s="477"/>
      <c r="P55" s="477"/>
      <c r="Q55" s="477"/>
      <c r="R55" s="477"/>
      <c r="S55" s="477"/>
      <c r="T55" s="477"/>
      <c r="U55" s="477"/>
      <c r="V55" s="477"/>
      <c r="W55" s="477"/>
      <c r="X55" s="477"/>
      <c r="Y55" s="477"/>
      <c r="Z55" s="477"/>
      <c r="AA55" s="477"/>
      <c r="AB55" s="477"/>
      <c r="AC55" s="477"/>
      <c r="AD55" s="477"/>
      <c r="AE55" s="477"/>
      <c r="AF55" s="477"/>
      <c r="AG55" s="477"/>
      <c r="AH55" s="477"/>
    </row>
    <row r="56" spans="1:36" ht="12.95" customHeight="1">
      <c r="B56" s="764"/>
      <c r="C56" s="764"/>
      <c r="D56" s="764"/>
      <c r="E56" s="764"/>
      <c r="F56" s="764"/>
      <c r="G56" s="764"/>
      <c r="H56" s="764"/>
      <c r="I56" s="764"/>
      <c r="J56" s="764"/>
      <c r="K56" s="764"/>
      <c r="L56" s="764"/>
      <c r="M56" s="764"/>
      <c r="N56" s="764"/>
      <c r="O56" s="764"/>
      <c r="P56" s="764"/>
      <c r="Q56" s="764"/>
      <c r="R56" s="764"/>
      <c r="S56" s="764"/>
      <c r="T56" s="764"/>
      <c r="U56" s="764"/>
      <c r="V56" s="764"/>
      <c r="W56" s="764"/>
      <c r="X56" s="764"/>
      <c r="Y56" s="764"/>
      <c r="Z56" s="764"/>
      <c r="AA56" s="764"/>
      <c r="AB56" s="764"/>
      <c r="AC56" s="764"/>
      <c r="AD56" s="764"/>
      <c r="AE56" s="764"/>
      <c r="AF56" s="764"/>
      <c r="AG56" s="764"/>
      <c r="AH56" s="478"/>
    </row>
    <row r="57" spans="1:36" ht="12.95" customHeight="1">
      <c r="B57" s="765"/>
      <c r="C57" s="765"/>
      <c r="D57" s="765"/>
      <c r="E57" s="765"/>
      <c r="F57" s="765"/>
      <c r="G57" s="765"/>
      <c r="H57" s="765"/>
      <c r="I57" s="765"/>
      <c r="J57" s="765"/>
      <c r="K57" s="765"/>
      <c r="L57" s="765"/>
      <c r="M57" s="765"/>
      <c r="N57" s="765"/>
      <c r="O57" s="765"/>
      <c r="P57" s="765"/>
      <c r="Q57" s="765"/>
      <c r="R57" s="765"/>
      <c r="S57" s="765"/>
      <c r="T57" s="765"/>
      <c r="U57" s="765"/>
      <c r="V57" s="765"/>
      <c r="W57" s="765"/>
      <c r="X57" s="765"/>
      <c r="Y57" s="765"/>
      <c r="Z57" s="765"/>
      <c r="AA57" s="765"/>
      <c r="AB57" s="765"/>
      <c r="AC57" s="765"/>
      <c r="AD57" s="765"/>
      <c r="AE57" s="765"/>
      <c r="AF57" s="765"/>
      <c r="AG57" s="765"/>
      <c r="AH57" s="479"/>
    </row>
    <row r="58" spans="1:36" ht="28.5" customHeight="1">
      <c r="B58" s="764"/>
      <c r="C58" s="765"/>
      <c r="D58" s="765"/>
      <c r="E58" s="765"/>
      <c r="F58" s="765"/>
      <c r="G58" s="765"/>
      <c r="H58" s="765"/>
      <c r="I58" s="765"/>
      <c r="J58" s="765"/>
      <c r="K58" s="765"/>
      <c r="L58" s="765"/>
      <c r="M58" s="765"/>
      <c r="N58" s="765"/>
      <c r="O58" s="765"/>
      <c r="P58" s="765"/>
      <c r="Q58" s="765"/>
      <c r="R58" s="765"/>
      <c r="S58" s="765"/>
      <c r="T58" s="765"/>
      <c r="U58" s="765"/>
      <c r="V58" s="765"/>
      <c r="W58" s="765"/>
      <c r="X58" s="765"/>
      <c r="Y58" s="765"/>
      <c r="Z58" s="765"/>
      <c r="AA58" s="765"/>
      <c r="AB58" s="765"/>
      <c r="AC58" s="765"/>
      <c r="AD58" s="765"/>
      <c r="AE58" s="765"/>
      <c r="AF58" s="765"/>
      <c r="AG58" s="765"/>
    </row>
    <row r="59" spans="1:36" ht="15" customHeight="1">
      <c r="B59" s="480"/>
      <c r="C59" s="480"/>
      <c r="D59" s="480"/>
      <c r="E59" s="480"/>
      <c r="F59" s="480"/>
      <c r="G59" s="480"/>
      <c r="H59" s="480"/>
      <c r="I59" s="480"/>
      <c r="J59" s="480"/>
      <c r="K59" s="480"/>
      <c r="L59" s="480"/>
      <c r="M59" s="480"/>
      <c r="N59" s="480"/>
      <c r="O59" s="480"/>
      <c r="P59" s="480"/>
      <c r="Q59" s="480"/>
      <c r="R59" s="480"/>
      <c r="S59" s="480"/>
      <c r="T59" s="480"/>
      <c r="U59" s="480"/>
      <c r="V59" s="480"/>
      <c r="W59" s="480"/>
      <c r="X59" s="480"/>
      <c r="Y59" s="480"/>
      <c r="Z59" s="480"/>
      <c r="AA59" s="480"/>
      <c r="AB59" s="480"/>
      <c r="AC59" s="480"/>
      <c r="AD59" s="480"/>
      <c r="AE59" s="480"/>
      <c r="AF59" s="480"/>
      <c r="AG59" s="480"/>
      <c r="AJ59" s="59"/>
    </row>
  </sheetData>
  <sheetProtection sheet="1" formatCells="0" formatColumns="0" formatRows="0" selectLockedCells="1"/>
  <mergeCells count="25">
    <mergeCell ref="B25:K25"/>
    <mergeCell ref="M25:Z25"/>
    <mergeCell ref="A3:AH3"/>
    <mergeCell ref="A4:AH4"/>
    <mergeCell ref="X5:AA5"/>
    <mergeCell ref="AC5:AD5"/>
    <mergeCell ref="AF5:AG5"/>
    <mergeCell ref="T9:AG9"/>
    <mergeCell ref="U10:AG11"/>
    <mergeCell ref="T12:AG12"/>
    <mergeCell ref="U13:AG14"/>
    <mergeCell ref="C18:AF19"/>
    <mergeCell ref="A21:AH21"/>
    <mergeCell ref="B58:AG58"/>
    <mergeCell ref="L27:O27"/>
    <mergeCell ref="Q27:R27"/>
    <mergeCell ref="T27:U27"/>
    <mergeCell ref="B29:H29"/>
    <mergeCell ref="B31:H31"/>
    <mergeCell ref="D32:AF39"/>
    <mergeCell ref="B41:N41"/>
    <mergeCell ref="D42:L42"/>
    <mergeCell ref="S42:X42"/>
    <mergeCell ref="B56:AG56"/>
    <mergeCell ref="B57:AG57"/>
  </mergeCells>
  <phoneticPr fontId="24"/>
  <pageMargins left="0.70866141732283472" right="0.19685039370078741" top="0.39370078740157483" bottom="0.19685039370078741" header="0.39370078740157483" footer="0.39370078740157483"/>
  <pageSetup paperSize="9" orientation="portrait" horizontalDpi="300" verticalDpi="300" r:id="rId1"/>
  <headerFooter>
    <oddFooter>&amp;R&amp;8一般財団法人ベターリビング&amp;L2026年9月1日　更新</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U58"/>
  <sheetViews>
    <sheetView showGridLines="0" view="pageBreakPreview" zoomScaleNormal="100" zoomScaleSheetLayoutView="100" workbookViewId="0">
      <selection activeCell="M7" sqref="M7:AK7"/>
    </sheetView>
  </sheetViews>
  <sheetFormatPr defaultColWidth="9" defaultRowHeight="11.25"/>
  <cols>
    <col min="1" max="41" width="2.5" style="64" customWidth="1"/>
    <col min="42" max="44" width="9" style="64"/>
    <col min="45" max="45" width="9" style="64" customWidth="1"/>
    <col min="46" max="47" width="9" style="64" hidden="1" customWidth="1"/>
    <col min="48" max="48" width="9" style="64" customWidth="1"/>
    <col min="49" max="16384" width="9" style="64"/>
  </cols>
  <sheetData>
    <row r="1" spans="1:42" ht="13.5">
      <c r="A1" s="61"/>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1"/>
    </row>
    <row r="2" spans="1:42" ht="13.5">
      <c r="A2" s="776" t="s">
        <v>23</v>
      </c>
      <c r="B2" s="776"/>
      <c r="C2" s="776"/>
      <c r="D2" s="776"/>
      <c r="E2" s="776"/>
      <c r="F2" s="776"/>
      <c r="G2" s="776"/>
      <c r="H2" s="776"/>
      <c r="I2" s="776"/>
      <c r="J2" s="776"/>
      <c r="K2" s="776"/>
      <c r="L2" s="776"/>
      <c r="M2" s="776"/>
      <c r="N2" s="776"/>
      <c r="O2" s="776"/>
      <c r="P2" s="776"/>
      <c r="Q2" s="776"/>
      <c r="R2" s="776"/>
      <c r="S2" s="776"/>
      <c r="T2" s="776"/>
      <c r="U2" s="776"/>
      <c r="V2" s="776"/>
      <c r="W2" s="776"/>
      <c r="X2" s="776"/>
      <c r="Y2" s="776"/>
      <c r="Z2" s="776"/>
      <c r="AA2" s="776"/>
      <c r="AB2" s="776"/>
      <c r="AC2" s="776"/>
      <c r="AD2" s="776"/>
      <c r="AE2" s="776"/>
      <c r="AF2" s="776"/>
      <c r="AG2" s="776"/>
      <c r="AH2" s="776"/>
      <c r="AI2" s="776"/>
      <c r="AJ2" s="776"/>
      <c r="AK2" s="776"/>
      <c r="AL2" s="776"/>
    </row>
    <row r="3" spans="1:42" ht="13.5">
      <c r="A3" s="226"/>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row>
    <row r="4" spans="1:42" ht="15" customHeight="1">
      <c r="A4" s="61"/>
      <c r="B4" s="227" t="s">
        <v>446</v>
      </c>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row>
    <row r="5" spans="1:42" ht="20.100000000000001" customHeight="1">
      <c r="A5" s="61"/>
      <c r="B5" s="61" t="s">
        <v>447</v>
      </c>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row>
    <row r="6" spans="1:42" ht="8.1" customHeight="1">
      <c r="A6" s="61"/>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228"/>
      <c r="AK6" s="229"/>
    </row>
    <row r="7" spans="1:42" ht="18" customHeight="1">
      <c r="A7" s="61"/>
      <c r="B7" s="61"/>
      <c r="C7" s="61" t="s">
        <v>448</v>
      </c>
      <c r="D7" s="61"/>
      <c r="E7" s="61"/>
      <c r="F7" s="61"/>
      <c r="G7" s="61"/>
      <c r="H7" s="61"/>
      <c r="I7" s="61"/>
      <c r="J7" s="61"/>
      <c r="K7" s="61"/>
      <c r="L7" s="61"/>
      <c r="M7" s="777"/>
      <c r="N7" s="777"/>
      <c r="O7" s="777"/>
      <c r="P7" s="777"/>
      <c r="Q7" s="777"/>
      <c r="R7" s="777"/>
      <c r="S7" s="777"/>
      <c r="T7" s="777"/>
      <c r="U7" s="777"/>
      <c r="V7" s="777"/>
      <c r="W7" s="777"/>
      <c r="X7" s="777"/>
      <c r="Y7" s="777"/>
      <c r="Z7" s="777"/>
      <c r="AA7" s="777"/>
      <c r="AB7" s="777"/>
      <c r="AC7" s="777"/>
      <c r="AD7" s="777"/>
      <c r="AE7" s="777"/>
      <c r="AF7" s="777"/>
      <c r="AG7" s="777"/>
      <c r="AH7" s="777"/>
      <c r="AI7" s="777"/>
      <c r="AJ7" s="777"/>
      <c r="AK7" s="777"/>
      <c r="AM7" s="313"/>
      <c r="AN7" s="65"/>
      <c r="AO7" s="65"/>
      <c r="AP7" s="65"/>
    </row>
    <row r="8" spans="1:42" ht="18" customHeight="1">
      <c r="A8" s="61"/>
      <c r="B8" s="61"/>
      <c r="C8" s="61" t="s">
        <v>449</v>
      </c>
      <c r="D8" s="61"/>
      <c r="E8" s="61"/>
      <c r="F8" s="61"/>
      <c r="G8" s="61"/>
      <c r="H8" s="61"/>
      <c r="I8" s="61"/>
      <c r="J8" s="778" t="str">
        <f>IF(BELS申請書!AO15=0,("BELS申請書を記入して下さい"),(BELS申請書!U15&amp;"　"&amp;BELS申請書!U19))</f>
        <v>BELS申請書を記入して下さい</v>
      </c>
      <c r="K8" s="778"/>
      <c r="L8" s="778"/>
      <c r="M8" s="778"/>
      <c r="N8" s="778"/>
      <c r="O8" s="778"/>
      <c r="P8" s="778"/>
      <c r="Q8" s="778"/>
      <c r="R8" s="778"/>
      <c r="S8" s="778"/>
      <c r="T8" s="778"/>
      <c r="U8" s="778"/>
      <c r="V8" s="778"/>
      <c r="W8" s="778"/>
      <c r="X8" s="778"/>
      <c r="Y8" s="778"/>
      <c r="Z8" s="778"/>
      <c r="AA8" s="778"/>
      <c r="AB8" s="778"/>
      <c r="AC8" s="778"/>
      <c r="AD8" s="778"/>
      <c r="AE8" s="778"/>
      <c r="AF8" s="778"/>
      <c r="AG8" s="778"/>
      <c r="AH8" s="778"/>
      <c r="AI8" s="778"/>
      <c r="AJ8" s="778"/>
      <c r="AK8" s="778"/>
      <c r="AM8" s="129" t="s">
        <v>452</v>
      </c>
      <c r="AN8" s="65" t="s">
        <v>410</v>
      </c>
      <c r="AP8" s="65"/>
    </row>
    <row r="9" spans="1:42" ht="18" customHeight="1">
      <c r="C9" s="61" t="s">
        <v>450</v>
      </c>
      <c r="G9" s="775"/>
      <c r="H9" s="775"/>
      <c r="I9" s="775"/>
      <c r="J9" s="775"/>
      <c r="K9" s="775"/>
      <c r="L9" s="775"/>
      <c r="M9" s="775"/>
      <c r="N9" s="775"/>
      <c r="O9" s="775"/>
      <c r="P9" s="775"/>
      <c r="Q9" s="775"/>
      <c r="R9" s="775"/>
      <c r="S9" s="775"/>
      <c r="T9" s="775"/>
      <c r="U9" s="775"/>
      <c r="V9" s="775"/>
      <c r="W9" s="775"/>
      <c r="X9" s="775"/>
      <c r="Y9" s="775"/>
      <c r="Z9" s="775"/>
      <c r="AA9" s="775"/>
      <c r="AB9" s="775"/>
      <c r="AC9" s="775"/>
      <c r="AD9" s="775"/>
      <c r="AE9" s="775"/>
      <c r="AF9" s="775"/>
      <c r="AG9" s="775"/>
      <c r="AH9" s="775"/>
      <c r="AI9" s="775"/>
      <c r="AJ9" s="775"/>
      <c r="AK9" s="775"/>
    </row>
    <row r="10" spans="1:42" ht="8.1" customHeight="1"/>
    <row r="11" spans="1:42" ht="20.100000000000001" customHeight="1">
      <c r="A11" s="61"/>
      <c r="B11" s="61" t="s">
        <v>451</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row>
    <row r="12" spans="1:42" ht="8.1" customHeight="1">
      <c r="A12" s="61"/>
      <c r="B12" s="228"/>
      <c r="C12" s="228"/>
      <c r="D12" s="228"/>
      <c r="E12" s="228"/>
      <c r="F12" s="228"/>
      <c r="G12" s="228"/>
      <c r="H12" s="228"/>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9"/>
    </row>
    <row r="13" spans="1:42" ht="18" customHeight="1">
      <c r="A13" s="61"/>
      <c r="B13" s="61"/>
      <c r="C13" s="61" t="s">
        <v>448</v>
      </c>
      <c r="D13" s="61"/>
      <c r="E13" s="61"/>
      <c r="F13" s="61"/>
      <c r="G13" s="61"/>
      <c r="H13" s="61"/>
      <c r="I13" s="61"/>
      <c r="J13" s="61"/>
      <c r="K13" s="61"/>
      <c r="L13" s="61"/>
      <c r="M13" s="777"/>
      <c r="N13" s="777"/>
      <c r="O13" s="777"/>
      <c r="P13" s="777"/>
      <c r="Q13" s="777"/>
      <c r="R13" s="777"/>
      <c r="S13" s="777"/>
      <c r="T13" s="777"/>
      <c r="U13" s="777"/>
      <c r="V13" s="777"/>
      <c r="W13" s="777"/>
      <c r="X13" s="777"/>
      <c r="Y13" s="777"/>
      <c r="Z13" s="777"/>
      <c r="AA13" s="777"/>
      <c r="AB13" s="777"/>
      <c r="AC13" s="777"/>
      <c r="AD13" s="777"/>
      <c r="AE13" s="777"/>
      <c r="AF13" s="777"/>
      <c r="AG13" s="777"/>
      <c r="AH13" s="777"/>
      <c r="AI13" s="777"/>
      <c r="AJ13" s="777"/>
      <c r="AK13" s="777"/>
      <c r="AM13" s="129"/>
      <c r="AN13" s="65"/>
    </row>
    <row r="14" spans="1:42" ht="18" customHeight="1">
      <c r="A14" s="61"/>
      <c r="B14" s="61"/>
      <c r="C14" s="61" t="s">
        <v>449</v>
      </c>
      <c r="D14" s="61"/>
      <c r="E14" s="61"/>
      <c r="F14" s="61"/>
      <c r="G14" s="61"/>
      <c r="H14" s="61"/>
      <c r="I14" s="61"/>
      <c r="J14" s="779"/>
      <c r="K14" s="780"/>
      <c r="L14" s="780"/>
      <c r="M14" s="780"/>
      <c r="N14" s="780"/>
      <c r="O14" s="780"/>
      <c r="P14" s="780"/>
      <c r="Q14" s="780"/>
      <c r="R14" s="780"/>
      <c r="S14" s="780"/>
      <c r="T14" s="780"/>
      <c r="U14" s="780"/>
      <c r="V14" s="780"/>
      <c r="W14" s="780"/>
      <c r="X14" s="780"/>
      <c r="Y14" s="780"/>
      <c r="Z14" s="780"/>
      <c r="AA14" s="780"/>
      <c r="AB14" s="780"/>
      <c r="AC14" s="780"/>
      <c r="AD14" s="780"/>
      <c r="AE14" s="780"/>
      <c r="AF14" s="780"/>
      <c r="AG14" s="780"/>
      <c r="AH14" s="780"/>
      <c r="AI14" s="780"/>
      <c r="AJ14" s="780"/>
      <c r="AK14" s="780"/>
    </row>
    <row r="15" spans="1:42" ht="18" customHeight="1">
      <c r="C15" s="61" t="s">
        <v>450</v>
      </c>
      <c r="G15" s="780"/>
      <c r="H15" s="780"/>
      <c r="I15" s="780"/>
      <c r="J15" s="780"/>
      <c r="K15" s="780"/>
      <c r="L15" s="780"/>
      <c r="M15" s="780"/>
      <c r="N15" s="780"/>
      <c r="O15" s="780"/>
      <c r="P15" s="780"/>
      <c r="Q15" s="780"/>
      <c r="R15" s="780"/>
      <c r="S15" s="780"/>
      <c r="T15" s="780"/>
      <c r="U15" s="780"/>
      <c r="V15" s="780"/>
      <c r="W15" s="780"/>
      <c r="X15" s="780"/>
      <c r="Y15" s="780"/>
      <c r="Z15" s="780"/>
      <c r="AA15" s="780"/>
      <c r="AB15" s="780"/>
      <c r="AC15" s="780"/>
      <c r="AD15" s="780"/>
      <c r="AE15" s="780"/>
      <c r="AF15" s="780"/>
      <c r="AG15" s="780"/>
      <c r="AH15" s="780"/>
      <c r="AI15" s="780"/>
      <c r="AJ15" s="780"/>
      <c r="AK15" s="780"/>
    </row>
    <row r="16" spans="1:42" ht="8.1" customHeight="1"/>
    <row r="17" spans="1:47" ht="20.100000000000001" customHeight="1">
      <c r="A17" s="61"/>
      <c r="B17" s="61" t="s">
        <v>731</v>
      </c>
      <c r="C17" s="61"/>
      <c r="D17" s="61"/>
      <c r="E17" s="61"/>
      <c r="F17" s="61"/>
      <c r="G17" s="61"/>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row>
    <row r="18" spans="1:47" ht="8.1" customHeight="1">
      <c r="A18" s="61"/>
      <c r="B18" s="228"/>
      <c r="C18" s="228"/>
      <c r="D18" s="228"/>
      <c r="E18" s="228"/>
      <c r="F18" s="228"/>
      <c r="G18" s="228"/>
      <c r="H18" s="228"/>
      <c r="I18" s="228"/>
      <c r="J18" s="228"/>
      <c r="K18" s="228"/>
      <c r="L18" s="228"/>
      <c r="M18" s="228"/>
      <c r="N18" s="228"/>
      <c r="O18" s="228"/>
      <c r="P18" s="228"/>
      <c r="Q18" s="228"/>
      <c r="R18" s="228"/>
      <c r="S18" s="228"/>
      <c r="T18" s="228"/>
      <c r="U18" s="228"/>
      <c r="V18" s="228"/>
      <c r="W18" s="228"/>
      <c r="X18" s="228"/>
      <c r="Y18" s="228"/>
      <c r="Z18" s="228"/>
      <c r="AA18" s="228"/>
      <c r="AB18" s="228"/>
      <c r="AC18" s="228"/>
      <c r="AD18" s="228"/>
      <c r="AE18" s="228"/>
      <c r="AF18" s="228"/>
      <c r="AG18" s="228"/>
      <c r="AH18" s="228"/>
      <c r="AI18" s="228"/>
      <c r="AJ18" s="228"/>
      <c r="AK18" s="229"/>
    </row>
    <row r="19" spans="1:47" ht="18" customHeight="1">
      <c r="A19" s="61"/>
      <c r="B19" s="61"/>
      <c r="C19" s="61" t="s">
        <v>448</v>
      </c>
      <c r="D19" s="61"/>
      <c r="E19" s="61"/>
      <c r="F19" s="61"/>
      <c r="G19" s="61"/>
      <c r="H19" s="61"/>
      <c r="I19" s="61"/>
      <c r="J19" s="61"/>
      <c r="K19" s="61"/>
      <c r="L19" s="61"/>
      <c r="M19" s="778" t="str">
        <f>IF(AU21=1,M7,ASC(PHONETIC(J20)))</f>
        <v/>
      </c>
      <c r="N19" s="778"/>
      <c r="O19" s="778"/>
      <c r="P19" s="778"/>
      <c r="Q19" s="778"/>
      <c r="R19" s="778"/>
      <c r="S19" s="778"/>
      <c r="T19" s="778"/>
      <c r="U19" s="778"/>
      <c r="V19" s="778"/>
      <c r="W19" s="778"/>
      <c r="X19" s="778"/>
      <c r="Y19" s="778"/>
      <c r="Z19" s="778"/>
      <c r="AA19" s="778"/>
      <c r="AB19" s="778"/>
      <c r="AC19" s="778"/>
      <c r="AD19" s="778"/>
      <c r="AE19" s="778"/>
      <c r="AF19" s="778"/>
      <c r="AG19" s="778"/>
      <c r="AH19" s="778"/>
      <c r="AI19" s="778"/>
      <c r="AJ19" s="778"/>
      <c r="AK19" s="778"/>
      <c r="AM19" s="129" t="s">
        <v>452</v>
      </c>
      <c r="AN19" s="65" t="s">
        <v>410</v>
      </c>
      <c r="AQ19" s="102"/>
    </row>
    <row r="20" spans="1:47" ht="18" customHeight="1">
      <c r="A20" s="61"/>
      <c r="B20" s="61"/>
      <c r="C20" s="61" t="s">
        <v>449</v>
      </c>
      <c r="D20" s="61"/>
      <c r="E20" s="61"/>
      <c r="F20" s="61"/>
      <c r="G20" s="61"/>
      <c r="H20" s="61"/>
      <c r="I20" s="61"/>
      <c r="J20" s="780" t="str">
        <f>IF($AU$21=1,J8,"")</f>
        <v/>
      </c>
      <c r="K20" s="780"/>
      <c r="L20" s="780"/>
      <c r="M20" s="780"/>
      <c r="N20" s="780"/>
      <c r="O20" s="780"/>
      <c r="P20" s="780"/>
      <c r="Q20" s="780"/>
      <c r="R20" s="780"/>
      <c r="S20" s="780"/>
      <c r="T20" s="780"/>
      <c r="U20" s="780"/>
      <c r="V20" s="780"/>
      <c r="W20" s="780"/>
      <c r="X20" s="780"/>
      <c r="Y20" s="780"/>
      <c r="Z20" s="780"/>
      <c r="AA20" s="780"/>
      <c r="AB20" s="780"/>
      <c r="AC20" s="780"/>
      <c r="AD20" s="780"/>
      <c r="AE20" s="780"/>
      <c r="AF20" s="780"/>
      <c r="AG20" s="780"/>
      <c r="AH20" s="780"/>
      <c r="AI20" s="780"/>
      <c r="AJ20" s="780"/>
      <c r="AK20" s="780"/>
      <c r="AM20" s="782" t="s">
        <v>409</v>
      </c>
      <c r="AN20" s="230"/>
      <c r="AQ20" s="224"/>
      <c r="AT20" s="231"/>
    </row>
    <row r="21" spans="1:47" ht="18" customHeight="1">
      <c r="C21" s="61" t="s">
        <v>450</v>
      </c>
      <c r="G21" s="775" t="str">
        <f>IF($AU$21=1,G9,"")</f>
        <v/>
      </c>
      <c r="H21" s="775"/>
      <c r="I21" s="775"/>
      <c r="J21" s="775"/>
      <c r="K21" s="775"/>
      <c r="L21" s="775"/>
      <c r="M21" s="775"/>
      <c r="N21" s="775"/>
      <c r="O21" s="775"/>
      <c r="P21" s="775"/>
      <c r="Q21" s="775"/>
      <c r="R21" s="775"/>
      <c r="S21" s="775"/>
      <c r="T21" s="775"/>
      <c r="U21" s="775"/>
      <c r="V21" s="775"/>
      <c r="W21" s="775"/>
      <c r="X21" s="775"/>
      <c r="Y21" s="775"/>
      <c r="Z21" s="775"/>
      <c r="AA21" s="775"/>
      <c r="AB21" s="775"/>
      <c r="AC21" s="775"/>
      <c r="AD21" s="775"/>
      <c r="AE21" s="775"/>
      <c r="AF21" s="775"/>
      <c r="AG21" s="775"/>
      <c r="AH21" s="775"/>
      <c r="AI21" s="775"/>
      <c r="AJ21" s="775"/>
      <c r="AK21" s="775"/>
      <c r="AM21" s="783"/>
      <c r="AN21" s="784"/>
      <c r="AO21" s="784"/>
      <c r="AP21" s="784"/>
      <c r="AQ21" s="784"/>
      <c r="AR21" s="224"/>
      <c r="AT21" s="130" t="b">
        <v>0</v>
      </c>
      <c r="AU21" s="130">
        <f>AT21*1</f>
        <v>0</v>
      </c>
    </row>
    <row r="22" spans="1:47" ht="18" customHeight="1">
      <c r="C22" s="61" t="s">
        <v>741</v>
      </c>
      <c r="H22" s="135"/>
      <c r="I22" s="135"/>
      <c r="J22" s="135"/>
      <c r="K22" s="135"/>
      <c r="L22" s="135"/>
      <c r="M22" s="135"/>
      <c r="N22" s="135"/>
      <c r="O22" s="135"/>
      <c r="P22" s="135"/>
      <c r="Q22" s="135"/>
      <c r="R22" s="135"/>
      <c r="S22" s="135"/>
      <c r="T22" s="135"/>
      <c r="U22" s="135"/>
      <c r="V22" s="135"/>
      <c r="W22" s="135"/>
      <c r="X22" s="135"/>
      <c r="Y22" s="135"/>
      <c r="Z22" s="135"/>
      <c r="AA22" s="135"/>
      <c r="AB22" s="135"/>
      <c r="AC22" s="135"/>
      <c r="AD22" s="135"/>
      <c r="AE22" s="135"/>
      <c r="AF22" s="135"/>
      <c r="AG22" s="135"/>
      <c r="AH22" s="135"/>
      <c r="AI22" s="135"/>
      <c r="AJ22" s="135"/>
      <c r="AK22" s="135"/>
    </row>
    <row r="23" spans="1:47" s="61" customFormat="1" ht="18" customHeight="1">
      <c r="D23" s="571" t="b">
        <v>0</v>
      </c>
      <c r="E23" s="61" t="s">
        <v>453</v>
      </c>
      <c r="H23" s="135"/>
      <c r="I23" s="135"/>
      <c r="J23" s="135"/>
      <c r="K23" s="135"/>
      <c r="L23" s="571" t="b">
        <v>0</v>
      </c>
      <c r="M23" s="407" t="s">
        <v>1108</v>
      </c>
      <c r="N23" s="135"/>
      <c r="O23" s="135"/>
      <c r="P23" s="135"/>
      <c r="Q23" s="135"/>
      <c r="R23" s="571" t="b">
        <v>0</v>
      </c>
      <c r="S23" s="407" t="s">
        <v>1109</v>
      </c>
      <c r="T23" s="135"/>
      <c r="U23" s="135"/>
      <c r="V23" s="135"/>
      <c r="W23" s="135"/>
      <c r="X23" s="135"/>
      <c r="Y23" s="571" t="b">
        <v>0</v>
      </c>
      <c r="Z23" s="407" t="s">
        <v>1110</v>
      </c>
      <c r="AA23" s="135"/>
      <c r="AB23" s="135"/>
      <c r="AC23" s="135"/>
      <c r="AD23" s="135"/>
      <c r="AE23" s="135"/>
      <c r="AF23" s="571" t="b">
        <v>0</v>
      </c>
      <c r="AG23" s="407" t="s">
        <v>454</v>
      </c>
      <c r="AH23" s="135"/>
      <c r="AI23" s="135"/>
      <c r="AJ23" s="135"/>
      <c r="AK23" s="135"/>
      <c r="AR23" s="135"/>
      <c r="AS23" s="23"/>
      <c r="AT23" s="135"/>
    </row>
    <row r="24" spans="1:47" ht="8.1" customHeight="1"/>
    <row r="25" spans="1:47" ht="20.100000000000001" customHeight="1">
      <c r="A25" s="61"/>
      <c r="B25" s="61" t="s">
        <v>732</v>
      </c>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row>
    <row r="26" spans="1:47" ht="8.1" customHeight="1">
      <c r="A26" s="61"/>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9"/>
    </row>
    <row r="27" spans="1:47" ht="18" customHeight="1">
      <c r="A27" s="61"/>
      <c r="B27" s="61"/>
      <c r="C27" s="61" t="s">
        <v>455</v>
      </c>
      <c r="D27" s="61"/>
      <c r="E27" s="61"/>
      <c r="F27" s="61"/>
      <c r="G27" s="232" t="s">
        <v>68</v>
      </c>
      <c r="H27" s="785"/>
      <c r="I27" s="785"/>
      <c r="J27" s="785"/>
      <c r="K27" s="61" t="s">
        <v>69</v>
      </c>
      <c r="L27" s="61" t="s">
        <v>456</v>
      </c>
      <c r="M27" s="61"/>
      <c r="N27" s="61"/>
      <c r="O27" s="61"/>
      <c r="P27" s="232" t="s">
        <v>68</v>
      </c>
      <c r="Q27" s="786"/>
      <c r="R27" s="786"/>
      <c r="S27" s="786"/>
      <c r="T27" s="786"/>
      <c r="U27" s="786"/>
      <c r="V27" s="786"/>
      <c r="W27" s="61" t="s">
        <v>69</v>
      </c>
      <c r="X27" s="61" t="s">
        <v>457</v>
      </c>
      <c r="Y27" s="61"/>
      <c r="Z27" s="61"/>
      <c r="AA27" s="785"/>
      <c r="AB27" s="785"/>
      <c r="AC27" s="785"/>
      <c r="AD27" s="785"/>
      <c r="AE27" s="785"/>
      <c r="AF27" s="785"/>
      <c r="AG27" s="61" t="s">
        <v>458</v>
      </c>
      <c r="AH27" s="61"/>
      <c r="AI27" s="61"/>
      <c r="AJ27" s="61"/>
      <c r="AT27" s="231" t="s">
        <v>459</v>
      </c>
    </row>
    <row r="28" spans="1:47" ht="18" customHeight="1">
      <c r="A28" s="61"/>
      <c r="B28" s="61"/>
      <c r="C28" s="61" t="s">
        <v>448</v>
      </c>
      <c r="D28" s="61"/>
      <c r="E28" s="61"/>
      <c r="F28" s="61"/>
      <c r="G28" s="61"/>
      <c r="H28" s="61"/>
      <c r="I28" s="61"/>
      <c r="J28" s="61"/>
      <c r="K28" s="61"/>
      <c r="L28" s="61"/>
      <c r="M28" s="787" t="str">
        <f>IF(AU30=1,M13,ASC(PHONETIC(J29)))</f>
        <v/>
      </c>
      <c r="N28" s="787"/>
      <c r="O28" s="787"/>
      <c r="P28" s="787"/>
      <c r="Q28" s="787"/>
      <c r="R28" s="787"/>
      <c r="S28" s="787"/>
      <c r="T28" s="787"/>
      <c r="U28" s="787"/>
      <c r="V28" s="787"/>
      <c r="W28" s="787"/>
      <c r="X28" s="787"/>
      <c r="Y28" s="787"/>
      <c r="Z28" s="787"/>
      <c r="AA28" s="787"/>
      <c r="AB28" s="787"/>
      <c r="AC28" s="787"/>
      <c r="AD28" s="787"/>
      <c r="AE28" s="787"/>
      <c r="AF28" s="787"/>
      <c r="AG28" s="787"/>
      <c r="AH28" s="787"/>
      <c r="AI28" s="787"/>
      <c r="AJ28" s="787"/>
      <c r="AK28" s="787"/>
      <c r="AM28" s="129" t="s">
        <v>452</v>
      </c>
      <c r="AN28" s="65" t="s">
        <v>410</v>
      </c>
      <c r="AO28" s="65"/>
      <c r="AT28" s="231" t="s">
        <v>460</v>
      </c>
    </row>
    <row r="29" spans="1:47" ht="18" customHeight="1">
      <c r="A29" s="61"/>
      <c r="B29" s="61"/>
      <c r="C29" s="61" t="s">
        <v>449</v>
      </c>
      <c r="D29" s="61"/>
      <c r="E29" s="61"/>
      <c r="F29" s="61"/>
      <c r="G29" s="61"/>
      <c r="H29" s="61"/>
      <c r="I29" s="61"/>
      <c r="J29" s="779" t="str">
        <f>IF($AU$30=1,J14,"")</f>
        <v/>
      </c>
      <c r="K29" s="779"/>
      <c r="L29" s="779"/>
      <c r="M29" s="779"/>
      <c r="N29" s="779"/>
      <c r="O29" s="779"/>
      <c r="P29" s="779"/>
      <c r="Q29" s="779"/>
      <c r="R29" s="779"/>
      <c r="S29" s="779"/>
      <c r="T29" s="779"/>
      <c r="U29" s="779"/>
      <c r="V29" s="779"/>
      <c r="W29" s="779"/>
      <c r="X29" s="779"/>
      <c r="Y29" s="779"/>
      <c r="Z29" s="779"/>
      <c r="AA29" s="779"/>
      <c r="AB29" s="779"/>
      <c r="AC29" s="779"/>
      <c r="AD29" s="779"/>
      <c r="AE29" s="779"/>
      <c r="AF29" s="779"/>
      <c r="AG29" s="779"/>
      <c r="AH29" s="779"/>
      <c r="AI29" s="779"/>
      <c r="AJ29" s="779"/>
      <c r="AK29" s="779"/>
      <c r="AM29" s="782" t="s">
        <v>409</v>
      </c>
      <c r="AT29" s="231" t="s">
        <v>461</v>
      </c>
    </row>
    <row r="30" spans="1:47" ht="18" customHeight="1">
      <c r="C30" s="61" t="s">
        <v>450</v>
      </c>
      <c r="G30" s="775" t="str">
        <f>IF($AU$30=1,G15,"")</f>
        <v/>
      </c>
      <c r="H30" s="775"/>
      <c r="I30" s="775"/>
      <c r="J30" s="775"/>
      <c r="K30" s="775"/>
      <c r="L30" s="775"/>
      <c r="M30" s="775"/>
      <c r="N30" s="775"/>
      <c r="O30" s="775"/>
      <c r="P30" s="775"/>
      <c r="Q30" s="775"/>
      <c r="R30" s="775"/>
      <c r="S30" s="775"/>
      <c r="T30" s="775"/>
      <c r="U30" s="775"/>
      <c r="V30" s="775"/>
      <c r="W30" s="775"/>
      <c r="X30" s="775"/>
      <c r="Y30" s="775"/>
      <c r="Z30" s="775"/>
      <c r="AA30" s="775"/>
      <c r="AB30" s="775"/>
      <c r="AC30" s="775"/>
      <c r="AD30" s="775"/>
      <c r="AE30" s="775"/>
      <c r="AF30" s="775"/>
      <c r="AG30" s="775"/>
      <c r="AH30" s="775"/>
      <c r="AI30" s="775"/>
      <c r="AJ30" s="775"/>
      <c r="AK30" s="775"/>
      <c r="AM30" s="782"/>
      <c r="AT30" s="144" t="b">
        <v>0</v>
      </c>
      <c r="AU30" s="130">
        <f>AT30*1</f>
        <v>0</v>
      </c>
    </row>
    <row r="31" spans="1:47" ht="8.1" customHeight="1"/>
    <row r="32" spans="1:47" ht="8.1" customHeight="1"/>
    <row r="33" spans="1:37" ht="20.100000000000001" customHeight="1">
      <c r="A33" s="61"/>
      <c r="B33" s="61" t="s">
        <v>462</v>
      </c>
      <c r="C33" s="61"/>
      <c r="D33" s="61"/>
      <c r="E33" s="61"/>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61"/>
      <c r="AI33" s="61"/>
      <c r="AJ33" s="61"/>
    </row>
    <row r="34" spans="1:37" ht="8.1" customHeight="1">
      <c r="A34" s="61"/>
      <c r="B34" s="228"/>
      <c r="C34" s="228"/>
      <c r="D34" s="228"/>
      <c r="E34" s="228"/>
      <c r="F34" s="228"/>
      <c r="G34" s="228"/>
      <c r="H34" s="228"/>
      <c r="I34" s="228"/>
      <c r="J34" s="228"/>
      <c r="K34" s="228"/>
      <c r="L34" s="228"/>
      <c r="M34" s="228"/>
      <c r="N34" s="228"/>
      <c r="O34" s="228"/>
      <c r="P34" s="228"/>
      <c r="Q34" s="228"/>
      <c r="R34" s="228"/>
      <c r="S34" s="228"/>
      <c r="T34" s="228"/>
      <c r="U34" s="228"/>
      <c r="V34" s="228"/>
      <c r="W34" s="228"/>
      <c r="X34" s="228"/>
      <c r="Y34" s="228"/>
      <c r="Z34" s="228"/>
      <c r="AA34" s="228"/>
      <c r="AB34" s="228"/>
      <c r="AC34" s="228"/>
      <c r="AD34" s="228"/>
      <c r="AE34" s="228"/>
      <c r="AF34" s="228"/>
      <c r="AG34" s="228"/>
      <c r="AH34" s="228"/>
      <c r="AI34" s="228"/>
      <c r="AJ34" s="228"/>
      <c r="AK34" s="229"/>
    </row>
    <row r="35" spans="1:37" ht="45" customHeight="1">
      <c r="C35" s="781"/>
      <c r="D35" s="781"/>
      <c r="E35" s="781"/>
      <c r="F35" s="781"/>
      <c r="G35" s="781"/>
      <c r="H35" s="781"/>
      <c r="I35" s="781"/>
      <c r="J35" s="781"/>
      <c r="K35" s="781"/>
      <c r="L35" s="781"/>
      <c r="M35" s="781"/>
      <c r="N35" s="781"/>
      <c r="O35" s="781"/>
      <c r="P35" s="781"/>
      <c r="Q35" s="781"/>
      <c r="R35" s="781"/>
      <c r="S35" s="781"/>
      <c r="T35" s="781"/>
      <c r="U35" s="781"/>
      <c r="V35" s="781"/>
      <c r="W35" s="781"/>
      <c r="X35" s="781"/>
      <c r="Y35" s="781"/>
      <c r="Z35" s="781"/>
      <c r="AA35" s="781"/>
      <c r="AB35" s="781"/>
      <c r="AC35" s="781"/>
      <c r="AD35" s="781"/>
      <c r="AE35" s="781"/>
      <c r="AF35" s="781"/>
      <c r="AG35" s="781"/>
      <c r="AH35" s="781"/>
      <c r="AI35" s="781"/>
      <c r="AJ35" s="781"/>
      <c r="AK35" s="781"/>
    </row>
    <row r="36" spans="1:37" ht="45" customHeight="1">
      <c r="C36" s="781"/>
      <c r="D36" s="781"/>
      <c r="E36" s="781"/>
      <c r="F36" s="781"/>
      <c r="G36" s="781"/>
      <c r="H36" s="781"/>
      <c r="I36" s="781"/>
      <c r="J36" s="781"/>
      <c r="K36" s="781"/>
      <c r="L36" s="781"/>
      <c r="M36" s="781"/>
      <c r="N36" s="781"/>
      <c r="O36" s="781"/>
      <c r="P36" s="781"/>
      <c r="Q36" s="781"/>
      <c r="R36" s="781"/>
      <c r="S36" s="781"/>
      <c r="T36" s="781"/>
      <c r="U36" s="781"/>
      <c r="V36" s="781"/>
      <c r="W36" s="781"/>
      <c r="X36" s="781"/>
      <c r="Y36" s="781"/>
      <c r="Z36" s="781"/>
      <c r="AA36" s="781"/>
      <c r="AB36" s="781"/>
      <c r="AC36" s="781"/>
      <c r="AD36" s="781"/>
      <c r="AE36" s="781"/>
      <c r="AF36" s="781"/>
      <c r="AG36" s="781"/>
      <c r="AH36" s="781"/>
      <c r="AI36" s="781"/>
      <c r="AJ36" s="781"/>
      <c r="AK36" s="781"/>
    </row>
    <row r="37" spans="1:37" ht="18" customHeight="1">
      <c r="C37" s="233"/>
      <c r="D37" s="233"/>
      <c r="E37" s="233"/>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c r="AG37" s="233"/>
      <c r="AH37" s="233"/>
      <c r="AI37" s="233"/>
      <c r="AJ37" s="233"/>
      <c r="AK37" s="233"/>
    </row>
    <row r="38" spans="1:37" s="65" customFormat="1" ht="18" customHeight="1">
      <c r="B38" s="13" t="s">
        <v>334</v>
      </c>
    </row>
    <row r="39" spans="1:37" s="65" customFormat="1" ht="18" customHeight="1">
      <c r="B39" s="234" t="s">
        <v>335</v>
      </c>
      <c r="C39" s="13" t="s">
        <v>739</v>
      </c>
    </row>
    <row r="40" spans="1:37" s="65" customFormat="1" ht="18" customHeight="1">
      <c r="B40" s="13"/>
      <c r="C40" s="65" t="s">
        <v>740</v>
      </c>
    </row>
    <row r="41" spans="1:37" s="65" customFormat="1" ht="18" customHeight="1">
      <c r="B41" s="13"/>
      <c r="D41" s="65" t="s">
        <v>336</v>
      </c>
      <c r="E41" s="65" t="s">
        <v>337</v>
      </c>
    </row>
    <row r="42" spans="1:37" s="65" customFormat="1" ht="18" customHeight="1">
      <c r="B42" s="13"/>
      <c r="E42" s="65" t="s">
        <v>379</v>
      </c>
    </row>
    <row r="43" spans="1:37" s="65" customFormat="1" ht="18" customHeight="1">
      <c r="B43" s="13"/>
      <c r="D43" s="65" t="s">
        <v>338</v>
      </c>
      <c r="E43" s="65" t="s">
        <v>339</v>
      </c>
    </row>
    <row r="44" spans="1:37" s="65" customFormat="1" ht="18" customHeight="1">
      <c r="B44" s="13"/>
      <c r="E44" s="65" t="s">
        <v>463</v>
      </c>
    </row>
    <row r="45" spans="1:37" s="65" customFormat="1" ht="18" customHeight="1">
      <c r="B45" s="13"/>
      <c r="D45" s="65" t="s">
        <v>340</v>
      </c>
      <c r="E45" s="65" t="s">
        <v>341</v>
      </c>
    </row>
    <row r="46" spans="1:37" s="65" customFormat="1" ht="18" customHeight="1">
      <c r="B46" s="13"/>
      <c r="E46" s="65" t="s">
        <v>342</v>
      </c>
    </row>
    <row r="47" spans="1:37" s="65" customFormat="1" ht="18" customHeight="1">
      <c r="B47" s="13"/>
      <c r="E47" s="65" t="s">
        <v>343</v>
      </c>
    </row>
    <row r="48" spans="1:37" s="65" customFormat="1" ht="18" customHeight="1">
      <c r="B48" s="13"/>
      <c r="D48" s="65" t="s">
        <v>344</v>
      </c>
      <c r="E48" s="65" t="s">
        <v>345</v>
      </c>
    </row>
    <row r="49" spans="2:5" s="65" customFormat="1" ht="18" customHeight="1">
      <c r="B49" s="13"/>
      <c r="E49" s="65" t="s">
        <v>464</v>
      </c>
    </row>
    <row r="50" spans="2:5" s="65" customFormat="1" ht="18" customHeight="1">
      <c r="B50" s="13"/>
      <c r="D50" s="65" t="s">
        <v>346</v>
      </c>
    </row>
    <row r="51" spans="2:5" s="65" customFormat="1" ht="18" customHeight="1">
      <c r="B51" s="13"/>
      <c r="E51" s="65" t="s">
        <v>465</v>
      </c>
    </row>
    <row r="52" spans="2:5" s="65" customFormat="1" ht="18" customHeight="1">
      <c r="B52" s="75" t="s">
        <v>347</v>
      </c>
      <c r="C52" s="13" t="s">
        <v>742</v>
      </c>
    </row>
    <row r="53" spans="2:5" s="65" customFormat="1" ht="18" customHeight="1">
      <c r="B53" s="234"/>
      <c r="C53" s="65" t="s">
        <v>348</v>
      </c>
    </row>
    <row r="54" spans="2:5" ht="18" customHeight="1">
      <c r="B54" s="75" t="s">
        <v>349</v>
      </c>
      <c r="C54" s="13" t="s">
        <v>979</v>
      </c>
    </row>
    <row r="55" spans="2:5" ht="18" customHeight="1"/>
    <row r="56" spans="2:5" ht="18" customHeight="1"/>
    <row r="57" spans="2:5" ht="18" customHeight="1"/>
    <row r="58" spans="2:5" ht="18" customHeight="1"/>
  </sheetData>
  <sheetProtection sheet="1" formatCells="0" formatColumns="0" formatRows="0" selectLockedCells="1"/>
  <mergeCells count="20">
    <mergeCell ref="AM29:AM30"/>
    <mergeCell ref="G30:AK30"/>
    <mergeCell ref="AM20:AM21"/>
    <mergeCell ref="G21:AK21"/>
    <mergeCell ref="AN21:AQ21"/>
    <mergeCell ref="H27:J27"/>
    <mergeCell ref="Q27:V27"/>
    <mergeCell ref="AA27:AF27"/>
    <mergeCell ref="M28:AK28"/>
    <mergeCell ref="J14:AK14"/>
    <mergeCell ref="G15:AK15"/>
    <mergeCell ref="M19:AK19"/>
    <mergeCell ref="J20:AK20"/>
    <mergeCell ref="C35:AK36"/>
    <mergeCell ref="J29:AK29"/>
    <mergeCell ref="G9:AK9"/>
    <mergeCell ref="A2:AL2"/>
    <mergeCell ref="M7:AK7"/>
    <mergeCell ref="J8:AK8"/>
    <mergeCell ref="M13:AK13"/>
  </mergeCells>
  <phoneticPr fontId="24"/>
  <conditionalFormatting sqref="J20:AK20 G21:AK21">
    <cfRule type="expression" dxfId="31" priority="1">
      <formula>$AU$21=1</formula>
    </cfRule>
  </conditionalFormatting>
  <conditionalFormatting sqref="J29:AK29 G30:AK30">
    <cfRule type="expression" dxfId="30" priority="2">
      <formula>$AU$30=1</formula>
    </cfRule>
  </conditionalFormatting>
  <dataValidations count="1">
    <dataValidation type="list" allowBlank="1" showInputMessage="1" showErrorMessage="1" sqref="H27:J27" xr:uid="{00000000-0002-0000-0400-000000000000}">
      <formula1>$AT$27:$AT$29</formula1>
    </dataValidation>
  </dataValidations>
  <printOptions horizontalCentered="1"/>
  <pageMargins left="0.23622047244094491" right="0.23622047244094491" top="0.74803149606299213" bottom="0.74803149606299213" header="0.31496062992125984" footer="0.31496062992125984"/>
  <pageSetup paperSize="9"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3912" r:id="rId4" name="Check Box 8">
              <controlPr locked="0" defaultSize="0" autoFill="0" autoLine="0" autoPict="0">
                <anchor moveWithCells="1">
                  <from>
                    <xdr:col>39</xdr:col>
                    <xdr:colOff>19050</xdr:colOff>
                    <xdr:row>19</xdr:row>
                    <xdr:rowOff>123825</xdr:rowOff>
                  </from>
                  <to>
                    <xdr:col>43</xdr:col>
                    <xdr:colOff>323850</xdr:colOff>
                    <xdr:row>20</xdr:row>
                    <xdr:rowOff>133350</xdr:rowOff>
                  </to>
                </anchor>
              </controlPr>
            </control>
          </mc:Choice>
        </mc:AlternateContent>
        <mc:AlternateContent xmlns:mc="http://schemas.openxmlformats.org/markup-compatibility/2006">
          <mc:Choice Requires="x14">
            <control shapeId="123913" r:id="rId5" name="Check Box 9">
              <controlPr locked="0" defaultSize="0" autoFill="0" autoLine="0" autoPict="0">
                <anchor moveWithCells="1">
                  <from>
                    <xdr:col>39</xdr:col>
                    <xdr:colOff>19050</xdr:colOff>
                    <xdr:row>28</xdr:row>
                    <xdr:rowOff>114300</xdr:rowOff>
                  </from>
                  <to>
                    <xdr:col>43</xdr:col>
                    <xdr:colOff>323850</xdr:colOff>
                    <xdr:row>29</xdr:row>
                    <xdr:rowOff>123825</xdr:rowOff>
                  </to>
                </anchor>
              </controlPr>
            </control>
          </mc:Choice>
        </mc:AlternateContent>
        <mc:AlternateContent xmlns:mc="http://schemas.openxmlformats.org/markup-compatibility/2006">
          <mc:Choice Requires="x14">
            <control shapeId="123914" r:id="rId6" name="Check Box 10">
              <controlPr defaultSize="0" autoFill="0" autoLine="0" autoPict="0">
                <anchor moveWithCells="1">
                  <from>
                    <xdr:col>2</xdr:col>
                    <xdr:colOff>180975</xdr:colOff>
                    <xdr:row>21</xdr:row>
                    <xdr:rowOff>228600</xdr:rowOff>
                  </from>
                  <to>
                    <xdr:col>4</xdr:col>
                    <xdr:colOff>104775</xdr:colOff>
                    <xdr:row>23</xdr:row>
                    <xdr:rowOff>19050</xdr:rowOff>
                  </to>
                </anchor>
              </controlPr>
            </control>
          </mc:Choice>
        </mc:AlternateContent>
        <mc:AlternateContent xmlns:mc="http://schemas.openxmlformats.org/markup-compatibility/2006">
          <mc:Choice Requires="x14">
            <control shapeId="123915" r:id="rId7" name="Check Box 11">
              <controlPr defaultSize="0" autoFill="0" autoLine="0" autoPict="0">
                <anchor moveWithCells="1">
                  <from>
                    <xdr:col>10</xdr:col>
                    <xdr:colOff>180975</xdr:colOff>
                    <xdr:row>21</xdr:row>
                    <xdr:rowOff>228600</xdr:rowOff>
                  </from>
                  <to>
                    <xdr:col>12</xdr:col>
                    <xdr:colOff>104775</xdr:colOff>
                    <xdr:row>23</xdr:row>
                    <xdr:rowOff>19050</xdr:rowOff>
                  </to>
                </anchor>
              </controlPr>
            </control>
          </mc:Choice>
        </mc:AlternateContent>
        <mc:AlternateContent xmlns:mc="http://schemas.openxmlformats.org/markup-compatibility/2006">
          <mc:Choice Requires="x14">
            <control shapeId="123916" r:id="rId8" name="Check Box 12">
              <controlPr defaultSize="0" autoFill="0" autoLine="0" autoPict="0">
                <anchor moveWithCells="1">
                  <from>
                    <xdr:col>16</xdr:col>
                    <xdr:colOff>180975</xdr:colOff>
                    <xdr:row>21</xdr:row>
                    <xdr:rowOff>228600</xdr:rowOff>
                  </from>
                  <to>
                    <xdr:col>18</xdr:col>
                    <xdr:colOff>104775</xdr:colOff>
                    <xdr:row>23</xdr:row>
                    <xdr:rowOff>19050</xdr:rowOff>
                  </to>
                </anchor>
              </controlPr>
            </control>
          </mc:Choice>
        </mc:AlternateContent>
        <mc:AlternateContent xmlns:mc="http://schemas.openxmlformats.org/markup-compatibility/2006">
          <mc:Choice Requires="x14">
            <control shapeId="123917" r:id="rId9" name="Check Box 13">
              <controlPr defaultSize="0" autoFill="0" autoLine="0" autoPict="0">
                <anchor moveWithCells="1">
                  <from>
                    <xdr:col>23</xdr:col>
                    <xdr:colOff>180975</xdr:colOff>
                    <xdr:row>21</xdr:row>
                    <xdr:rowOff>228600</xdr:rowOff>
                  </from>
                  <to>
                    <xdr:col>25</xdr:col>
                    <xdr:colOff>104775</xdr:colOff>
                    <xdr:row>23</xdr:row>
                    <xdr:rowOff>19050</xdr:rowOff>
                  </to>
                </anchor>
              </controlPr>
            </control>
          </mc:Choice>
        </mc:AlternateContent>
        <mc:AlternateContent xmlns:mc="http://schemas.openxmlformats.org/markup-compatibility/2006">
          <mc:Choice Requires="x14">
            <control shapeId="123918" r:id="rId10" name="Check Box 14">
              <controlPr defaultSize="0" autoFill="0" autoLine="0" autoPict="0">
                <anchor moveWithCells="1">
                  <from>
                    <xdr:col>30</xdr:col>
                    <xdr:colOff>180975</xdr:colOff>
                    <xdr:row>21</xdr:row>
                    <xdr:rowOff>228600</xdr:rowOff>
                  </from>
                  <to>
                    <xdr:col>32</xdr:col>
                    <xdr:colOff>104775</xdr:colOff>
                    <xdr:row>23</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AN54"/>
  <sheetViews>
    <sheetView showGridLines="0" view="pageBreakPreview" zoomScaleNormal="100" zoomScaleSheetLayoutView="100" workbookViewId="0">
      <selection activeCell="J8" sqref="J8:AK8"/>
    </sheetView>
  </sheetViews>
  <sheetFormatPr defaultColWidth="9" defaultRowHeight="11.25"/>
  <cols>
    <col min="1" max="41" width="2.5" style="64" customWidth="1"/>
    <col min="42" max="16384" width="9" style="64"/>
  </cols>
  <sheetData>
    <row r="1" spans="1:40" ht="13.5">
      <c r="A1" s="61"/>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1"/>
    </row>
    <row r="2" spans="1:40" ht="13.5">
      <c r="A2" s="776" t="s">
        <v>466</v>
      </c>
      <c r="B2" s="776"/>
      <c r="C2" s="776"/>
      <c r="D2" s="776"/>
      <c r="E2" s="776"/>
      <c r="F2" s="776"/>
      <c r="G2" s="776"/>
      <c r="H2" s="776"/>
      <c r="I2" s="776"/>
      <c r="J2" s="776"/>
      <c r="K2" s="776"/>
      <c r="L2" s="776"/>
      <c r="M2" s="776"/>
      <c r="N2" s="776"/>
      <c r="O2" s="776"/>
      <c r="P2" s="776"/>
      <c r="Q2" s="776"/>
      <c r="R2" s="776"/>
      <c r="S2" s="776"/>
      <c r="T2" s="776"/>
      <c r="U2" s="776"/>
      <c r="V2" s="776"/>
      <c r="W2" s="776"/>
      <c r="X2" s="776"/>
      <c r="Y2" s="776"/>
      <c r="Z2" s="776"/>
      <c r="AA2" s="776"/>
      <c r="AB2" s="776"/>
      <c r="AC2" s="776"/>
      <c r="AD2" s="776"/>
      <c r="AE2" s="776"/>
      <c r="AF2" s="776"/>
      <c r="AG2" s="776"/>
      <c r="AH2" s="776"/>
      <c r="AI2" s="776"/>
      <c r="AJ2" s="776"/>
      <c r="AK2" s="776"/>
      <c r="AL2" s="776"/>
    </row>
    <row r="3" spans="1:40" ht="13.5" customHeight="1">
      <c r="A3" s="226"/>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row>
    <row r="4" spans="1:40" ht="15" customHeight="1">
      <c r="A4" s="61"/>
      <c r="B4" s="227" t="s">
        <v>467</v>
      </c>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row>
    <row r="5" spans="1:40" ht="20.100000000000001" customHeight="1">
      <c r="A5" s="61"/>
      <c r="B5" s="61" t="s">
        <v>468</v>
      </c>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row>
    <row r="6" spans="1:40" ht="8.1" customHeight="1">
      <c r="A6" s="61"/>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228"/>
      <c r="AK6" s="229"/>
    </row>
    <row r="7" spans="1:40" ht="18" customHeight="1">
      <c r="A7" s="61"/>
      <c r="B7" s="61"/>
      <c r="C7" s="61" t="s">
        <v>448</v>
      </c>
      <c r="D7" s="61"/>
      <c r="E7" s="61"/>
      <c r="F7" s="61"/>
      <c r="G7" s="61"/>
      <c r="H7" s="61"/>
      <c r="I7" s="61"/>
      <c r="J7" s="61"/>
      <c r="K7" s="61"/>
      <c r="L7" s="61"/>
      <c r="M7" s="778" t="str">
        <f>ASC(PHONETIC(J8))</f>
        <v/>
      </c>
      <c r="N7" s="778"/>
      <c r="O7" s="778"/>
      <c r="P7" s="778"/>
      <c r="Q7" s="778"/>
      <c r="R7" s="778"/>
      <c r="S7" s="778"/>
      <c r="T7" s="778"/>
      <c r="U7" s="778"/>
      <c r="V7" s="778"/>
      <c r="W7" s="778"/>
      <c r="X7" s="778"/>
      <c r="Y7" s="778"/>
      <c r="Z7" s="778"/>
      <c r="AA7" s="778"/>
      <c r="AB7" s="778"/>
      <c r="AC7" s="778"/>
      <c r="AD7" s="778"/>
      <c r="AE7" s="778"/>
      <c r="AF7" s="778"/>
      <c r="AG7" s="778"/>
      <c r="AH7" s="778"/>
      <c r="AI7" s="778"/>
      <c r="AJ7" s="778"/>
      <c r="AK7" s="778"/>
      <c r="AN7" s="64" t="s">
        <v>469</v>
      </c>
    </row>
    <row r="8" spans="1:40" ht="18" customHeight="1">
      <c r="A8" s="61"/>
      <c r="B8" s="61"/>
      <c r="C8" s="61" t="s">
        <v>449</v>
      </c>
      <c r="D8" s="61"/>
      <c r="E8" s="61"/>
      <c r="F8" s="61"/>
      <c r="G8" s="61"/>
      <c r="H8" s="61"/>
      <c r="I8" s="61"/>
      <c r="J8" s="788"/>
      <c r="K8" s="777"/>
      <c r="L8" s="777"/>
      <c r="M8" s="777"/>
      <c r="N8" s="777"/>
      <c r="O8" s="777"/>
      <c r="P8" s="777"/>
      <c r="Q8" s="777"/>
      <c r="R8" s="777"/>
      <c r="S8" s="777"/>
      <c r="T8" s="777"/>
      <c r="U8" s="777"/>
      <c r="V8" s="777"/>
      <c r="W8" s="777"/>
      <c r="X8" s="777"/>
      <c r="Y8" s="777"/>
      <c r="Z8" s="777"/>
      <c r="AA8" s="777"/>
      <c r="AB8" s="777"/>
      <c r="AC8" s="777"/>
      <c r="AD8" s="777"/>
      <c r="AE8" s="777"/>
      <c r="AF8" s="777"/>
      <c r="AG8" s="777"/>
      <c r="AH8" s="777"/>
      <c r="AI8" s="777"/>
      <c r="AJ8" s="777"/>
      <c r="AK8" s="777"/>
    </row>
    <row r="9" spans="1:40" ht="18" customHeight="1">
      <c r="C9" s="61" t="s">
        <v>450</v>
      </c>
      <c r="G9" s="789"/>
      <c r="H9" s="789"/>
      <c r="I9" s="789"/>
      <c r="J9" s="789"/>
      <c r="K9" s="789"/>
      <c r="L9" s="789"/>
      <c r="M9" s="789"/>
      <c r="N9" s="789"/>
      <c r="O9" s="789"/>
      <c r="P9" s="789"/>
      <c r="Q9" s="789"/>
      <c r="R9" s="789"/>
      <c r="S9" s="789"/>
      <c r="T9" s="789"/>
      <c r="U9" s="789"/>
      <c r="V9" s="789"/>
      <c r="W9" s="789"/>
      <c r="X9" s="789"/>
      <c r="Y9" s="789"/>
      <c r="Z9" s="789"/>
      <c r="AA9" s="789"/>
      <c r="AB9" s="789"/>
      <c r="AC9" s="789"/>
      <c r="AD9" s="789"/>
      <c r="AE9" s="789"/>
      <c r="AF9" s="789"/>
      <c r="AG9" s="789"/>
      <c r="AH9" s="789"/>
      <c r="AI9" s="789"/>
      <c r="AJ9" s="789"/>
      <c r="AK9" s="789"/>
    </row>
    <row r="10" spans="1:40" ht="8.1" customHeight="1"/>
    <row r="11" spans="1:40" ht="20.100000000000001" customHeight="1">
      <c r="A11" s="61"/>
      <c r="B11" s="61" t="s">
        <v>470</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row>
    <row r="12" spans="1:40" ht="8.1" customHeight="1">
      <c r="A12" s="61"/>
      <c r="B12" s="228"/>
      <c r="C12" s="228"/>
      <c r="D12" s="228"/>
      <c r="E12" s="228"/>
      <c r="F12" s="228"/>
      <c r="G12" s="228"/>
      <c r="H12" s="228"/>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9"/>
    </row>
    <row r="13" spans="1:40" ht="18" customHeight="1">
      <c r="A13" s="61"/>
      <c r="B13" s="61"/>
      <c r="C13" s="61" t="s">
        <v>448</v>
      </c>
      <c r="D13" s="61"/>
      <c r="E13" s="61"/>
      <c r="F13" s="61"/>
      <c r="G13" s="61"/>
      <c r="H13" s="61"/>
      <c r="I13" s="61"/>
      <c r="J13" s="61"/>
      <c r="K13" s="61"/>
      <c r="L13" s="61"/>
      <c r="M13" s="778" t="str">
        <f>ASC(PHONETIC(J14))</f>
        <v/>
      </c>
      <c r="N13" s="778"/>
      <c r="O13" s="778"/>
      <c r="P13" s="778"/>
      <c r="Q13" s="778"/>
      <c r="R13" s="778"/>
      <c r="S13" s="778"/>
      <c r="T13" s="778"/>
      <c r="U13" s="778"/>
      <c r="V13" s="778"/>
      <c r="W13" s="778"/>
      <c r="X13" s="778"/>
      <c r="Y13" s="778"/>
      <c r="Z13" s="778"/>
      <c r="AA13" s="778"/>
      <c r="AB13" s="778"/>
      <c r="AC13" s="778"/>
      <c r="AD13" s="778"/>
      <c r="AE13" s="778"/>
      <c r="AF13" s="778"/>
      <c r="AG13" s="778"/>
      <c r="AH13" s="778"/>
      <c r="AI13" s="778"/>
      <c r="AJ13" s="778"/>
      <c r="AK13" s="778"/>
      <c r="AN13" s="64" t="s">
        <v>469</v>
      </c>
    </row>
    <row r="14" spans="1:40" ht="18" customHeight="1">
      <c r="A14" s="61"/>
      <c r="B14" s="61"/>
      <c r="C14" s="61" t="s">
        <v>449</v>
      </c>
      <c r="D14" s="61"/>
      <c r="E14" s="61"/>
      <c r="F14" s="61"/>
      <c r="G14" s="61"/>
      <c r="H14" s="61"/>
      <c r="I14" s="61"/>
      <c r="J14" s="777"/>
      <c r="K14" s="777"/>
      <c r="L14" s="777"/>
      <c r="M14" s="777"/>
      <c r="N14" s="777"/>
      <c r="O14" s="777"/>
      <c r="P14" s="777"/>
      <c r="Q14" s="777"/>
      <c r="R14" s="777"/>
      <c r="S14" s="777"/>
      <c r="T14" s="777"/>
      <c r="U14" s="777"/>
      <c r="V14" s="777"/>
      <c r="W14" s="777"/>
      <c r="X14" s="777"/>
      <c r="Y14" s="777"/>
      <c r="Z14" s="777"/>
      <c r="AA14" s="777"/>
      <c r="AB14" s="777"/>
      <c r="AC14" s="777"/>
      <c r="AD14" s="777"/>
      <c r="AE14" s="777"/>
      <c r="AF14" s="777"/>
      <c r="AG14" s="777"/>
      <c r="AH14" s="777"/>
      <c r="AI14" s="777"/>
      <c r="AJ14" s="777"/>
      <c r="AK14" s="777"/>
    </row>
    <row r="15" spans="1:40" ht="18" customHeight="1">
      <c r="C15" s="61" t="s">
        <v>450</v>
      </c>
      <c r="G15" s="777"/>
      <c r="H15" s="777"/>
      <c r="I15" s="777"/>
      <c r="J15" s="777"/>
      <c r="K15" s="777"/>
      <c r="L15" s="777"/>
      <c r="M15" s="777"/>
      <c r="N15" s="777"/>
      <c r="O15" s="777"/>
      <c r="P15" s="777"/>
      <c r="Q15" s="777"/>
      <c r="R15" s="777"/>
      <c r="S15" s="777"/>
      <c r="T15" s="777"/>
      <c r="U15" s="777"/>
      <c r="V15" s="777"/>
      <c r="W15" s="777"/>
      <c r="X15" s="777"/>
      <c r="Y15" s="777"/>
      <c r="Z15" s="777"/>
      <c r="AA15" s="777"/>
      <c r="AB15" s="777"/>
      <c r="AC15" s="777"/>
      <c r="AD15" s="777"/>
      <c r="AE15" s="777"/>
      <c r="AF15" s="777"/>
      <c r="AG15" s="777"/>
      <c r="AH15" s="777"/>
      <c r="AI15" s="777"/>
      <c r="AJ15" s="777"/>
      <c r="AK15" s="777"/>
    </row>
    <row r="16" spans="1:40" ht="8.1" customHeight="1"/>
    <row r="17" spans="1:40" ht="20.100000000000001" customHeight="1">
      <c r="A17" s="61"/>
      <c r="B17" s="61" t="s">
        <v>471</v>
      </c>
      <c r="C17" s="61"/>
      <c r="D17" s="61"/>
      <c r="E17" s="61"/>
      <c r="F17" s="61"/>
      <c r="G17" s="61"/>
      <c r="H17" s="61"/>
      <c r="I17" s="6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61"/>
      <c r="AI17" s="61"/>
      <c r="AJ17" s="61"/>
    </row>
    <row r="18" spans="1:40" ht="8.1" customHeight="1">
      <c r="A18" s="61"/>
      <c r="B18" s="228"/>
      <c r="C18" s="228"/>
      <c r="D18" s="228"/>
      <c r="E18" s="228"/>
      <c r="F18" s="228"/>
      <c r="G18" s="228"/>
      <c r="H18" s="228"/>
      <c r="I18" s="228"/>
      <c r="J18" s="228"/>
      <c r="K18" s="228"/>
      <c r="L18" s="228"/>
      <c r="M18" s="228"/>
      <c r="N18" s="228"/>
      <c r="O18" s="228"/>
      <c r="P18" s="228"/>
      <c r="Q18" s="228"/>
      <c r="R18" s="228"/>
      <c r="S18" s="228"/>
      <c r="T18" s="228"/>
      <c r="U18" s="228"/>
      <c r="V18" s="228"/>
      <c r="W18" s="228"/>
      <c r="X18" s="228"/>
      <c r="Y18" s="228"/>
      <c r="Z18" s="228"/>
      <c r="AA18" s="228"/>
      <c r="AB18" s="228"/>
      <c r="AC18" s="228"/>
      <c r="AD18" s="228"/>
      <c r="AE18" s="228"/>
      <c r="AF18" s="228"/>
      <c r="AG18" s="228"/>
      <c r="AH18" s="228"/>
      <c r="AI18" s="228"/>
      <c r="AJ18" s="228"/>
      <c r="AK18" s="229"/>
    </row>
    <row r="19" spans="1:40" ht="18" customHeight="1">
      <c r="A19" s="61"/>
      <c r="B19" s="61"/>
      <c r="C19" s="61" t="s">
        <v>448</v>
      </c>
      <c r="D19" s="61"/>
      <c r="E19" s="61"/>
      <c r="F19" s="61"/>
      <c r="G19" s="61"/>
      <c r="H19" s="61"/>
      <c r="I19" s="61"/>
      <c r="J19" s="61"/>
      <c r="K19" s="61"/>
      <c r="L19" s="61"/>
      <c r="M19" s="778" t="str">
        <f>ASC(PHONETIC(J20))</f>
        <v/>
      </c>
      <c r="N19" s="778"/>
      <c r="O19" s="778"/>
      <c r="P19" s="778"/>
      <c r="Q19" s="778"/>
      <c r="R19" s="778"/>
      <c r="S19" s="778"/>
      <c r="T19" s="778"/>
      <c r="U19" s="778"/>
      <c r="V19" s="778"/>
      <c r="W19" s="778"/>
      <c r="X19" s="778"/>
      <c r="Y19" s="778"/>
      <c r="Z19" s="778"/>
      <c r="AA19" s="778"/>
      <c r="AB19" s="778"/>
      <c r="AC19" s="778"/>
      <c r="AD19" s="778"/>
      <c r="AE19" s="778"/>
      <c r="AF19" s="778"/>
      <c r="AG19" s="778"/>
      <c r="AH19" s="778"/>
      <c r="AI19" s="778"/>
      <c r="AJ19" s="778"/>
      <c r="AK19" s="778"/>
      <c r="AN19" s="64" t="s">
        <v>469</v>
      </c>
    </row>
    <row r="20" spans="1:40" ht="18" customHeight="1">
      <c r="A20" s="61"/>
      <c r="B20" s="61"/>
      <c r="C20" s="61" t="s">
        <v>449</v>
      </c>
      <c r="D20" s="61"/>
      <c r="E20" s="61"/>
      <c r="F20" s="61"/>
      <c r="G20" s="61"/>
      <c r="H20" s="61"/>
      <c r="I20" s="61"/>
      <c r="J20" s="777"/>
      <c r="K20" s="777"/>
      <c r="L20" s="777"/>
      <c r="M20" s="777"/>
      <c r="N20" s="777"/>
      <c r="O20" s="777"/>
      <c r="P20" s="777"/>
      <c r="Q20" s="777"/>
      <c r="R20" s="777"/>
      <c r="S20" s="777"/>
      <c r="T20" s="777"/>
      <c r="U20" s="777"/>
      <c r="V20" s="777"/>
      <c r="W20" s="777"/>
      <c r="X20" s="777"/>
      <c r="Y20" s="777"/>
      <c r="Z20" s="777"/>
      <c r="AA20" s="777"/>
      <c r="AB20" s="777"/>
      <c r="AC20" s="777"/>
      <c r="AD20" s="777"/>
      <c r="AE20" s="777"/>
      <c r="AF20" s="777"/>
      <c r="AG20" s="777"/>
      <c r="AH20" s="777"/>
      <c r="AI20" s="777"/>
      <c r="AJ20" s="777"/>
      <c r="AK20" s="777"/>
    </row>
    <row r="21" spans="1:40" ht="18" customHeight="1">
      <c r="C21" s="61" t="s">
        <v>450</v>
      </c>
      <c r="G21" s="789"/>
      <c r="H21" s="789"/>
      <c r="I21" s="789"/>
      <c r="J21" s="789"/>
      <c r="K21" s="789"/>
      <c r="L21" s="789"/>
      <c r="M21" s="789"/>
      <c r="N21" s="789"/>
      <c r="O21" s="789"/>
      <c r="P21" s="789"/>
      <c r="Q21" s="789"/>
      <c r="R21" s="789"/>
      <c r="S21" s="789"/>
      <c r="T21" s="789"/>
      <c r="U21" s="789"/>
      <c r="V21" s="789"/>
      <c r="W21" s="789"/>
      <c r="X21" s="789"/>
      <c r="Y21" s="789"/>
      <c r="Z21" s="789"/>
      <c r="AA21" s="789"/>
      <c r="AB21" s="789"/>
      <c r="AC21" s="789"/>
      <c r="AD21" s="789"/>
      <c r="AE21" s="789"/>
      <c r="AF21" s="789"/>
      <c r="AG21" s="789"/>
      <c r="AH21" s="789"/>
      <c r="AI21" s="789"/>
      <c r="AJ21" s="789"/>
      <c r="AK21" s="789"/>
    </row>
    <row r="22" spans="1:40" ht="7.5" customHeight="1">
      <c r="C22" s="61"/>
      <c r="G22" s="377"/>
      <c r="H22" s="377"/>
      <c r="I22" s="377"/>
      <c r="J22" s="377"/>
      <c r="K22" s="377"/>
      <c r="L22" s="377"/>
      <c r="M22" s="377"/>
      <c r="N22" s="377"/>
      <c r="O22" s="377"/>
      <c r="P22" s="377"/>
      <c r="Q22" s="377"/>
      <c r="R22" s="377"/>
      <c r="S22" s="377"/>
      <c r="T22" s="377"/>
      <c r="U22" s="377"/>
      <c r="V22" s="377"/>
      <c r="W22" s="377"/>
      <c r="X22" s="377"/>
      <c r="Y22" s="377"/>
      <c r="Z22" s="377"/>
      <c r="AA22" s="377"/>
      <c r="AB22" s="377"/>
      <c r="AC22" s="377"/>
      <c r="AD22" s="377"/>
      <c r="AE22" s="377"/>
      <c r="AF22" s="377"/>
      <c r="AG22" s="377"/>
      <c r="AH22" s="377"/>
      <c r="AI22" s="377"/>
      <c r="AJ22" s="377"/>
      <c r="AK22" s="377"/>
    </row>
    <row r="23" spans="1:40" ht="20.100000000000001" customHeight="1">
      <c r="A23" s="61"/>
      <c r="B23" s="61" t="s">
        <v>472</v>
      </c>
      <c r="C23" s="61"/>
      <c r="D23" s="61"/>
      <c r="E23" s="61"/>
      <c r="F23" s="61"/>
      <c r="G23" s="61"/>
      <c r="H23" s="61"/>
      <c r="I23" s="61"/>
      <c r="J23" s="61"/>
      <c r="K23" s="61"/>
      <c r="L23" s="61"/>
      <c r="M23" s="61"/>
      <c r="N23" s="61"/>
      <c r="O23" s="61"/>
      <c r="P23" s="61"/>
      <c r="Q23" s="61"/>
      <c r="R23" s="61"/>
      <c r="S23" s="61"/>
      <c r="T23" s="61"/>
      <c r="U23" s="61"/>
      <c r="V23" s="61"/>
      <c r="W23" s="61"/>
      <c r="X23" s="61"/>
      <c r="Y23" s="61"/>
      <c r="Z23" s="61"/>
      <c r="AA23" s="61"/>
      <c r="AB23" s="61"/>
      <c r="AC23" s="61"/>
      <c r="AD23" s="61"/>
      <c r="AE23" s="61"/>
      <c r="AF23" s="61"/>
      <c r="AG23" s="61"/>
      <c r="AH23" s="61"/>
      <c r="AI23" s="61"/>
      <c r="AJ23" s="61"/>
    </row>
    <row r="24" spans="1:40" ht="8.1" customHeight="1">
      <c r="A24" s="61"/>
      <c r="B24" s="228"/>
      <c r="C24" s="228"/>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228"/>
      <c r="AH24" s="228"/>
      <c r="AI24" s="228"/>
      <c r="AJ24" s="228"/>
      <c r="AK24" s="229"/>
    </row>
    <row r="25" spans="1:40" ht="18" customHeight="1">
      <c r="A25" s="61"/>
      <c r="B25" s="61"/>
      <c r="C25" s="61" t="s">
        <v>448</v>
      </c>
      <c r="D25" s="61"/>
      <c r="E25" s="61"/>
      <c r="F25" s="61"/>
      <c r="G25" s="61"/>
      <c r="H25" s="61"/>
      <c r="I25" s="61"/>
      <c r="J25" s="61"/>
      <c r="K25" s="61"/>
      <c r="L25" s="61"/>
      <c r="M25" s="778" t="str">
        <f>ASC(PHONETIC(J26))</f>
        <v/>
      </c>
      <c r="N25" s="778"/>
      <c r="O25" s="778"/>
      <c r="P25" s="778"/>
      <c r="Q25" s="778"/>
      <c r="R25" s="778"/>
      <c r="S25" s="778"/>
      <c r="T25" s="778"/>
      <c r="U25" s="778"/>
      <c r="V25" s="778"/>
      <c r="W25" s="778"/>
      <c r="X25" s="778"/>
      <c r="Y25" s="778"/>
      <c r="Z25" s="778"/>
      <c r="AA25" s="778"/>
      <c r="AB25" s="778"/>
      <c r="AC25" s="778"/>
      <c r="AD25" s="778"/>
      <c r="AE25" s="778"/>
      <c r="AF25" s="778"/>
      <c r="AG25" s="778"/>
      <c r="AH25" s="778"/>
      <c r="AI25" s="778"/>
      <c r="AJ25" s="778"/>
      <c r="AK25" s="778"/>
      <c r="AN25" s="64" t="s">
        <v>469</v>
      </c>
    </row>
    <row r="26" spans="1:40" ht="18" customHeight="1">
      <c r="A26" s="61"/>
      <c r="B26" s="61"/>
      <c r="C26" s="61" t="s">
        <v>449</v>
      </c>
      <c r="D26" s="61"/>
      <c r="E26" s="61"/>
      <c r="F26" s="61"/>
      <c r="G26" s="61"/>
      <c r="H26" s="61"/>
      <c r="I26" s="61"/>
      <c r="J26" s="777"/>
      <c r="K26" s="777"/>
      <c r="L26" s="777"/>
      <c r="M26" s="777"/>
      <c r="N26" s="777"/>
      <c r="O26" s="777"/>
      <c r="P26" s="777"/>
      <c r="Q26" s="777"/>
      <c r="R26" s="777"/>
      <c r="S26" s="777"/>
      <c r="T26" s="777"/>
      <c r="U26" s="777"/>
      <c r="V26" s="777"/>
      <c r="W26" s="777"/>
      <c r="X26" s="777"/>
      <c r="Y26" s="777"/>
      <c r="Z26" s="777"/>
      <c r="AA26" s="777"/>
      <c r="AB26" s="777"/>
      <c r="AC26" s="777"/>
      <c r="AD26" s="777"/>
      <c r="AE26" s="777"/>
      <c r="AF26" s="777"/>
      <c r="AG26" s="777"/>
      <c r="AH26" s="777"/>
      <c r="AI26" s="777"/>
      <c r="AJ26" s="777"/>
      <c r="AK26" s="777"/>
    </row>
    <row r="27" spans="1:40" ht="18" customHeight="1">
      <c r="C27" s="61" t="s">
        <v>450</v>
      </c>
      <c r="G27" s="777"/>
      <c r="H27" s="777"/>
      <c r="I27" s="777"/>
      <c r="J27" s="777"/>
      <c r="K27" s="777"/>
      <c r="L27" s="777"/>
      <c r="M27" s="777"/>
      <c r="N27" s="777"/>
      <c r="O27" s="777"/>
      <c r="P27" s="777"/>
      <c r="Q27" s="777"/>
      <c r="R27" s="777"/>
      <c r="S27" s="777"/>
      <c r="T27" s="777"/>
      <c r="U27" s="777"/>
      <c r="V27" s="777"/>
      <c r="W27" s="777"/>
      <c r="X27" s="777"/>
      <c r="Y27" s="777"/>
      <c r="Z27" s="777"/>
      <c r="AA27" s="777"/>
      <c r="AB27" s="777"/>
      <c r="AC27" s="777"/>
      <c r="AD27" s="777"/>
      <c r="AE27" s="777"/>
      <c r="AF27" s="777"/>
      <c r="AG27" s="777"/>
      <c r="AH27" s="777"/>
      <c r="AI27" s="777"/>
      <c r="AJ27" s="777"/>
      <c r="AK27" s="777"/>
    </row>
    <row r="28" spans="1:40" ht="8.1" customHeight="1"/>
    <row r="29" spans="1:40" ht="18" customHeight="1">
      <c r="A29" s="61"/>
      <c r="B29" s="61" t="s">
        <v>909</v>
      </c>
      <c r="C29" s="61"/>
      <c r="D29" s="61"/>
      <c r="E29" s="61"/>
      <c r="F29" s="61"/>
      <c r="G29" s="61"/>
      <c r="H29" s="61"/>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row>
    <row r="30" spans="1:40" ht="7.5" customHeight="1">
      <c r="A30" s="61"/>
      <c r="B30" s="228"/>
      <c r="C30" s="228"/>
      <c r="D30" s="228"/>
      <c r="E30" s="228"/>
      <c r="F30" s="228"/>
      <c r="G30" s="228"/>
      <c r="H30" s="228"/>
      <c r="I30" s="228"/>
      <c r="J30" s="228"/>
      <c r="K30" s="228"/>
      <c r="L30" s="228"/>
      <c r="M30" s="228"/>
      <c r="N30" s="228"/>
      <c r="O30" s="228"/>
      <c r="P30" s="228"/>
      <c r="Q30" s="228"/>
      <c r="R30" s="228"/>
      <c r="S30" s="228"/>
      <c r="T30" s="228"/>
      <c r="U30" s="228"/>
      <c r="V30" s="228"/>
      <c r="W30" s="228"/>
      <c r="X30" s="228"/>
      <c r="Y30" s="228"/>
      <c r="Z30" s="228"/>
      <c r="AA30" s="228"/>
      <c r="AB30" s="228"/>
      <c r="AC30" s="228"/>
      <c r="AD30" s="228"/>
      <c r="AE30" s="228"/>
      <c r="AF30" s="228"/>
      <c r="AG30" s="228"/>
      <c r="AH30" s="228"/>
      <c r="AI30" s="228"/>
      <c r="AJ30" s="228"/>
      <c r="AK30" s="229"/>
    </row>
    <row r="31" spans="1:40" ht="18" customHeight="1">
      <c r="A31" s="61"/>
      <c r="B31" s="61"/>
      <c r="C31" s="61" t="s">
        <v>448</v>
      </c>
      <c r="D31" s="61"/>
      <c r="E31" s="61"/>
      <c r="F31" s="61"/>
      <c r="G31" s="61"/>
      <c r="H31" s="61"/>
      <c r="I31" s="61"/>
      <c r="J31" s="61"/>
      <c r="K31" s="61"/>
      <c r="L31" s="61"/>
      <c r="M31" s="778" t="str">
        <f>ASC(PHONETIC(J32))</f>
        <v/>
      </c>
      <c r="N31" s="778"/>
      <c r="O31" s="778"/>
      <c r="P31" s="778"/>
      <c r="Q31" s="778"/>
      <c r="R31" s="778"/>
      <c r="S31" s="778"/>
      <c r="T31" s="778"/>
      <c r="U31" s="778"/>
      <c r="V31" s="778"/>
      <c r="W31" s="778"/>
      <c r="X31" s="778"/>
      <c r="Y31" s="778"/>
      <c r="Z31" s="778"/>
      <c r="AA31" s="778"/>
      <c r="AB31" s="778"/>
      <c r="AC31" s="778"/>
      <c r="AD31" s="778"/>
      <c r="AE31" s="778"/>
      <c r="AF31" s="778"/>
      <c r="AG31" s="778"/>
      <c r="AH31" s="778"/>
      <c r="AI31" s="778"/>
      <c r="AJ31" s="778"/>
      <c r="AK31" s="778"/>
      <c r="AN31" s="64" t="s">
        <v>469</v>
      </c>
    </row>
    <row r="32" spans="1:40" ht="18" customHeight="1">
      <c r="A32" s="61"/>
      <c r="B32" s="61"/>
      <c r="C32" s="61" t="s">
        <v>449</v>
      </c>
      <c r="D32" s="61"/>
      <c r="E32" s="61"/>
      <c r="F32" s="61"/>
      <c r="G32" s="61"/>
      <c r="H32" s="61"/>
      <c r="I32" s="61"/>
      <c r="J32" s="777"/>
      <c r="K32" s="777"/>
      <c r="L32" s="777"/>
      <c r="M32" s="777"/>
      <c r="N32" s="777"/>
      <c r="O32" s="777"/>
      <c r="P32" s="777"/>
      <c r="Q32" s="777"/>
      <c r="R32" s="777"/>
      <c r="S32" s="777"/>
      <c r="T32" s="777"/>
      <c r="U32" s="777"/>
      <c r="V32" s="777"/>
      <c r="W32" s="777"/>
      <c r="X32" s="777"/>
      <c r="Y32" s="777"/>
      <c r="Z32" s="777"/>
      <c r="AA32" s="777"/>
      <c r="AB32" s="777"/>
      <c r="AC32" s="777"/>
      <c r="AD32" s="777"/>
      <c r="AE32" s="777"/>
      <c r="AF32" s="777"/>
      <c r="AG32" s="777"/>
      <c r="AH32" s="777"/>
      <c r="AI32" s="777"/>
      <c r="AJ32" s="777"/>
      <c r="AK32" s="777"/>
    </row>
    <row r="33" spans="1:40" ht="18" customHeight="1">
      <c r="C33" s="61" t="s">
        <v>450</v>
      </c>
      <c r="G33" s="789"/>
      <c r="H33" s="789"/>
      <c r="I33" s="789"/>
      <c r="J33" s="789"/>
      <c r="K33" s="789"/>
      <c r="L33" s="789"/>
      <c r="M33" s="789"/>
      <c r="N33" s="789"/>
      <c r="O33" s="789"/>
      <c r="P33" s="789"/>
      <c r="Q33" s="789"/>
      <c r="R33" s="789"/>
      <c r="S33" s="789"/>
      <c r="T33" s="789"/>
      <c r="U33" s="789"/>
      <c r="V33" s="789"/>
      <c r="W33" s="789"/>
      <c r="X33" s="789"/>
      <c r="Y33" s="789"/>
      <c r="Z33" s="789"/>
      <c r="AA33" s="789"/>
      <c r="AB33" s="789"/>
      <c r="AC33" s="789"/>
      <c r="AD33" s="789"/>
      <c r="AE33" s="789"/>
      <c r="AF33" s="789"/>
      <c r="AG33" s="789"/>
      <c r="AH33" s="789"/>
      <c r="AI33" s="789"/>
      <c r="AJ33" s="789"/>
      <c r="AK33" s="789"/>
    </row>
    <row r="34" spans="1:40" ht="7.5" customHeight="1">
      <c r="C34" s="61"/>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c r="AJ34" s="135"/>
      <c r="AK34" s="135"/>
    </row>
    <row r="35" spans="1:40" ht="18" customHeight="1">
      <c r="A35" s="61"/>
      <c r="B35" s="61" t="s">
        <v>910</v>
      </c>
      <c r="C35" s="61"/>
      <c r="D35" s="61"/>
      <c r="E35" s="61"/>
      <c r="F35" s="61"/>
      <c r="G35" s="61"/>
      <c r="H35" s="61"/>
      <c r="I35" s="61"/>
      <c r="J35" s="61"/>
      <c r="K35" s="61"/>
      <c r="L35" s="61"/>
      <c r="M35" s="61"/>
      <c r="N35" s="61"/>
      <c r="O35" s="61"/>
      <c r="P35" s="61"/>
      <c r="Q35" s="61"/>
      <c r="R35" s="61"/>
      <c r="S35" s="61"/>
      <c r="T35" s="61"/>
      <c r="U35" s="61"/>
      <c r="V35" s="61"/>
      <c r="W35" s="61"/>
      <c r="X35" s="61"/>
      <c r="Y35" s="61"/>
      <c r="Z35" s="61"/>
      <c r="AA35" s="61"/>
      <c r="AB35" s="61"/>
      <c r="AC35" s="61"/>
      <c r="AD35" s="61"/>
      <c r="AE35" s="61"/>
      <c r="AF35" s="61"/>
      <c r="AG35" s="61"/>
      <c r="AH35" s="61"/>
      <c r="AI35" s="61"/>
      <c r="AJ35" s="61"/>
    </row>
    <row r="36" spans="1:40" ht="7.5" customHeight="1">
      <c r="A36" s="61"/>
      <c r="B36" s="228"/>
      <c r="C36" s="228"/>
      <c r="D36" s="228"/>
      <c r="E36" s="228"/>
      <c r="F36" s="228"/>
      <c r="G36" s="228"/>
      <c r="H36" s="228"/>
      <c r="I36" s="228"/>
      <c r="J36" s="228"/>
      <c r="K36" s="228"/>
      <c r="L36" s="228"/>
      <c r="M36" s="228"/>
      <c r="N36" s="228"/>
      <c r="O36" s="228"/>
      <c r="P36" s="228"/>
      <c r="Q36" s="228"/>
      <c r="R36" s="228"/>
      <c r="S36" s="228"/>
      <c r="T36" s="228"/>
      <c r="U36" s="228"/>
      <c r="V36" s="228"/>
      <c r="W36" s="228"/>
      <c r="X36" s="228"/>
      <c r="Y36" s="228"/>
      <c r="Z36" s="228"/>
      <c r="AA36" s="228"/>
      <c r="AB36" s="228"/>
      <c r="AC36" s="228"/>
      <c r="AD36" s="228"/>
      <c r="AE36" s="228"/>
      <c r="AF36" s="228"/>
      <c r="AG36" s="228"/>
      <c r="AH36" s="228"/>
      <c r="AI36" s="228"/>
      <c r="AJ36" s="228"/>
      <c r="AK36" s="229"/>
    </row>
    <row r="37" spans="1:40" ht="18" customHeight="1">
      <c r="A37" s="61"/>
      <c r="B37" s="61"/>
      <c r="C37" s="61" t="s">
        <v>448</v>
      </c>
      <c r="D37" s="61"/>
      <c r="E37" s="61"/>
      <c r="F37" s="61"/>
      <c r="G37" s="61"/>
      <c r="H37" s="61"/>
      <c r="I37" s="61"/>
      <c r="J37" s="61"/>
      <c r="K37" s="61"/>
      <c r="L37" s="61"/>
      <c r="M37" s="778" t="str">
        <f>ASC(PHONETIC(J38))</f>
        <v/>
      </c>
      <c r="N37" s="778"/>
      <c r="O37" s="778"/>
      <c r="P37" s="778"/>
      <c r="Q37" s="778"/>
      <c r="R37" s="778"/>
      <c r="S37" s="778"/>
      <c r="T37" s="778"/>
      <c r="U37" s="778"/>
      <c r="V37" s="778"/>
      <c r="W37" s="778"/>
      <c r="X37" s="778"/>
      <c r="Y37" s="778"/>
      <c r="Z37" s="778"/>
      <c r="AA37" s="778"/>
      <c r="AB37" s="778"/>
      <c r="AC37" s="778"/>
      <c r="AD37" s="778"/>
      <c r="AE37" s="778"/>
      <c r="AF37" s="778"/>
      <c r="AG37" s="778"/>
      <c r="AH37" s="778"/>
      <c r="AI37" s="778"/>
      <c r="AJ37" s="778"/>
      <c r="AK37" s="778"/>
      <c r="AN37" s="64" t="s">
        <v>469</v>
      </c>
    </row>
    <row r="38" spans="1:40" ht="18" customHeight="1">
      <c r="A38" s="61"/>
      <c r="B38" s="61"/>
      <c r="C38" s="61" t="s">
        <v>449</v>
      </c>
      <c r="D38" s="61"/>
      <c r="E38" s="61"/>
      <c r="F38" s="61"/>
      <c r="G38" s="61"/>
      <c r="H38" s="61"/>
      <c r="I38" s="61"/>
      <c r="J38" s="777"/>
      <c r="K38" s="777"/>
      <c r="L38" s="777"/>
      <c r="M38" s="777"/>
      <c r="N38" s="777"/>
      <c r="O38" s="777"/>
      <c r="P38" s="777"/>
      <c r="Q38" s="777"/>
      <c r="R38" s="777"/>
      <c r="S38" s="777"/>
      <c r="T38" s="777"/>
      <c r="U38" s="777"/>
      <c r="V38" s="777"/>
      <c r="W38" s="777"/>
      <c r="X38" s="777"/>
      <c r="Y38" s="777"/>
      <c r="Z38" s="777"/>
      <c r="AA38" s="777"/>
      <c r="AB38" s="777"/>
      <c r="AC38" s="777"/>
      <c r="AD38" s="777"/>
      <c r="AE38" s="777"/>
      <c r="AF38" s="777"/>
      <c r="AG38" s="777"/>
      <c r="AH38" s="777"/>
      <c r="AI38" s="777"/>
      <c r="AJ38" s="777"/>
      <c r="AK38" s="777"/>
    </row>
    <row r="39" spans="1:40" ht="18" customHeight="1">
      <c r="C39" s="61" t="s">
        <v>450</v>
      </c>
      <c r="G39" s="789"/>
      <c r="H39" s="789"/>
      <c r="I39" s="789"/>
      <c r="J39" s="789"/>
      <c r="K39" s="789"/>
      <c r="L39" s="789"/>
      <c r="M39" s="789"/>
      <c r="N39" s="789"/>
      <c r="O39" s="789"/>
      <c r="P39" s="789"/>
      <c r="Q39" s="789"/>
      <c r="R39" s="789"/>
      <c r="S39" s="789"/>
      <c r="T39" s="789"/>
      <c r="U39" s="789"/>
      <c r="V39" s="789"/>
      <c r="W39" s="789"/>
      <c r="X39" s="789"/>
      <c r="Y39" s="789"/>
      <c r="Z39" s="789"/>
      <c r="AA39" s="789"/>
      <c r="AB39" s="789"/>
      <c r="AC39" s="789"/>
      <c r="AD39" s="789"/>
      <c r="AE39" s="789"/>
      <c r="AF39" s="789"/>
      <c r="AG39" s="789"/>
      <c r="AH39" s="789"/>
      <c r="AI39" s="789"/>
      <c r="AJ39" s="789"/>
      <c r="AK39" s="789"/>
    </row>
    <row r="40" spans="1:40" ht="7.5" customHeight="1">
      <c r="C40" s="61"/>
      <c r="H40" s="135"/>
      <c r="I40" s="135"/>
      <c r="J40" s="135"/>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c r="AJ40" s="135"/>
      <c r="AK40" s="135"/>
    </row>
    <row r="41" spans="1:40" ht="18" customHeight="1">
      <c r="A41" s="61"/>
      <c r="B41" s="61" t="s">
        <v>911</v>
      </c>
      <c r="C41" s="61"/>
      <c r="D41" s="61"/>
      <c r="E41" s="61"/>
      <c r="F41" s="61"/>
      <c r="G41" s="61"/>
      <c r="H41" s="61"/>
      <c r="I41" s="61"/>
      <c r="J41" s="61"/>
      <c r="K41" s="61"/>
      <c r="L41" s="61"/>
      <c r="M41" s="61"/>
      <c r="N41" s="61"/>
      <c r="O41" s="61"/>
      <c r="P41" s="61"/>
      <c r="Q41" s="61"/>
      <c r="R41" s="61"/>
      <c r="S41" s="61"/>
      <c r="T41" s="61"/>
      <c r="U41" s="61"/>
      <c r="V41" s="61"/>
      <c r="W41" s="61"/>
      <c r="X41" s="61"/>
      <c r="Y41" s="61"/>
      <c r="Z41" s="61"/>
      <c r="AA41" s="61"/>
      <c r="AB41" s="61"/>
      <c r="AC41" s="61"/>
      <c r="AD41" s="61"/>
      <c r="AE41" s="61"/>
      <c r="AF41" s="61"/>
      <c r="AG41" s="61"/>
      <c r="AH41" s="61"/>
      <c r="AI41" s="61"/>
      <c r="AJ41" s="61"/>
    </row>
    <row r="42" spans="1:40" ht="7.5" customHeight="1">
      <c r="A42" s="61"/>
      <c r="B42" s="228"/>
      <c r="C42" s="228"/>
      <c r="D42" s="228"/>
      <c r="E42" s="228"/>
      <c r="F42" s="228"/>
      <c r="G42" s="228"/>
      <c r="H42" s="228"/>
      <c r="I42" s="228"/>
      <c r="J42" s="228"/>
      <c r="K42" s="228"/>
      <c r="L42" s="228"/>
      <c r="M42" s="228"/>
      <c r="N42" s="228"/>
      <c r="O42" s="228"/>
      <c r="P42" s="228"/>
      <c r="Q42" s="228"/>
      <c r="R42" s="228"/>
      <c r="S42" s="228"/>
      <c r="T42" s="228"/>
      <c r="U42" s="228"/>
      <c r="V42" s="228"/>
      <c r="W42" s="228"/>
      <c r="X42" s="228"/>
      <c r="Y42" s="228"/>
      <c r="Z42" s="228"/>
      <c r="AA42" s="228"/>
      <c r="AB42" s="228"/>
      <c r="AC42" s="228"/>
      <c r="AD42" s="228"/>
      <c r="AE42" s="228"/>
      <c r="AF42" s="228"/>
      <c r="AG42" s="228"/>
      <c r="AH42" s="228"/>
      <c r="AI42" s="228"/>
      <c r="AJ42" s="228"/>
      <c r="AK42" s="229"/>
    </row>
    <row r="43" spans="1:40" ht="18" customHeight="1">
      <c r="A43" s="61"/>
      <c r="B43" s="61"/>
      <c r="C43" s="61" t="s">
        <v>448</v>
      </c>
      <c r="D43" s="61"/>
      <c r="E43" s="61"/>
      <c r="F43" s="61"/>
      <c r="G43" s="61"/>
      <c r="H43" s="61"/>
      <c r="I43" s="61"/>
      <c r="J43" s="61"/>
      <c r="K43" s="61"/>
      <c r="L43" s="61"/>
      <c r="M43" s="778" t="str">
        <f>ASC(PHONETIC(J44))</f>
        <v/>
      </c>
      <c r="N43" s="778"/>
      <c r="O43" s="778"/>
      <c r="P43" s="778"/>
      <c r="Q43" s="778"/>
      <c r="R43" s="778"/>
      <c r="S43" s="778"/>
      <c r="T43" s="778"/>
      <c r="U43" s="778"/>
      <c r="V43" s="778"/>
      <c r="W43" s="778"/>
      <c r="X43" s="778"/>
      <c r="Y43" s="778"/>
      <c r="Z43" s="778"/>
      <c r="AA43" s="778"/>
      <c r="AB43" s="778"/>
      <c r="AC43" s="778"/>
      <c r="AD43" s="778"/>
      <c r="AE43" s="778"/>
      <c r="AF43" s="778"/>
      <c r="AG43" s="778"/>
      <c r="AH43" s="778"/>
      <c r="AI43" s="778"/>
      <c r="AJ43" s="778"/>
      <c r="AK43" s="778"/>
      <c r="AN43" s="64" t="s">
        <v>469</v>
      </c>
    </row>
    <row r="44" spans="1:40" ht="18" customHeight="1">
      <c r="A44" s="61"/>
      <c r="B44" s="61"/>
      <c r="C44" s="61" t="s">
        <v>449</v>
      </c>
      <c r="D44" s="61"/>
      <c r="E44" s="61"/>
      <c r="F44" s="61"/>
      <c r="G44" s="61"/>
      <c r="H44" s="61"/>
      <c r="I44" s="61"/>
      <c r="J44" s="777"/>
      <c r="K44" s="777"/>
      <c r="L44" s="777"/>
      <c r="M44" s="777"/>
      <c r="N44" s="777"/>
      <c r="O44" s="777"/>
      <c r="P44" s="777"/>
      <c r="Q44" s="777"/>
      <c r="R44" s="777"/>
      <c r="S44" s="777"/>
      <c r="T44" s="777"/>
      <c r="U44" s="777"/>
      <c r="V44" s="777"/>
      <c r="W44" s="777"/>
      <c r="X44" s="777"/>
      <c r="Y44" s="777"/>
      <c r="Z44" s="777"/>
      <c r="AA44" s="777"/>
      <c r="AB44" s="777"/>
      <c r="AC44" s="777"/>
      <c r="AD44" s="777"/>
      <c r="AE44" s="777"/>
      <c r="AF44" s="777"/>
      <c r="AG44" s="777"/>
      <c r="AH44" s="777"/>
      <c r="AI44" s="777"/>
      <c r="AJ44" s="777"/>
      <c r="AK44" s="777"/>
    </row>
    <row r="45" spans="1:40" ht="18" customHeight="1">
      <c r="C45" s="61" t="s">
        <v>450</v>
      </c>
      <c r="G45" s="789"/>
      <c r="H45" s="789"/>
      <c r="I45" s="789"/>
      <c r="J45" s="789"/>
      <c r="K45" s="789"/>
      <c r="L45" s="789"/>
      <c r="M45" s="789"/>
      <c r="N45" s="789"/>
      <c r="O45" s="789"/>
      <c r="P45" s="789"/>
      <c r="Q45" s="789"/>
      <c r="R45" s="789"/>
      <c r="S45" s="789"/>
      <c r="T45" s="789"/>
      <c r="U45" s="789"/>
      <c r="V45" s="789"/>
      <c r="W45" s="789"/>
      <c r="X45" s="789"/>
      <c r="Y45" s="789"/>
      <c r="Z45" s="789"/>
      <c r="AA45" s="789"/>
      <c r="AB45" s="789"/>
      <c r="AC45" s="789"/>
      <c r="AD45" s="789"/>
      <c r="AE45" s="789"/>
      <c r="AF45" s="789"/>
      <c r="AG45" s="789"/>
      <c r="AH45" s="789"/>
      <c r="AI45" s="789"/>
      <c r="AJ45" s="789"/>
      <c r="AK45" s="789"/>
    </row>
    <row r="46" spans="1:40" ht="7.5" customHeight="1">
      <c r="C46" s="61"/>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c r="AI46" s="135"/>
      <c r="AJ46" s="135"/>
      <c r="AK46" s="135"/>
    </row>
    <row r="47" spans="1:40" ht="18" customHeight="1">
      <c r="B47" s="61" t="s">
        <v>473</v>
      </c>
      <c r="C47" s="6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row>
    <row r="48" spans="1:40" ht="18" customHeight="1">
      <c r="B48" s="228"/>
      <c r="C48" s="228"/>
      <c r="D48" s="228"/>
      <c r="E48" s="228"/>
      <c r="F48" s="228"/>
      <c r="G48" s="228"/>
      <c r="H48" s="228"/>
      <c r="I48" s="228"/>
      <c r="J48" s="228"/>
      <c r="K48" s="228"/>
      <c r="L48" s="228"/>
      <c r="M48" s="228"/>
      <c r="N48" s="228"/>
      <c r="O48" s="228"/>
      <c r="P48" s="228"/>
      <c r="Q48" s="228"/>
      <c r="R48" s="228"/>
      <c r="S48" s="228"/>
      <c r="T48" s="228"/>
      <c r="U48" s="228"/>
      <c r="V48" s="228"/>
      <c r="W48" s="228"/>
      <c r="X48" s="228"/>
      <c r="Y48" s="228"/>
      <c r="Z48" s="228"/>
      <c r="AA48" s="228"/>
      <c r="AB48" s="228"/>
      <c r="AC48" s="228"/>
      <c r="AD48" s="228"/>
      <c r="AE48" s="228"/>
      <c r="AF48" s="228"/>
      <c r="AG48" s="228"/>
      <c r="AH48" s="228"/>
      <c r="AI48" s="228"/>
      <c r="AJ48" s="228"/>
      <c r="AK48" s="229"/>
    </row>
    <row r="49" spans="2:40" ht="18" customHeight="1">
      <c r="B49" s="61"/>
      <c r="C49" s="786"/>
      <c r="D49" s="786"/>
      <c r="E49" s="786"/>
      <c r="F49" s="786"/>
      <c r="G49" s="786"/>
      <c r="H49" s="786"/>
      <c r="I49" s="786"/>
      <c r="J49" s="786"/>
      <c r="K49" s="786"/>
      <c r="L49" s="786"/>
      <c r="M49" s="786"/>
      <c r="N49" s="786"/>
      <c r="O49" s="786"/>
      <c r="P49" s="786"/>
      <c r="Q49" s="786"/>
      <c r="R49" s="786"/>
      <c r="S49" s="786"/>
      <c r="T49" s="786"/>
      <c r="U49" s="786"/>
      <c r="V49" s="786"/>
      <c r="W49" s="786"/>
      <c r="X49" s="786"/>
      <c r="Y49" s="786"/>
      <c r="Z49" s="786"/>
      <c r="AA49" s="786"/>
      <c r="AB49" s="786"/>
      <c r="AC49" s="786"/>
      <c r="AD49" s="786"/>
      <c r="AE49" s="786"/>
      <c r="AF49" s="786"/>
      <c r="AG49" s="786"/>
      <c r="AH49" s="786"/>
      <c r="AI49" s="786"/>
      <c r="AJ49" s="786"/>
      <c r="AK49" s="786"/>
      <c r="AN49" s="64" t="s">
        <v>469</v>
      </c>
    </row>
    <row r="50" spans="2:40" ht="18" customHeight="1">
      <c r="B50" s="61"/>
      <c r="C50" s="786"/>
      <c r="D50" s="786"/>
      <c r="E50" s="786"/>
      <c r="F50" s="786"/>
      <c r="G50" s="786"/>
      <c r="H50" s="786"/>
      <c r="I50" s="786"/>
      <c r="J50" s="786"/>
      <c r="K50" s="786"/>
      <c r="L50" s="786"/>
      <c r="M50" s="786"/>
      <c r="N50" s="786"/>
      <c r="O50" s="786"/>
      <c r="P50" s="786"/>
      <c r="Q50" s="786"/>
      <c r="R50" s="786"/>
      <c r="S50" s="786"/>
      <c r="T50" s="786"/>
      <c r="U50" s="786"/>
      <c r="V50" s="786"/>
      <c r="W50" s="786"/>
      <c r="X50" s="786"/>
      <c r="Y50" s="786"/>
      <c r="Z50" s="786"/>
      <c r="AA50" s="786"/>
      <c r="AB50" s="786"/>
      <c r="AC50" s="786"/>
      <c r="AD50" s="786"/>
      <c r="AE50" s="786"/>
      <c r="AF50" s="786"/>
      <c r="AG50" s="786"/>
      <c r="AH50" s="786"/>
      <c r="AI50" s="786"/>
      <c r="AJ50" s="786"/>
      <c r="AK50" s="786"/>
    </row>
    <row r="51" spans="2:40" ht="18" customHeight="1">
      <c r="C51" s="786"/>
      <c r="D51" s="786"/>
      <c r="E51" s="786"/>
      <c r="F51" s="786"/>
      <c r="G51" s="786"/>
      <c r="H51" s="786"/>
      <c r="I51" s="786"/>
      <c r="J51" s="786"/>
      <c r="K51" s="786"/>
      <c r="L51" s="786"/>
      <c r="M51" s="786"/>
      <c r="N51" s="786"/>
      <c r="O51" s="786"/>
      <c r="P51" s="786"/>
      <c r="Q51" s="786"/>
      <c r="R51" s="786"/>
      <c r="S51" s="786"/>
      <c r="T51" s="786"/>
      <c r="U51" s="786"/>
      <c r="V51" s="786"/>
      <c r="W51" s="786"/>
      <c r="X51" s="786"/>
      <c r="Y51" s="786"/>
      <c r="Z51" s="786"/>
      <c r="AA51" s="786"/>
      <c r="AB51" s="786"/>
      <c r="AC51" s="786"/>
      <c r="AD51" s="786"/>
      <c r="AE51" s="786"/>
      <c r="AF51" s="786"/>
      <c r="AG51" s="786"/>
      <c r="AH51" s="786"/>
      <c r="AI51" s="786"/>
      <c r="AJ51" s="786"/>
      <c r="AK51" s="786"/>
    </row>
    <row r="52" spans="2:40" ht="18" customHeight="1">
      <c r="C52" s="61"/>
      <c r="H52" s="135"/>
      <c r="I52" s="135"/>
      <c r="J52" s="135"/>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c r="AI52" s="135"/>
      <c r="AJ52" s="135"/>
      <c r="AK52" s="135"/>
    </row>
    <row r="53" spans="2:40" ht="18" customHeight="1">
      <c r="B53" s="234" t="s">
        <v>335</v>
      </c>
      <c r="C53" s="13" t="s">
        <v>474</v>
      </c>
      <c r="D53" s="101"/>
      <c r="E53" s="65"/>
      <c r="F53" s="65"/>
      <c r="G53" s="65"/>
      <c r="H53" s="65"/>
      <c r="I53" s="65"/>
      <c r="J53" s="65"/>
      <c r="K53" s="65"/>
      <c r="L53" s="65"/>
      <c r="M53" s="65"/>
      <c r="N53" s="65"/>
      <c r="O53" s="65"/>
      <c r="P53" s="65"/>
      <c r="Q53" s="65"/>
      <c r="R53" s="65"/>
      <c r="S53" s="65"/>
      <c r="T53" s="65"/>
      <c r="U53" s="65"/>
      <c r="V53" s="65"/>
      <c r="W53" s="65"/>
      <c r="X53" s="65"/>
      <c r="Y53" s="65"/>
      <c r="Z53" s="65"/>
      <c r="AA53" s="65"/>
      <c r="AB53" s="65"/>
      <c r="AC53" s="65"/>
    </row>
    <row r="54" spans="2:40">
      <c r="B54" s="75"/>
      <c r="C54" s="13"/>
      <c r="D54" s="101"/>
      <c r="E54" s="65"/>
      <c r="F54" s="65"/>
      <c r="G54" s="65"/>
      <c r="H54" s="65"/>
      <c r="I54" s="65"/>
      <c r="J54" s="65"/>
      <c r="K54" s="65"/>
      <c r="L54" s="65"/>
      <c r="M54" s="65"/>
      <c r="N54" s="65"/>
      <c r="O54" s="65"/>
      <c r="P54" s="65"/>
      <c r="Q54" s="65"/>
      <c r="R54" s="65"/>
      <c r="S54" s="65"/>
      <c r="T54" s="65"/>
      <c r="U54" s="65"/>
      <c r="V54" s="65"/>
      <c r="W54" s="65"/>
      <c r="X54" s="65"/>
      <c r="Y54" s="65"/>
      <c r="Z54" s="65"/>
      <c r="AA54" s="65"/>
      <c r="AB54" s="65"/>
      <c r="AC54" s="65"/>
    </row>
  </sheetData>
  <sheetProtection sheet="1" formatCells="0" formatColumns="0" formatRows="0" selectLockedCells="1"/>
  <mergeCells count="23">
    <mergeCell ref="G45:AK45"/>
    <mergeCell ref="C49:AK51"/>
    <mergeCell ref="G15:AK15"/>
    <mergeCell ref="M19:AK19"/>
    <mergeCell ref="J20:AK20"/>
    <mergeCell ref="G21:AK21"/>
    <mergeCell ref="M43:AK43"/>
    <mergeCell ref="J44:AK44"/>
    <mergeCell ref="M25:AK25"/>
    <mergeCell ref="J26:AK26"/>
    <mergeCell ref="G27:AK27"/>
    <mergeCell ref="M31:AK31"/>
    <mergeCell ref="J32:AK32"/>
    <mergeCell ref="G39:AK39"/>
    <mergeCell ref="G33:AK33"/>
    <mergeCell ref="M37:AK37"/>
    <mergeCell ref="J38:AK38"/>
    <mergeCell ref="J14:AK14"/>
    <mergeCell ref="A2:AL2"/>
    <mergeCell ref="M7:AK7"/>
    <mergeCell ref="J8:AK8"/>
    <mergeCell ref="G9:AK9"/>
    <mergeCell ref="M13:AK13"/>
  </mergeCells>
  <phoneticPr fontId="24"/>
  <printOptions horizontalCentered="1"/>
  <pageMargins left="0.23622047244094491" right="0.23622047244094491" top="0.74803149606299213" bottom="0.74803149606299213" header="0.31496062992125984" footer="0.31496062992125984"/>
  <pageSetup paperSize="9" orientation="portrait" horizontalDpi="300" verticalDpi="300" r:id="rId1"/>
  <headerFooter>
    <oddFooter>&amp;R一般財団法人ベターリビング&amp;L2026年9月1日　更新</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AX89"/>
  <sheetViews>
    <sheetView showGridLines="0" view="pageBreakPreview" zoomScaleNormal="120" zoomScaleSheetLayoutView="100" workbookViewId="0">
      <selection activeCell="L13" sqref="L13:N13"/>
    </sheetView>
  </sheetViews>
  <sheetFormatPr defaultColWidth="9" defaultRowHeight="11.25"/>
  <cols>
    <col min="1" max="8" width="2.5" style="64" customWidth="1"/>
    <col min="9" max="9" width="4.25" style="64" customWidth="1"/>
    <col min="10" max="41" width="2.5" style="64" customWidth="1"/>
    <col min="42" max="42" width="9" style="64"/>
    <col min="43" max="45" width="9" style="64" hidden="1" customWidth="1"/>
    <col min="46" max="50" width="0" style="64" hidden="1" customWidth="1"/>
    <col min="51" max="16384" width="9" style="64"/>
  </cols>
  <sheetData>
    <row r="1" spans="1:50" ht="6" customHeight="1">
      <c r="A1" s="61"/>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c r="AG1" s="63"/>
      <c r="AH1" s="63"/>
      <c r="AI1" s="63"/>
      <c r="AJ1" s="61"/>
    </row>
    <row r="2" spans="1:50" ht="13.5">
      <c r="A2" s="776" t="s">
        <v>24</v>
      </c>
      <c r="B2" s="776"/>
      <c r="C2" s="776"/>
      <c r="D2" s="776"/>
      <c r="E2" s="776"/>
      <c r="F2" s="776"/>
      <c r="G2" s="776"/>
      <c r="H2" s="776"/>
      <c r="I2" s="776"/>
      <c r="J2" s="776"/>
      <c r="K2" s="776"/>
      <c r="L2" s="776"/>
      <c r="M2" s="776"/>
      <c r="N2" s="776"/>
      <c r="O2" s="776"/>
      <c r="P2" s="776"/>
      <c r="Q2" s="776"/>
      <c r="R2" s="776"/>
      <c r="S2" s="776"/>
      <c r="T2" s="776"/>
      <c r="U2" s="776"/>
      <c r="V2" s="776"/>
      <c r="W2" s="776"/>
      <c r="X2" s="776"/>
      <c r="Y2" s="776"/>
      <c r="Z2" s="776"/>
      <c r="AA2" s="776"/>
      <c r="AB2" s="776"/>
      <c r="AC2" s="776"/>
      <c r="AD2" s="776"/>
      <c r="AE2" s="776"/>
      <c r="AF2" s="776"/>
      <c r="AG2" s="776"/>
      <c r="AH2" s="776"/>
      <c r="AI2" s="776"/>
      <c r="AJ2" s="776"/>
      <c r="AK2" s="776"/>
      <c r="AL2" s="776"/>
    </row>
    <row r="3" spans="1:50" ht="6.75" customHeight="1">
      <c r="A3" s="226"/>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row>
    <row r="4" spans="1:50" ht="15" customHeight="1">
      <c r="A4" s="61"/>
      <c r="B4" s="227" t="s">
        <v>38</v>
      </c>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I4" s="61"/>
      <c r="AJ4" s="61"/>
    </row>
    <row r="5" spans="1:50" ht="6" customHeight="1">
      <c r="A5" s="61"/>
      <c r="B5" s="61"/>
      <c r="C5" s="61"/>
      <c r="D5" s="61"/>
      <c r="E5" s="61"/>
      <c r="F5" s="61"/>
      <c r="G5" s="61"/>
      <c r="H5" s="61"/>
      <c r="I5" s="61"/>
      <c r="J5" s="61"/>
      <c r="K5" s="61"/>
      <c r="L5" s="61"/>
      <c r="M5" s="61"/>
      <c r="N5" s="61"/>
      <c r="O5" s="61"/>
      <c r="P5" s="61"/>
      <c r="Q5" s="61"/>
      <c r="R5" s="61"/>
      <c r="S5" s="61"/>
      <c r="T5" s="61"/>
      <c r="U5" s="61"/>
      <c r="V5" s="61"/>
      <c r="W5" s="61"/>
      <c r="X5" s="61"/>
      <c r="Y5" s="61"/>
      <c r="Z5" s="61"/>
      <c r="AA5" s="61"/>
      <c r="AB5" s="61"/>
      <c r="AC5" s="61"/>
      <c r="AD5" s="61"/>
      <c r="AE5" s="61"/>
      <c r="AF5" s="61"/>
      <c r="AG5" s="61"/>
      <c r="AH5" s="61"/>
      <c r="AI5" s="61"/>
      <c r="AJ5" s="61"/>
    </row>
    <row r="6" spans="1:50" ht="20.100000000000001" customHeight="1">
      <c r="A6" s="61"/>
      <c r="B6" s="61" t="s">
        <v>475</v>
      </c>
      <c r="C6" s="61"/>
      <c r="D6" s="61"/>
      <c r="E6" s="61"/>
      <c r="F6" s="61"/>
      <c r="G6" s="61"/>
      <c r="H6" s="61"/>
      <c r="I6" s="61"/>
      <c r="J6" s="792" t="str">
        <f>IF(質疑等連絡票!H6="","質疑等連絡票を記入して下さい",質疑等連絡票!H6)</f>
        <v>質疑等連絡票を記入して下さい</v>
      </c>
      <c r="K6" s="792"/>
      <c r="L6" s="792"/>
      <c r="M6" s="792"/>
      <c r="N6" s="792"/>
      <c r="O6" s="792"/>
      <c r="P6" s="792"/>
      <c r="Q6" s="792"/>
      <c r="R6" s="792"/>
      <c r="S6" s="792"/>
      <c r="T6" s="792"/>
      <c r="U6" s="792"/>
      <c r="V6" s="792"/>
      <c r="W6" s="792"/>
      <c r="X6" s="792"/>
      <c r="Y6" s="792"/>
      <c r="Z6" s="792"/>
      <c r="AA6" s="792"/>
      <c r="AB6" s="792"/>
      <c r="AC6" s="792"/>
      <c r="AD6" s="792"/>
      <c r="AE6" s="792"/>
      <c r="AF6" s="792"/>
      <c r="AG6" s="792"/>
      <c r="AH6" s="792"/>
      <c r="AI6" s="792"/>
      <c r="AJ6" s="792"/>
      <c r="AK6" s="792"/>
      <c r="AN6" s="65" t="s">
        <v>476</v>
      </c>
      <c r="AO6" s="65"/>
    </row>
    <row r="7" spans="1:50" ht="4.5" customHeight="1">
      <c r="A7" s="61"/>
      <c r="B7" s="228"/>
      <c r="C7" s="228"/>
      <c r="D7" s="228"/>
      <c r="E7" s="228"/>
      <c r="F7" s="228"/>
      <c r="G7" s="228"/>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8"/>
      <c r="AG7" s="228"/>
      <c r="AH7" s="228"/>
      <c r="AI7" s="228"/>
      <c r="AJ7" s="228"/>
      <c r="AK7" s="229"/>
      <c r="AN7" s="65"/>
      <c r="AO7" s="65"/>
    </row>
    <row r="8" spans="1:50" ht="20.100000000000001" customHeight="1">
      <c r="A8" s="61"/>
      <c r="B8" s="142" t="s">
        <v>477</v>
      </c>
      <c r="C8" s="142"/>
      <c r="D8" s="142"/>
      <c r="E8" s="142"/>
      <c r="F8" s="142"/>
      <c r="G8" s="142"/>
      <c r="H8" s="142"/>
      <c r="I8" s="142"/>
      <c r="J8" s="793" t="s">
        <v>916</v>
      </c>
      <c r="K8" s="793"/>
      <c r="L8" s="793"/>
      <c r="M8" s="793"/>
      <c r="N8" s="793"/>
      <c r="O8" s="793"/>
      <c r="P8" s="793"/>
      <c r="Q8" s="793"/>
      <c r="R8" s="793"/>
      <c r="S8" s="793"/>
      <c r="T8" s="793"/>
      <c r="U8" s="239"/>
      <c r="V8" s="376" t="s">
        <v>1016</v>
      </c>
      <c r="W8" s="239"/>
      <c r="X8" s="251"/>
      <c r="Y8" s="378"/>
      <c r="Z8" s="378"/>
      <c r="AA8" s="378"/>
      <c r="AB8" s="378"/>
      <c r="AC8" s="378"/>
      <c r="AD8" s="378"/>
      <c r="AE8" s="378"/>
      <c r="AF8" s="378"/>
      <c r="AG8" s="378"/>
      <c r="AH8" s="378"/>
      <c r="AI8" s="378"/>
      <c r="AJ8" s="378"/>
      <c r="AK8" s="378"/>
      <c r="AN8" s="65"/>
      <c r="AO8" s="65"/>
    </row>
    <row r="9" spans="1:50" ht="5.25" customHeight="1">
      <c r="A9" s="61"/>
      <c r="C9" s="143"/>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N9" s="65"/>
      <c r="AO9" s="65"/>
    </row>
    <row r="10" spans="1:50" ht="4.5" customHeight="1">
      <c r="A10" s="61"/>
      <c r="C10" s="143"/>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c r="AN10" s="65"/>
      <c r="AO10" s="65"/>
    </row>
    <row r="11" spans="1:50" ht="20.100000000000001" customHeight="1">
      <c r="A11" s="61"/>
      <c r="B11" s="142" t="s">
        <v>478</v>
      </c>
      <c r="C11" s="142"/>
      <c r="D11" s="142"/>
      <c r="E11" s="142"/>
      <c r="F11" s="142"/>
      <c r="G11" s="142"/>
      <c r="H11" s="142"/>
      <c r="I11" s="142"/>
      <c r="J11" s="792" t="str">
        <f>IF(質疑等連絡票!H7="","質疑等連絡票を記入して下さい",質疑等連絡票!H7)</f>
        <v>質疑等連絡票を記入して下さい</v>
      </c>
      <c r="K11" s="792"/>
      <c r="L11" s="792"/>
      <c r="M11" s="792"/>
      <c r="N11" s="792"/>
      <c r="O11" s="792"/>
      <c r="P11" s="792"/>
      <c r="Q11" s="792"/>
      <c r="R11" s="792"/>
      <c r="S11" s="792"/>
      <c r="T11" s="792"/>
      <c r="U11" s="792"/>
      <c r="V11" s="792"/>
      <c r="W11" s="792"/>
      <c r="X11" s="792"/>
      <c r="Y11" s="792"/>
      <c r="Z11" s="792"/>
      <c r="AA11" s="792"/>
      <c r="AB11" s="792"/>
      <c r="AC11" s="792"/>
      <c r="AD11" s="792"/>
      <c r="AE11" s="792"/>
      <c r="AF11" s="792"/>
      <c r="AG11" s="792"/>
      <c r="AH11" s="792"/>
      <c r="AI11" s="792"/>
      <c r="AJ11" s="792"/>
      <c r="AK11" s="792"/>
      <c r="AN11" s="65" t="s">
        <v>476</v>
      </c>
      <c r="AO11" s="65"/>
    </row>
    <row r="12" spans="1:50" ht="6" customHeight="1">
      <c r="A12" s="61"/>
      <c r="B12" s="143"/>
      <c r="C12" s="61"/>
      <c r="D12" s="61"/>
      <c r="E12" s="61"/>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N12" s="65"/>
      <c r="AO12" s="65"/>
    </row>
    <row r="13" spans="1:50" s="65" customFormat="1" ht="20.100000000000001" customHeight="1">
      <c r="B13" s="142" t="s">
        <v>479</v>
      </c>
      <c r="C13" s="66"/>
      <c r="D13" s="66"/>
      <c r="E13" s="66"/>
      <c r="F13" s="66"/>
      <c r="G13" s="66"/>
      <c r="H13" s="66"/>
      <c r="I13" s="66"/>
      <c r="J13" s="66"/>
      <c r="K13" s="142" t="s">
        <v>68</v>
      </c>
      <c r="L13" s="790"/>
      <c r="M13" s="790"/>
      <c r="N13" s="790"/>
      <c r="O13" s="235" t="s">
        <v>69</v>
      </c>
      <c r="P13" s="142" t="s">
        <v>480</v>
      </c>
      <c r="Q13" s="142"/>
      <c r="R13" s="142"/>
      <c r="S13" s="142"/>
      <c r="T13" s="142"/>
      <c r="U13" s="142"/>
      <c r="V13" s="142"/>
      <c r="W13" s="142"/>
      <c r="X13" s="142"/>
      <c r="Y13" s="142"/>
      <c r="Z13" s="142"/>
      <c r="AA13" s="142"/>
      <c r="AB13" s="142"/>
      <c r="AC13" s="142"/>
      <c r="AD13" s="66"/>
      <c r="AE13" s="66"/>
      <c r="AF13" s="66"/>
      <c r="AG13" s="66"/>
      <c r="AH13" s="66"/>
      <c r="AI13" s="66"/>
      <c r="AJ13" s="66"/>
      <c r="AK13" s="66"/>
      <c r="AQ13" s="65">
        <v>1</v>
      </c>
      <c r="AR13" s="65">
        <v>2</v>
      </c>
      <c r="AS13" s="65">
        <v>3</v>
      </c>
      <c r="AT13" s="65">
        <v>4</v>
      </c>
      <c r="AU13" s="65">
        <v>5</v>
      </c>
      <c r="AV13" s="65">
        <v>6</v>
      </c>
      <c r="AW13" s="65">
        <v>7</v>
      </c>
      <c r="AX13" s="65">
        <v>8</v>
      </c>
    </row>
    <row r="14" spans="1:50" ht="5.25" customHeight="1">
      <c r="AN14" s="65"/>
      <c r="AO14" s="65"/>
    </row>
    <row r="15" spans="1:50" ht="20.100000000000001" customHeight="1">
      <c r="B15" s="142" t="s">
        <v>481</v>
      </c>
      <c r="C15" s="142"/>
      <c r="D15" s="142"/>
      <c r="E15" s="142"/>
      <c r="F15" s="142"/>
      <c r="G15" s="142"/>
      <c r="H15" s="142"/>
      <c r="I15" s="142"/>
      <c r="J15" s="790"/>
      <c r="K15" s="790"/>
      <c r="L15" s="790"/>
      <c r="M15" s="790"/>
      <c r="N15" s="790"/>
      <c r="O15" s="790"/>
      <c r="P15" s="790"/>
      <c r="Q15" s="790"/>
      <c r="R15" s="790"/>
      <c r="S15" s="790"/>
      <c r="T15" s="790"/>
      <c r="U15" s="142"/>
      <c r="V15" s="142" t="s">
        <v>482</v>
      </c>
      <c r="W15" s="142"/>
      <c r="X15" s="142" t="s">
        <v>483</v>
      </c>
      <c r="Y15" s="142"/>
      <c r="Z15" s="790"/>
      <c r="AA15" s="790"/>
      <c r="AB15" s="790"/>
      <c r="AC15" s="790"/>
      <c r="AD15" s="790"/>
      <c r="AE15" s="790"/>
      <c r="AF15" s="790"/>
      <c r="AG15" s="790"/>
      <c r="AH15" s="790"/>
      <c r="AI15" s="790"/>
      <c r="AJ15" s="236"/>
      <c r="AK15" s="142" t="s">
        <v>482</v>
      </c>
      <c r="AN15" s="65"/>
      <c r="AO15" s="65"/>
    </row>
    <row r="16" spans="1:50" ht="9" customHeight="1">
      <c r="AN16" s="65"/>
      <c r="AO16" s="65"/>
    </row>
    <row r="17" spans="1:43" ht="20.100000000000001" customHeight="1">
      <c r="B17" s="142" t="s">
        <v>484</v>
      </c>
      <c r="C17" s="142"/>
      <c r="D17" s="142"/>
      <c r="E17" s="142"/>
      <c r="F17" s="142"/>
      <c r="G17" s="142"/>
      <c r="H17" s="142"/>
      <c r="I17" s="142"/>
      <c r="J17" s="142" t="s">
        <v>485</v>
      </c>
      <c r="K17" s="142"/>
      <c r="L17" s="142"/>
      <c r="M17" s="142"/>
      <c r="N17" s="790"/>
      <c r="O17" s="790"/>
      <c r="P17" s="790"/>
      <c r="Q17" s="790"/>
      <c r="R17" s="142" t="s">
        <v>133</v>
      </c>
      <c r="S17" s="142"/>
      <c r="T17" s="142"/>
      <c r="U17" s="142"/>
      <c r="V17" s="142" t="s">
        <v>486</v>
      </c>
      <c r="W17" s="142"/>
      <c r="X17" s="142"/>
      <c r="Y17" s="142"/>
      <c r="Z17" s="790"/>
      <c r="AA17" s="790"/>
      <c r="AB17" s="790"/>
      <c r="AC17" s="790"/>
      <c r="AD17" s="142" t="s">
        <v>133</v>
      </c>
      <c r="AE17" s="142"/>
      <c r="AF17" s="142"/>
      <c r="AG17" s="142"/>
      <c r="AH17" s="142"/>
      <c r="AI17" s="142"/>
      <c r="AJ17" s="142"/>
      <c r="AK17" s="142"/>
      <c r="AN17" s="65"/>
      <c r="AO17" s="65"/>
    </row>
    <row r="18" spans="1:43" ht="5.25" customHeight="1">
      <c r="B18" s="61"/>
      <c r="C18" s="61"/>
      <c r="D18" s="61"/>
      <c r="E18" s="61"/>
      <c r="F18" s="61"/>
      <c r="G18" s="61"/>
      <c r="H18" s="61"/>
      <c r="I18" s="61"/>
      <c r="J18" s="61"/>
      <c r="K18" s="61"/>
      <c r="L18" s="61"/>
      <c r="M18" s="61"/>
      <c r="N18" s="226"/>
      <c r="O18" s="226"/>
      <c r="P18" s="226"/>
      <c r="Q18" s="226"/>
      <c r="R18" s="61"/>
      <c r="S18" s="61"/>
      <c r="T18" s="61"/>
      <c r="U18" s="61"/>
      <c r="V18" s="61"/>
      <c r="W18" s="61"/>
      <c r="X18" s="61"/>
      <c r="Y18" s="61"/>
      <c r="Z18" s="226"/>
      <c r="AA18" s="226"/>
      <c r="AB18" s="226"/>
      <c r="AC18" s="226"/>
      <c r="AD18" s="61"/>
      <c r="AE18" s="61"/>
      <c r="AF18" s="61"/>
      <c r="AG18" s="61"/>
      <c r="AH18" s="61"/>
      <c r="AI18" s="61"/>
      <c r="AJ18" s="61"/>
      <c r="AK18" s="61"/>
      <c r="AN18" s="65"/>
      <c r="AO18" s="65"/>
    </row>
    <row r="19" spans="1:43" ht="20.100000000000001" customHeight="1">
      <c r="B19" s="142" t="s">
        <v>487</v>
      </c>
      <c r="C19" s="142"/>
      <c r="D19" s="142"/>
      <c r="E19" s="142"/>
      <c r="F19" s="142"/>
      <c r="G19" s="142"/>
      <c r="H19" s="142"/>
      <c r="I19" s="142"/>
      <c r="J19" s="790"/>
      <c r="K19" s="790"/>
      <c r="L19" s="790"/>
      <c r="M19" s="790"/>
      <c r="N19" s="790"/>
      <c r="O19" s="790"/>
      <c r="P19" s="790"/>
      <c r="Q19" s="790"/>
      <c r="R19" s="790"/>
      <c r="S19" s="790"/>
      <c r="T19" s="790"/>
      <c r="U19" s="790"/>
      <c r="V19" s="142" t="s">
        <v>488</v>
      </c>
      <c r="W19" s="142"/>
      <c r="X19" s="142"/>
      <c r="Y19" s="142"/>
      <c r="Z19" s="142"/>
      <c r="AA19" s="142"/>
      <c r="AB19" s="142"/>
      <c r="AC19" s="142"/>
      <c r="AD19" s="142"/>
      <c r="AE19" s="142"/>
      <c r="AF19" s="142"/>
      <c r="AG19" s="142"/>
      <c r="AH19" s="142"/>
      <c r="AI19" s="142"/>
      <c r="AJ19" s="142"/>
      <c r="AK19" s="142"/>
      <c r="AN19" s="65"/>
      <c r="AO19" s="65"/>
    </row>
    <row r="20" spans="1:43" ht="5.25" customHeight="1">
      <c r="AN20" s="65"/>
      <c r="AO20" s="65"/>
    </row>
    <row r="21" spans="1:43" s="65" customFormat="1" ht="20.100000000000001" customHeight="1">
      <c r="B21" s="61" t="s">
        <v>489</v>
      </c>
      <c r="J21" s="572" t="b">
        <v>0</v>
      </c>
      <c r="K21" s="395" t="s">
        <v>1104</v>
      </c>
      <c r="L21" s="395"/>
      <c r="M21" s="395"/>
      <c r="N21" s="395"/>
      <c r="O21" s="395"/>
      <c r="P21" s="572" t="b">
        <v>0</v>
      </c>
      <c r="Q21" s="395" t="s">
        <v>1105</v>
      </c>
      <c r="R21" s="395"/>
      <c r="S21" s="395"/>
      <c r="T21" s="395"/>
      <c r="AQ21" s="65">
        <f>L13:L13</f>
        <v>0</v>
      </c>
    </row>
    <row r="22" spans="1:43" s="65" customFormat="1" ht="20.100000000000001" customHeight="1">
      <c r="B22" s="142"/>
      <c r="C22" s="66"/>
      <c r="D22" s="66"/>
      <c r="E22" s="66"/>
      <c r="F22" s="66"/>
      <c r="G22" s="66"/>
      <c r="H22" s="66"/>
      <c r="I22" s="66"/>
      <c r="J22" s="573" t="b">
        <v>0</v>
      </c>
      <c r="K22" s="404" t="s">
        <v>1107</v>
      </c>
      <c r="L22" s="404"/>
      <c r="M22" s="404"/>
      <c r="N22" s="404"/>
      <c r="O22" s="404"/>
      <c r="P22" s="573" t="b">
        <v>0</v>
      </c>
      <c r="Q22" s="404" t="s">
        <v>1106</v>
      </c>
      <c r="R22" s="404"/>
      <c r="S22" s="404"/>
      <c r="T22" s="404"/>
      <c r="U22" s="66"/>
      <c r="V22" s="66"/>
      <c r="W22" s="66"/>
      <c r="X22" s="66"/>
      <c r="Y22" s="66"/>
      <c r="Z22" s="66"/>
      <c r="AA22" s="66"/>
      <c r="AB22" s="66"/>
      <c r="AC22" s="66"/>
      <c r="AD22" s="66"/>
      <c r="AE22" s="66"/>
      <c r="AF22" s="66"/>
      <c r="AG22" s="66"/>
      <c r="AH22" s="66"/>
      <c r="AI22" s="66"/>
      <c r="AJ22" s="66"/>
      <c r="AK22" s="66"/>
    </row>
    <row r="23" spans="1:43" ht="4.5" customHeight="1">
      <c r="B23" s="59"/>
    </row>
    <row r="24" spans="1:43" s="61" customFormat="1" ht="20.100000000000001" customHeight="1">
      <c r="B24" s="142" t="s">
        <v>1046</v>
      </c>
      <c r="C24" s="142"/>
      <c r="D24" s="142"/>
      <c r="E24" s="142"/>
      <c r="F24" s="142"/>
      <c r="G24" s="142"/>
      <c r="H24" s="142"/>
      <c r="I24" s="142"/>
      <c r="J24" s="142"/>
      <c r="K24" s="142"/>
      <c r="L24" s="142"/>
      <c r="M24" s="142"/>
      <c r="N24" s="142"/>
      <c r="O24" s="142"/>
      <c r="P24" s="142"/>
      <c r="Q24" s="142"/>
      <c r="R24" s="142"/>
      <c r="S24" s="142"/>
      <c r="T24" s="142"/>
      <c r="U24" s="142"/>
      <c r="V24" s="791"/>
      <c r="W24" s="791"/>
      <c r="X24" s="791"/>
      <c r="Y24" s="237" t="s">
        <v>331</v>
      </c>
      <c r="Z24" s="791"/>
      <c r="AA24" s="791"/>
      <c r="AB24" s="237" t="s">
        <v>332</v>
      </c>
      <c r="AC24" s="791"/>
      <c r="AD24" s="791"/>
      <c r="AE24" s="237" t="s">
        <v>333</v>
      </c>
      <c r="AF24" s="795" t="s">
        <v>490</v>
      </c>
      <c r="AG24" s="795"/>
      <c r="AH24" s="791"/>
      <c r="AI24" s="791"/>
      <c r="AJ24" s="791"/>
      <c r="AK24" s="237"/>
      <c r="AL24" s="238"/>
      <c r="AN24" s="65"/>
    </row>
    <row r="25" spans="1:43" ht="5.25" customHeight="1">
      <c r="B25" s="59"/>
      <c r="C25" s="65"/>
      <c r="AN25" s="64" t="s">
        <v>491</v>
      </c>
    </row>
    <row r="26" spans="1:43" ht="20.100000000000001" customHeight="1">
      <c r="B26" s="142" t="s">
        <v>1047</v>
      </c>
      <c r="C26" s="239"/>
      <c r="D26" s="239"/>
      <c r="E26" s="239"/>
      <c r="F26" s="239"/>
      <c r="G26" s="239"/>
      <c r="H26" s="239"/>
      <c r="I26" s="239"/>
      <c r="J26" s="239"/>
      <c r="K26" s="239"/>
      <c r="L26" s="239"/>
      <c r="M26" s="239"/>
      <c r="N26" s="239"/>
      <c r="O26" s="239"/>
      <c r="P26" s="142"/>
      <c r="Q26" s="142"/>
      <c r="R26" s="142"/>
      <c r="S26" s="142"/>
      <c r="T26" s="142"/>
      <c r="U26" s="142"/>
      <c r="V26" s="791"/>
      <c r="W26" s="791"/>
      <c r="X26" s="791"/>
      <c r="Y26" s="237" t="s">
        <v>331</v>
      </c>
      <c r="Z26" s="791"/>
      <c r="AA26" s="791"/>
      <c r="AB26" s="237" t="s">
        <v>332</v>
      </c>
      <c r="AC26" s="791"/>
      <c r="AD26" s="791"/>
      <c r="AE26" s="237" t="s">
        <v>333</v>
      </c>
      <c r="AF26" s="795" t="s">
        <v>490</v>
      </c>
      <c r="AG26" s="795"/>
      <c r="AH26" s="791"/>
      <c r="AI26" s="791"/>
      <c r="AJ26" s="791"/>
      <c r="AK26" s="142"/>
      <c r="AN26" s="65"/>
    </row>
    <row r="27" spans="1:43" ht="12" customHeight="1">
      <c r="B27" s="59"/>
      <c r="C27" s="65"/>
      <c r="AN27" s="65"/>
    </row>
    <row r="28" spans="1:43" ht="20.100000000000001" customHeight="1">
      <c r="A28" s="65"/>
      <c r="B28" s="61" t="s">
        <v>492</v>
      </c>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row>
    <row r="29" spans="1:43" ht="20.100000000000001" customHeight="1">
      <c r="A29" s="65"/>
      <c r="B29" s="61"/>
      <c r="C29" s="61" t="s">
        <v>493</v>
      </c>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row>
    <row r="30" spans="1:43" ht="19.5" customHeight="1">
      <c r="B30" s="59"/>
      <c r="D30" s="574" t="b">
        <v>0</v>
      </c>
      <c r="E30" s="240" t="s">
        <v>494</v>
      </c>
      <c r="AE30" s="65" t="s">
        <v>495</v>
      </c>
    </row>
    <row r="31" spans="1:43" ht="19.5" customHeight="1">
      <c r="B31" s="59"/>
      <c r="D31" s="574" t="b">
        <v>0</v>
      </c>
      <c r="E31" s="240" t="s">
        <v>496</v>
      </c>
      <c r="F31" s="65"/>
      <c r="G31" s="65"/>
      <c r="H31" s="65"/>
      <c r="I31" s="65"/>
      <c r="J31" s="226"/>
      <c r="K31" s="226"/>
      <c r="L31" s="226"/>
      <c r="M31" s="226"/>
      <c r="N31" s="65"/>
      <c r="O31" s="65"/>
      <c r="P31" s="65"/>
      <c r="Q31" s="65"/>
      <c r="R31" s="65"/>
      <c r="S31" s="65"/>
      <c r="T31" s="65"/>
      <c r="U31" s="65"/>
      <c r="V31" s="65"/>
      <c r="W31" s="65"/>
      <c r="X31" s="226"/>
      <c r="Y31" s="226"/>
      <c r="Z31" s="226"/>
      <c r="AA31" s="226"/>
      <c r="AB31" s="65"/>
      <c r="AC31" s="65"/>
      <c r="AD31" s="65"/>
      <c r="AE31" s="65" t="s">
        <v>497</v>
      </c>
      <c r="AF31" s="65"/>
      <c r="AG31" s="65"/>
      <c r="AH31" s="65"/>
      <c r="AI31" s="65"/>
      <c r="AJ31" s="65"/>
      <c r="AK31" s="65"/>
    </row>
    <row r="32" spans="1:43" ht="19.5" customHeight="1">
      <c r="B32" s="59"/>
      <c r="D32" s="574" t="b">
        <v>0</v>
      </c>
      <c r="E32" s="240" t="s">
        <v>498</v>
      </c>
      <c r="R32" s="65"/>
      <c r="S32" s="65"/>
      <c r="T32" s="65"/>
      <c r="U32" s="65"/>
      <c r="V32" s="65"/>
      <c r="W32" s="65"/>
      <c r="X32" s="226"/>
      <c r="Y32" s="226"/>
      <c r="Z32" s="226"/>
      <c r="AA32" s="226"/>
      <c r="AB32" s="65"/>
      <c r="AC32" s="65"/>
      <c r="AD32" s="65"/>
      <c r="AE32" s="65"/>
      <c r="AF32" s="65"/>
      <c r="AG32" s="65"/>
      <c r="AH32" s="65"/>
      <c r="AI32" s="65"/>
      <c r="AJ32" s="65"/>
      <c r="AK32" s="65"/>
    </row>
    <row r="33" spans="1:37" ht="19.5" customHeight="1">
      <c r="B33" s="59"/>
      <c r="E33" s="139" t="s">
        <v>499</v>
      </c>
      <c r="F33" s="65"/>
      <c r="G33" s="65"/>
      <c r="H33" s="65"/>
      <c r="I33" s="65" t="s">
        <v>68</v>
      </c>
      <c r="J33" s="786"/>
      <c r="K33" s="786"/>
      <c r="L33" s="786"/>
      <c r="M33" s="786"/>
      <c r="N33" s="65" t="s">
        <v>500</v>
      </c>
      <c r="O33" s="65" t="s">
        <v>501</v>
      </c>
      <c r="P33" s="65"/>
      <c r="Q33" s="65"/>
      <c r="R33" s="65"/>
      <c r="S33" s="65"/>
      <c r="T33" s="65"/>
      <c r="U33" s="65"/>
      <c r="V33" s="65"/>
      <c r="W33" s="65" t="s">
        <v>68</v>
      </c>
      <c r="X33" s="786"/>
      <c r="Y33" s="786"/>
      <c r="Z33" s="786"/>
      <c r="AA33" s="786"/>
      <c r="AB33" s="65" t="s">
        <v>502</v>
      </c>
      <c r="AC33" s="65"/>
      <c r="AD33" s="65"/>
      <c r="AE33" s="65" t="s">
        <v>503</v>
      </c>
      <c r="AF33" s="65"/>
      <c r="AG33" s="65"/>
      <c r="AH33" s="65"/>
      <c r="AI33" s="65"/>
      <c r="AJ33" s="65"/>
      <c r="AK33" s="65"/>
    </row>
    <row r="34" spans="1:37" ht="3" customHeight="1">
      <c r="B34" s="59"/>
      <c r="E34" s="139"/>
      <c r="F34" s="65"/>
      <c r="G34" s="65"/>
      <c r="H34" s="65"/>
      <c r="I34" s="65"/>
      <c r="J34" s="226"/>
      <c r="K34" s="226"/>
      <c r="L34" s="226"/>
      <c r="M34" s="226"/>
      <c r="N34" s="65"/>
      <c r="O34" s="65"/>
      <c r="P34" s="65"/>
      <c r="Q34" s="65"/>
      <c r="R34" s="65"/>
      <c r="S34" s="65"/>
      <c r="T34" s="65"/>
      <c r="U34" s="65"/>
      <c r="V34" s="65"/>
      <c r="W34" s="65"/>
      <c r="X34" s="226"/>
      <c r="Y34" s="226"/>
      <c r="Z34" s="226"/>
      <c r="AA34" s="226"/>
      <c r="AB34" s="65"/>
      <c r="AC34" s="65"/>
      <c r="AD34" s="65"/>
      <c r="AE34" s="65"/>
      <c r="AF34" s="65"/>
      <c r="AG34" s="65"/>
      <c r="AH34" s="65"/>
      <c r="AI34" s="65"/>
      <c r="AJ34" s="65"/>
      <c r="AK34" s="65"/>
    </row>
    <row r="35" spans="1:37" ht="19.5" customHeight="1">
      <c r="B35" s="59"/>
      <c r="C35" s="61" t="s">
        <v>504</v>
      </c>
      <c r="E35" s="139"/>
      <c r="F35" s="65"/>
      <c r="G35" s="65"/>
      <c r="H35" s="65"/>
      <c r="I35" s="65"/>
      <c r="J35" s="226"/>
      <c r="K35" s="226"/>
      <c r="L35" s="226"/>
      <c r="M35" s="226"/>
      <c r="N35" s="65"/>
      <c r="O35" s="65"/>
      <c r="P35" s="65"/>
      <c r="Q35" s="65"/>
      <c r="R35" s="65"/>
      <c r="S35" s="65"/>
      <c r="T35" s="65"/>
      <c r="U35" s="65"/>
      <c r="V35" s="65"/>
      <c r="W35" s="65"/>
      <c r="X35" s="226"/>
      <c r="Y35" s="226"/>
      <c r="Z35" s="226"/>
      <c r="AA35" s="226"/>
      <c r="AB35" s="65"/>
      <c r="AC35" s="65"/>
      <c r="AD35" s="65"/>
      <c r="AE35" s="65"/>
      <c r="AF35" s="65"/>
      <c r="AG35" s="65"/>
      <c r="AH35" s="65"/>
      <c r="AI35" s="65"/>
      <c r="AJ35" s="65"/>
      <c r="AK35" s="65"/>
    </row>
    <row r="36" spans="1:37" ht="20.100000000000001" customHeight="1">
      <c r="B36" s="59"/>
      <c r="D36" s="574" t="b">
        <v>0</v>
      </c>
      <c r="E36" s="240" t="s">
        <v>505</v>
      </c>
      <c r="L36" s="65" t="s">
        <v>506</v>
      </c>
      <c r="O36" s="796"/>
      <c r="P36" s="796"/>
      <c r="Q36" s="796"/>
      <c r="R36" s="796"/>
      <c r="S36" s="796"/>
      <c r="T36" s="65" t="s">
        <v>502</v>
      </c>
      <c r="AE36" s="65" t="s">
        <v>507</v>
      </c>
    </row>
    <row r="37" spans="1:37" ht="20.100000000000001" customHeight="1">
      <c r="B37" s="59"/>
      <c r="C37" s="61"/>
      <c r="D37" s="574" t="b">
        <v>0</v>
      </c>
      <c r="E37" s="240" t="s">
        <v>508</v>
      </c>
      <c r="Q37" s="65" t="s">
        <v>506</v>
      </c>
      <c r="U37" s="786"/>
      <c r="V37" s="786"/>
      <c r="W37" s="786"/>
      <c r="X37" s="786"/>
      <c r="Y37" s="65" t="s">
        <v>502</v>
      </c>
      <c r="AE37" s="65" t="s">
        <v>507</v>
      </c>
    </row>
    <row r="38" spans="1:37" ht="3.75" customHeight="1">
      <c r="B38" s="59"/>
      <c r="C38" s="61"/>
      <c r="D38" s="61"/>
      <c r="E38" s="240"/>
      <c r="Q38" s="65"/>
      <c r="U38" s="226"/>
      <c r="V38" s="226"/>
      <c r="W38" s="226"/>
      <c r="X38" s="226"/>
      <c r="Y38" s="65"/>
      <c r="AE38" s="65"/>
    </row>
    <row r="39" spans="1:37" ht="20.100000000000001" customHeight="1">
      <c r="B39" s="59"/>
      <c r="C39" s="61" t="s">
        <v>509</v>
      </c>
      <c r="D39" s="61"/>
      <c r="E39" s="240"/>
      <c r="Q39" s="65"/>
      <c r="U39" s="226"/>
      <c r="V39" s="226"/>
      <c r="W39" s="226"/>
      <c r="X39" s="226"/>
      <c r="Y39" s="65"/>
      <c r="AE39" s="65"/>
    </row>
    <row r="40" spans="1:37" ht="20.100000000000001" customHeight="1">
      <c r="B40" s="59"/>
      <c r="D40" s="574" t="b">
        <v>0</v>
      </c>
      <c r="E40" s="240" t="s">
        <v>510</v>
      </c>
      <c r="AE40" s="65" t="s">
        <v>511</v>
      </c>
    </row>
    <row r="41" spans="1:37" ht="20.100000000000001" customHeight="1">
      <c r="B41" s="59"/>
      <c r="C41" s="61"/>
      <c r="D41" s="574" t="b">
        <v>0</v>
      </c>
      <c r="E41" s="240" t="s">
        <v>512</v>
      </c>
      <c r="F41" s="61"/>
      <c r="G41" s="61"/>
      <c r="H41" s="61"/>
      <c r="I41" s="61"/>
      <c r="J41" s="61"/>
      <c r="K41" s="76"/>
      <c r="L41" s="76"/>
      <c r="M41" s="76"/>
      <c r="N41" s="76"/>
      <c r="O41" s="76"/>
      <c r="P41" s="76"/>
      <c r="Q41" s="76"/>
      <c r="R41" s="76"/>
      <c r="S41" s="76"/>
      <c r="T41" s="76"/>
      <c r="U41" s="76"/>
      <c r="V41" s="76"/>
      <c r="W41" s="76"/>
      <c r="X41" s="61"/>
      <c r="Y41" s="61"/>
      <c r="Z41" s="61"/>
      <c r="AA41" s="65"/>
      <c r="AB41" s="61"/>
      <c r="AC41" s="61"/>
      <c r="AD41" s="61"/>
      <c r="AE41" s="65" t="s">
        <v>511</v>
      </c>
      <c r="AF41" s="61"/>
      <c r="AG41" s="61"/>
      <c r="AH41" s="61"/>
      <c r="AI41" s="61"/>
      <c r="AJ41" s="61"/>
      <c r="AK41" s="61"/>
    </row>
    <row r="42" spans="1:37" ht="20.100000000000001" customHeight="1">
      <c r="A42" s="61"/>
      <c r="B42" s="61"/>
      <c r="C42" s="61"/>
      <c r="D42" s="574" t="b">
        <v>0</v>
      </c>
      <c r="E42" s="240" t="s">
        <v>513</v>
      </c>
      <c r="F42" s="61"/>
      <c r="G42" s="61"/>
      <c r="H42" s="61"/>
      <c r="I42" s="61"/>
      <c r="J42" s="61" t="s">
        <v>68</v>
      </c>
      <c r="K42" s="797"/>
      <c r="L42" s="797"/>
      <c r="M42" s="797"/>
      <c r="N42" s="797"/>
      <c r="O42" s="797"/>
      <c r="P42" s="61" t="s">
        <v>69</v>
      </c>
      <c r="Q42" s="61" t="s">
        <v>133</v>
      </c>
      <c r="R42" s="61"/>
      <c r="S42" s="61"/>
      <c r="T42" s="61"/>
      <c r="U42" s="61"/>
      <c r="V42" s="61"/>
      <c r="W42" s="61"/>
      <c r="X42" s="61"/>
      <c r="Y42" s="61"/>
      <c r="Z42" s="61"/>
      <c r="AA42" s="61"/>
      <c r="AB42" s="61"/>
      <c r="AC42" s="61"/>
      <c r="AD42" s="61"/>
      <c r="AE42" s="65" t="s">
        <v>511</v>
      </c>
      <c r="AF42" s="61"/>
      <c r="AG42" s="61"/>
      <c r="AH42" s="61"/>
      <c r="AI42" s="61"/>
      <c r="AJ42" s="61"/>
      <c r="AK42" s="61"/>
    </row>
    <row r="43" spans="1:37" ht="20.100000000000001" customHeight="1">
      <c r="A43" s="61"/>
      <c r="B43" s="61"/>
      <c r="C43" s="61"/>
      <c r="D43" s="574" t="b">
        <v>0</v>
      </c>
      <c r="E43" s="240" t="s">
        <v>514</v>
      </c>
      <c r="F43" s="61"/>
      <c r="G43" s="61"/>
      <c r="H43" s="61"/>
      <c r="I43" s="61"/>
      <c r="J43" s="61" t="s">
        <v>68</v>
      </c>
      <c r="K43" s="798"/>
      <c r="L43" s="798"/>
      <c r="M43" s="798"/>
      <c r="N43" s="798"/>
      <c r="O43" s="798"/>
      <c r="P43" s="798"/>
      <c r="Q43" s="798"/>
      <c r="R43" s="798"/>
      <c r="S43" s="798"/>
      <c r="T43" s="798"/>
      <c r="U43" s="798"/>
      <c r="V43" s="798"/>
      <c r="W43" s="798"/>
      <c r="X43" s="61" t="s">
        <v>69</v>
      </c>
      <c r="Y43" s="61"/>
      <c r="Z43" s="61"/>
      <c r="AA43" s="65"/>
      <c r="AB43" s="61"/>
      <c r="AC43" s="61"/>
      <c r="AD43" s="61"/>
      <c r="AE43" s="65" t="s">
        <v>511</v>
      </c>
      <c r="AF43" s="61"/>
      <c r="AG43" s="61"/>
      <c r="AH43" s="61"/>
      <c r="AI43" s="61"/>
      <c r="AJ43" s="61"/>
      <c r="AK43" s="61"/>
    </row>
    <row r="44" spans="1:37" ht="20.100000000000001" customHeight="1">
      <c r="A44" s="61"/>
      <c r="B44" s="61"/>
      <c r="C44" s="61"/>
      <c r="D44" s="574" t="b">
        <v>0</v>
      </c>
      <c r="E44" s="240" t="s">
        <v>515</v>
      </c>
      <c r="F44" s="61"/>
      <c r="G44" s="61"/>
      <c r="H44" s="61"/>
      <c r="I44" s="61"/>
      <c r="J44" s="61"/>
      <c r="K44" s="61"/>
      <c r="L44" s="61"/>
      <c r="M44" s="61"/>
      <c r="N44" s="61"/>
      <c r="O44" s="61"/>
      <c r="P44" s="61"/>
      <c r="Q44" s="61"/>
      <c r="R44" s="61"/>
      <c r="S44" s="61"/>
      <c r="T44" s="61"/>
      <c r="U44" s="61"/>
      <c r="V44" s="61"/>
      <c r="W44" s="61"/>
      <c r="X44" s="61"/>
      <c r="Y44" s="61"/>
      <c r="Z44" s="61"/>
      <c r="AA44" s="65"/>
      <c r="AB44" s="61"/>
      <c r="AC44" s="61"/>
      <c r="AD44" s="61"/>
      <c r="AE44" s="61"/>
      <c r="AF44" s="61"/>
      <c r="AG44" s="61"/>
      <c r="AH44" s="61"/>
      <c r="AI44" s="61"/>
      <c r="AJ44" s="61"/>
      <c r="AK44" s="61"/>
    </row>
    <row r="45" spans="1:37" ht="20.100000000000001" customHeight="1">
      <c r="A45" s="65"/>
      <c r="B45" s="65"/>
      <c r="C45" s="65"/>
      <c r="D45" s="65"/>
      <c r="E45" s="65"/>
      <c r="F45" s="65" t="s">
        <v>350</v>
      </c>
      <c r="G45" s="65"/>
      <c r="H45" s="65"/>
      <c r="I45" s="65"/>
      <c r="J45" s="240"/>
      <c r="K45" s="574" t="b">
        <v>0</v>
      </c>
      <c r="L45" s="65" t="s">
        <v>351</v>
      </c>
      <c r="M45" s="65"/>
      <c r="N45" s="65"/>
      <c r="O45" s="65"/>
      <c r="P45" s="574" t="b">
        <v>0</v>
      </c>
      <c r="Q45" s="139" t="s">
        <v>356</v>
      </c>
      <c r="R45" s="139"/>
      <c r="S45" s="139"/>
      <c r="T45" s="139"/>
      <c r="U45" s="574" t="b">
        <v>0</v>
      </c>
      <c r="V45" s="139" t="s">
        <v>357</v>
      </c>
      <c r="W45" s="139"/>
      <c r="X45" s="139"/>
      <c r="Y45" s="139"/>
      <c r="Z45" s="139"/>
      <c r="AA45" s="139"/>
      <c r="AB45" s="139"/>
      <c r="AC45" s="139"/>
      <c r="AD45" s="65"/>
      <c r="AE45" s="65"/>
      <c r="AF45" s="65"/>
      <c r="AG45" s="65"/>
      <c r="AH45" s="65"/>
      <c r="AI45" s="65"/>
      <c r="AJ45" s="65"/>
      <c r="AK45" s="65"/>
    </row>
    <row r="46" spans="1:37" ht="20.100000000000001" customHeight="1">
      <c r="A46" s="65"/>
      <c r="B46" s="65"/>
      <c r="C46" s="65"/>
      <c r="D46" s="65"/>
      <c r="E46" s="65"/>
      <c r="F46" s="65" t="s">
        <v>352</v>
      </c>
      <c r="G46" s="65"/>
      <c r="H46" s="65"/>
      <c r="I46" s="65"/>
      <c r="J46" s="240"/>
      <c r="K46" s="574" t="b">
        <v>0</v>
      </c>
      <c r="L46" s="65" t="s">
        <v>353</v>
      </c>
      <c r="M46" s="65"/>
      <c r="N46" s="65"/>
      <c r="O46" s="65"/>
      <c r="P46" s="574" t="b">
        <v>0</v>
      </c>
      <c r="Q46" s="139" t="s">
        <v>358</v>
      </c>
      <c r="R46" s="139"/>
      <c r="S46" s="139"/>
      <c r="T46" s="139"/>
      <c r="U46" s="574" t="b">
        <v>0</v>
      </c>
      <c r="V46" s="139" t="s">
        <v>354</v>
      </c>
      <c r="W46" s="139"/>
      <c r="X46" s="139"/>
      <c r="Y46" s="139"/>
      <c r="Z46" s="574" t="b">
        <v>0</v>
      </c>
      <c r="AA46" s="139" t="s">
        <v>355</v>
      </c>
      <c r="AB46" s="139"/>
      <c r="AC46" s="139"/>
      <c r="AD46" s="139"/>
      <c r="AE46" s="574" t="b">
        <v>0</v>
      </c>
      <c r="AF46" s="65" t="s">
        <v>359</v>
      </c>
      <c r="AG46" s="65"/>
      <c r="AH46" s="65"/>
      <c r="AI46" s="65"/>
      <c r="AJ46" s="65"/>
      <c r="AK46" s="65"/>
    </row>
    <row r="47" spans="1:37" ht="20.100000000000001" customHeight="1">
      <c r="A47" s="65"/>
      <c r="B47" s="65"/>
      <c r="C47" s="65"/>
      <c r="D47" s="65"/>
      <c r="E47" s="240"/>
      <c r="F47" s="65"/>
      <c r="G47" s="65"/>
      <c r="H47" s="65"/>
      <c r="I47" s="65"/>
      <c r="J47" s="65"/>
      <c r="K47" s="139"/>
      <c r="L47" s="139"/>
      <c r="M47" s="139"/>
      <c r="N47" s="139"/>
      <c r="O47" s="139"/>
      <c r="P47" s="139"/>
      <c r="Q47" s="139"/>
      <c r="R47" s="139"/>
      <c r="S47" s="139"/>
      <c r="T47" s="139"/>
      <c r="U47" s="139"/>
      <c r="V47" s="139"/>
      <c r="W47" s="139"/>
      <c r="X47" s="65"/>
      <c r="Y47" s="65"/>
      <c r="Z47" s="65"/>
      <c r="AA47" s="65"/>
      <c r="AB47" s="65"/>
      <c r="AC47" s="65"/>
      <c r="AD47" s="65"/>
      <c r="AE47" s="65" t="s">
        <v>511</v>
      </c>
      <c r="AF47" s="65"/>
      <c r="AG47" s="65"/>
      <c r="AH47" s="65"/>
      <c r="AI47" s="65"/>
      <c r="AJ47" s="65"/>
      <c r="AK47" s="65"/>
    </row>
    <row r="48" spans="1:37" ht="20.100000000000001" customHeight="1">
      <c r="A48" s="61"/>
      <c r="B48" s="61"/>
      <c r="C48" s="61"/>
      <c r="D48" s="574" t="b">
        <v>0</v>
      </c>
      <c r="E48" s="240" t="s">
        <v>516</v>
      </c>
      <c r="F48" s="61"/>
      <c r="G48" s="61"/>
      <c r="H48" s="61"/>
      <c r="I48" s="61"/>
      <c r="J48" s="61" t="s">
        <v>68</v>
      </c>
      <c r="K48" s="798"/>
      <c r="L48" s="798"/>
      <c r="M48" s="798"/>
      <c r="N48" s="798"/>
      <c r="O48" s="798"/>
      <c r="P48" s="798"/>
      <c r="Q48" s="798"/>
      <c r="R48" s="798"/>
      <c r="S48" s="798"/>
      <c r="T48" s="798"/>
      <c r="U48" s="798"/>
      <c r="V48" s="798"/>
      <c r="W48" s="798"/>
      <c r="X48" s="61" t="s">
        <v>69</v>
      </c>
      <c r="Y48" s="61"/>
      <c r="Z48" s="61"/>
      <c r="AA48" s="61"/>
      <c r="AB48" s="65"/>
      <c r="AC48" s="61"/>
      <c r="AD48" s="61"/>
      <c r="AE48" s="65" t="s">
        <v>511</v>
      </c>
      <c r="AF48" s="61"/>
      <c r="AG48" s="61"/>
      <c r="AH48" s="61"/>
      <c r="AI48" s="61"/>
      <c r="AJ48" s="61"/>
      <c r="AK48" s="61"/>
    </row>
    <row r="49" spans="1:37" ht="3.75" customHeight="1">
      <c r="A49" s="61"/>
      <c r="B49" s="61"/>
      <c r="C49" s="61"/>
      <c r="D49" s="61"/>
      <c r="E49" s="240"/>
      <c r="F49" s="61"/>
      <c r="G49" s="61"/>
      <c r="H49" s="61"/>
      <c r="I49" s="61"/>
      <c r="J49" s="61"/>
      <c r="K49" s="76"/>
      <c r="L49" s="76"/>
      <c r="M49" s="76"/>
      <c r="N49" s="76"/>
      <c r="O49" s="76"/>
      <c r="P49" s="76"/>
      <c r="Q49" s="76"/>
      <c r="R49" s="76"/>
      <c r="S49" s="76"/>
      <c r="T49" s="76"/>
      <c r="U49" s="76"/>
      <c r="V49" s="76"/>
      <c r="W49" s="76"/>
      <c r="X49" s="61"/>
      <c r="Y49" s="61"/>
      <c r="Z49" s="61"/>
      <c r="AA49" s="61"/>
      <c r="AB49" s="65"/>
      <c r="AC49" s="61"/>
      <c r="AD49" s="61"/>
      <c r="AE49" s="65"/>
      <c r="AF49" s="61"/>
      <c r="AG49" s="61"/>
      <c r="AH49" s="61"/>
      <c r="AI49" s="61"/>
      <c r="AJ49" s="61"/>
      <c r="AK49" s="61"/>
    </row>
    <row r="50" spans="1:37" ht="20.100000000000001" customHeight="1">
      <c r="A50" s="61"/>
      <c r="B50" s="61"/>
      <c r="C50" s="61" t="s">
        <v>517</v>
      </c>
      <c r="D50" s="61"/>
      <c r="E50" s="240"/>
      <c r="F50" s="61"/>
      <c r="G50" s="61"/>
      <c r="H50" s="61"/>
      <c r="I50" s="61"/>
      <c r="J50" s="61"/>
      <c r="K50" s="76"/>
      <c r="L50" s="76"/>
      <c r="M50" s="76"/>
      <c r="N50" s="76"/>
      <c r="O50" s="76"/>
      <c r="P50" s="76"/>
      <c r="Q50" s="76"/>
      <c r="R50" s="76"/>
      <c r="S50" s="76"/>
      <c r="T50" s="76"/>
      <c r="U50" s="76"/>
      <c r="V50" s="76"/>
      <c r="W50" s="76"/>
      <c r="X50" s="61"/>
      <c r="Y50" s="61"/>
      <c r="Z50" s="61"/>
      <c r="AA50" s="61"/>
      <c r="AB50" s="65"/>
      <c r="AC50" s="61"/>
      <c r="AD50" s="61"/>
      <c r="AE50" s="61"/>
      <c r="AF50" s="61"/>
      <c r="AG50" s="61"/>
      <c r="AH50" s="61"/>
      <c r="AI50" s="61"/>
      <c r="AJ50" s="61"/>
      <c r="AK50" s="61"/>
    </row>
    <row r="51" spans="1:37" ht="20.100000000000001" customHeight="1">
      <c r="A51" s="61"/>
      <c r="B51" s="61"/>
      <c r="D51" s="575" t="b">
        <v>0</v>
      </c>
      <c r="E51" s="240" t="s">
        <v>518</v>
      </c>
      <c r="O51" s="139"/>
      <c r="P51" s="65" t="s">
        <v>506</v>
      </c>
      <c r="S51" s="790"/>
      <c r="T51" s="790"/>
      <c r="U51" s="790"/>
      <c r="V51" s="790"/>
      <c r="W51" s="790"/>
      <c r="X51" s="65" t="s">
        <v>502</v>
      </c>
      <c r="AE51" s="65" t="s">
        <v>519</v>
      </c>
    </row>
    <row r="52" spans="1:37" ht="4.5" customHeight="1">
      <c r="C52" s="229"/>
      <c r="D52" s="229"/>
      <c r="E52" s="229"/>
      <c r="F52" s="229"/>
      <c r="G52" s="229"/>
      <c r="H52" s="229"/>
      <c r="I52" s="229"/>
      <c r="J52" s="229"/>
      <c r="K52" s="229"/>
      <c r="L52" s="229"/>
      <c r="M52" s="229"/>
      <c r="N52" s="229"/>
      <c r="O52" s="229"/>
      <c r="P52" s="229"/>
      <c r="Q52" s="229"/>
      <c r="R52" s="229"/>
      <c r="S52" s="229"/>
      <c r="T52" s="229"/>
      <c r="U52" s="229"/>
      <c r="V52" s="229"/>
      <c r="W52" s="229"/>
      <c r="X52" s="229"/>
      <c r="Y52" s="229"/>
      <c r="Z52" s="229"/>
      <c r="AA52" s="229"/>
      <c r="AB52" s="229"/>
      <c r="AC52" s="229"/>
      <c r="AD52" s="229"/>
      <c r="AE52" s="229"/>
      <c r="AF52" s="229"/>
      <c r="AG52" s="229"/>
      <c r="AH52" s="229"/>
      <c r="AI52" s="229"/>
      <c r="AJ52" s="229"/>
      <c r="AK52" s="229"/>
    </row>
    <row r="53" spans="1:37" ht="20.100000000000001" customHeight="1">
      <c r="A53" s="61"/>
      <c r="B53" s="61" t="s">
        <v>520</v>
      </c>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row>
    <row r="54" spans="1:37" ht="20.100000000000001" customHeight="1">
      <c r="A54" s="61"/>
      <c r="B54" s="794"/>
      <c r="C54" s="794"/>
      <c r="D54" s="794"/>
      <c r="E54" s="794"/>
      <c r="F54" s="794"/>
      <c r="G54" s="794"/>
      <c r="H54" s="794"/>
      <c r="I54" s="794"/>
      <c r="J54" s="794"/>
      <c r="K54" s="794"/>
      <c r="L54" s="794"/>
      <c r="M54" s="794"/>
      <c r="N54" s="794"/>
      <c r="O54" s="794"/>
      <c r="P54" s="794"/>
      <c r="Q54" s="794"/>
      <c r="R54" s="794"/>
      <c r="S54" s="794"/>
      <c r="T54" s="794"/>
      <c r="U54" s="794"/>
      <c r="V54" s="794"/>
      <c r="W54" s="794"/>
      <c r="X54" s="794"/>
      <c r="Y54" s="794"/>
      <c r="Z54" s="794"/>
      <c r="AA54" s="794"/>
      <c r="AB54" s="794"/>
      <c r="AC54" s="794"/>
      <c r="AD54" s="794"/>
      <c r="AE54" s="794"/>
      <c r="AF54" s="794"/>
      <c r="AG54" s="794"/>
      <c r="AH54" s="794"/>
      <c r="AI54" s="794"/>
      <c r="AJ54" s="794"/>
      <c r="AK54" s="794"/>
    </row>
    <row r="55" spans="1:37" ht="5.25" customHeight="1"/>
    <row r="56" spans="1:37" ht="20.100000000000001" customHeight="1">
      <c r="A56" s="65"/>
      <c r="B56" s="65" t="s">
        <v>334</v>
      </c>
      <c r="C56" s="65"/>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row>
    <row r="57" spans="1:37" ht="20.100000000000001" customHeight="1">
      <c r="A57" s="65"/>
      <c r="B57" s="13" t="s">
        <v>521</v>
      </c>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row>
    <row r="58" spans="1:37" ht="20.100000000000001" customHeight="1">
      <c r="A58" s="65"/>
      <c r="B58" s="13"/>
      <c r="C58" s="65" t="s">
        <v>522</v>
      </c>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row>
    <row r="59" spans="1:37" ht="20.100000000000001" customHeight="1">
      <c r="A59" s="65"/>
      <c r="B59" s="13" t="s">
        <v>523</v>
      </c>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row>
    <row r="60" spans="1:37" ht="20.100000000000001" customHeight="1">
      <c r="A60" s="65"/>
      <c r="B60" s="65"/>
      <c r="C60" s="65"/>
      <c r="D60" s="75" t="s">
        <v>360</v>
      </c>
      <c r="E60" s="13" t="s">
        <v>524</v>
      </c>
      <c r="F60" s="65"/>
      <c r="G60" s="65"/>
      <c r="H60" s="65"/>
      <c r="I60" s="65"/>
      <c r="J60" s="65"/>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row>
    <row r="61" spans="1:37" ht="18" customHeight="1">
      <c r="A61" s="65"/>
      <c r="B61" s="65"/>
      <c r="C61" s="65"/>
      <c r="D61" s="75" t="s">
        <v>126</v>
      </c>
      <c r="E61" s="13" t="s">
        <v>525</v>
      </c>
      <c r="F61" s="65"/>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row>
    <row r="62" spans="1:37" s="65" customFormat="1" ht="18" customHeight="1">
      <c r="D62" s="75" t="s">
        <v>127</v>
      </c>
      <c r="E62" s="13" t="s">
        <v>526</v>
      </c>
    </row>
    <row r="63" spans="1:37" ht="18" customHeight="1">
      <c r="A63" s="65"/>
      <c r="B63" s="65"/>
      <c r="C63" s="65"/>
      <c r="D63" s="75" t="s">
        <v>128</v>
      </c>
      <c r="E63" s="13" t="s">
        <v>527</v>
      </c>
      <c r="F63" s="65"/>
      <c r="G63" s="65"/>
      <c r="H63" s="65"/>
      <c r="I63" s="65"/>
      <c r="J63" s="65"/>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row>
    <row r="64" spans="1:37" ht="18" customHeight="1">
      <c r="A64" s="65"/>
      <c r="B64" s="65"/>
      <c r="C64" s="13"/>
      <c r="D64" s="75" t="s">
        <v>129</v>
      </c>
      <c r="E64" s="65" t="s">
        <v>528</v>
      </c>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row>
    <row r="65" spans="1:37" ht="18" customHeight="1">
      <c r="A65" s="65"/>
      <c r="B65" s="65"/>
      <c r="C65" s="13"/>
      <c r="D65" s="75" t="s">
        <v>130</v>
      </c>
      <c r="E65" s="65" t="s">
        <v>529</v>
      </c>
      <c r="F65" s="65"/>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row>
    <row r="66" spans="1:37" ht="18" customHeight="1">
      <c r="A66" s="65"/>
      <c r="B66" s="65"/>
      <c r="C66" s="13"/>
      <c r="D66" s="75"/>
      <c r="E66" s="65" t="s">
        <v>361</v>
      </c>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row>
    <row r="67" spans="1:37" ht="18" customHeight="1">
      <c r="A67" s="65"/>
      <c r="B67" s="65"/>
      <c r="C67" s="13"/>
      <c r="D67" s="75" t="s">
        <v>131</v>
      </c>
      <c r="E67" s="65" t="s">
        <v>362</v>
      </c>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row>
    <row r="68" spans="1:37" ht="18" customHeight="1">
      <c r="A68" s="65"/>
      <c r="B68" s="65"/>
      <c r="C68" s="13"/>
      <c r="D68" s="75" t="s">
        <v>132</v>
      </c>
      <c r="E68" s="65" t="s">
        <v>363</v>
      </c>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row>
    <row r="69" spans="1:37" ht="18" customHeight="1">
      <c r="A69" s="65"/>
      <c r="B69" s="65"/>
      <c r="C69" s="13"/>
      <c r="D69" s="75" t="s">
        <v>364</v>
      </c>
      <c r="E69" s="65" t="s">
        <v>365</v>
      </c>
      <c r="F69" s="65"/>
      <c r="G69" s="65"/>
      <c r="H69" s="65"/>
      <c r="I69" s="65"/>
      <c r="J69" s="65"/>
      <c r="K69" s="65"/>
      <c r="L69" s="65"/>
      <c r="M69" s="65"/>
      <c r="N69" s="65"/>
      <c r="O69" s="65"/>
      <c r="P69" s="65"/>
      <c r="Q69" s="65"/>
      <c r="R69" s="65"/>
      <c r="S69" s="65"/>
      <c r="T69" s="65"/>
      <c r="U69" s="65"/>
      <c r="V69" s="65"/>
      <c r="W69" s="65"/>
      <c r="X69" s="65"/>
      <c r="Y69" s="65"/>
      <c r="Z69" s="65"/>
      <c r="AA69" s="65"/>
      <c r="AB69" s="65"/>
      <c r="AC69" s="65"/>
      <c r="AD69" s="65"/>
      <c r="AE69" s="65"/>
      <c r="AF69" s="65"/>
      <c r="AG69" s="65"/>
      <c r="AH69" s="65"/>
      <c r="AI69" s="65"/>
      <c r="AJ69" s="65"/>
      <c r="AK69" s="65"/>
    </row>
    <row r="70" spans="1:37" ht="18" customHeight="1">
      <c r="A70" s="65"/>
      <c r="B70" s="65"/>
      <c r="C70" s="13"/>
      <c r="D70" s="75"/>
      <c r="E70" s="65" t="s">
        <v>366</v>
      </c>
      <c r="F70" s="65"/>
      <c r="G70" s="65"/>
      <c r="H70" s="65"/>
      <c r="I70" s="65"/>
      <c r="J70" s="65"/>
      <c r="K70" s="65"/>
      <c r="L70" s="65"/>
      <c r="M70" s="65"/>
      <c r="N70" s="65"/>
      <c r="O70" s="65"/>
      <c r="P70" s="65"/>
      <c r="Q70" s="65"/>
      <c r="R70" s="65"/>
      <c r="S70" s="65"/>
      <c r="T70" s="65"/>
      <c r="U70" s="65"/>
      <c r="V70" s="65"/>
      <c r="W70" s="65"/>
      <c r="X70" s="65"/>
      <c r="Y70" s="65"/>
      <c r="Z70" s="65"/>
      <c r="AA70" s="65"/>
      <c r="AB70" s="65"/>
      <c r="AC70" s="65"/>
      <c r="AD70" s="65"/>
      <c r="AE70" s="65"/>
      <c r="AF70" s="65"/>
      <c r="AG70" s="65"/>
      <c r="AH70" s="65"/>
      <c r="AI70" s="65"/>
      <c r="AJ70" s="65"/>
      <c r="AK70" s="65"/>
    </row>
    <row r="71" spans="1:37" ht="18" customHeight="1">
      <c r="A71" s="65"/>
      <c r="B71" s="65"/>
      <c r="C71" s="13"/>
      <c r="D71" s="104" t="s">
        <v>367</v>
      </c>
      <c r="E71" s="65" t="s">
        <v>368</v>
      </c>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row>
    <row r="72" spans="1:37" ht="18" customHeight="1">
      <c r="A72" s="65"/>
      <c r="B72" s="65"/>
      <c r="C72" s="13"/>
      <c r="D72" s="75"/>
      <c r="E72" s="65" t="s">
        <v>369</v>
      </c>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row>
    <row r="73" spans="1:37" ht="18" customHeight="1">
      <c r="A73" s="65"/>
      <c r="B73" s="13" t="s">
        <v>530</v>
      </c>
      <c r="C73" s="65"/>
      <c r="D73" s="65"/>
      <c r="E73" s="65"/>
      <c r="F73" s="65"/>
      <c r="G73" s="65"/>
      <c r="H73" s="65"/>
      <c r="I73" s="65"/>
      <c r="J73" s="65"/>
      <c r="K73" s="65"/>
      <c r="L73" s="65"/>
      <c r="M73" s="65"/>
      <c r="N73" s="65"/>
      <c r="O73" s="65"/>
      <c r="P73" s="65"/>
      <c r="Q73" s="65"/>
      <c r="R73" s="65"/>
      <c r="S73" s="65"/>
      <c r="T73" s="65"/>
      <c r="U73" s="65"/>
      <c r="V73" s="65"/>
      <c r="W73" s="65"/>
      <c r="X73" s="65"/>
      <c r="Y73" s="65"/>
      <c r="Z73" s="65"/>
      <c r="AA73" s="65"/>
      <c r="AB73" s="65"/>
      <c r="AC73" s="65"/>
      <c r="AD73" s="65"/>
      <c r="AE73" s="65"/>
      <c r="AF73" s="65"/>
      <c r="AG73" s="65"/>
      <c r="AH73" s="65"/>
      <c r="AI73" s="65"/>
      <c r="AJ73" s="65"/>
      <c r="AK73" s="65"/>
    </row>
    <row r="74" spans="1:37" ht="18" customHeight="1">
      <c r="A74" s="65"/>
      <c r="B74" s="13" t="s">
        <v>531</v>
      </c>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row>
    <row r="75" spans="1:37" ht="18" customHeight="1">
      <c r="A75" s="65"/>
      <c r="B75" s="13" t="s">
        <v>532</v>
      </c>
      <c r="C75" s="65"/>
      <c r="D75" s="65"/>
      <c r="E75" s="65"/>
      <c r="F75" s="65"/>
      <c r="G75" s="65"/>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65"/>
      <c r="AI75" s="65"/>
      <c r="AJ75" s="65"/>
      <c r="AK75" s="65"/>
    </row>
    <row r="76" spans="1:37" s="65" customFormat="1" ht="18" customHeight="1">
      <c r="B76" s="13" t="s">
        <v>533</v>
      </c>
    </row>
    <row r="77" spans="1:37" ht="18" customHeight="1">
      <c r="A77" s="65"/>
      <c r="B77" s="13" t="s">
        <v>534</v>
      </c>
      <c r="C77" s="65"/>
      <c r="D77" s="65"/>
      <c r="E77" s="65"/>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row>
    <row r="78" spans="1:37" ht="18" customHeight="1">
      <c r="A78" s="65"/>
      <c r="B78" s="13" t="s">
        <v>535</v>
      </c>
      <c r="C78" s="65"/>
      <c r="D78" s="65"/>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row>
    <row r="79" spans="1:37" ht="18" customHeight="1">
      <c r="A79" s="65"/>
      <c r="B79" s="13" t="s">
        <v>536</v>
      </c>
      <c r="C79" s="65"/>
      <c r="D79" s="65"/>
      <c r="E79" s="65"/>
      <c r="F79" s="65"/>
      <c r="G79" s="65"/>
      <c r="H79" s="65"/>
      <c r="I79" s="65"/>
      <c r="J79" s="65"/>
      <c r="K79" s="65"/>
      <c r="L79" s="65"/>
      <c r="M79" s="65"/>
      <c r="N79" s="65"/>
      <c r="O79" s="65"/>
      <c r="P79" s="65"/>
      <c r="Q79" s="65"/>
      <c r="R79" s="65"/>
      <c r="S79" s="65"/>
      <c r="T79" s="65"/>
      <c r="U79" s="65"/>
      <c r="V79" s="65"/>
      <c r="W79" s="65"/>
      <c r="X79" s="65"/>
      <c r="Y79" s="65"/>
      <c r="Z79" s="65"/>
      <c r="AA79" s="65"/>
      <c r="AB79" s="65"/>
      <c r="AC79" s="65"/>
      <c r="AD79" s="65"/>
      <c r="AE79" s="65"/>
      <c r="AF79" s="65"/>
      <c r="AG79" s="65"/>
      <c r="AH79" s="65"/>
      <c r="AI79" s="65"/>
      <c r="AJ79" s="65"/>
      <c r="AK79" s="65"/>
    </row>
    <row r="80" spans="1:37" ht="18" customHeight="1">
      <c r="A80" s="65"/>
      <c r="B80" s="13" t="s">
        <v>537</v>
      </c>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row>
    <row r="81" spans="1:37" ht="18" customHeight="1">
      <c r="A81" s="65"/>
      <c r="B81" s="13" t="s">
        <v>538</v>
      </c>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row>
    <row r="82" spans="1:37" ht="18" customHeight="1">
      <c r="A82" s="65"/>
      <c r="B82" s="13" t="s">
        <v>1017</v>
      </c>
      <c r="C82" s="65"/>
      <c r="D82" s="65"/>
      <c r="E82" s="65"/>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row>
    <row r="83" spans="1:37" ht="18" customHeight="1">
      <c r="B83" s="65" t="s">
        <v>539</v>
      </c>
    </row>
    <row r="84" spans="1:37" ht="18" customHeight="1">
      <c r="B84" s="65" t="s">
        <v>540</v>
      </c>
    </row>
    <row r="85" spans="1:37" ht="18" customHeight="1">
      <c r="B85" s="65" t="s">
        <v>541</v>
      </c>
    </row>
    <row r="86" spans="1:37" ht="18" customHeight="1">
      <c r="B86" s="65" t="s">
        <v>542</v>
      </c>
    </row>
    <row r="87" spans="1:37" ht="18" customHeight="1">
      <c r="B87" s="65" t="s">
        <v>543</v>
      </c>
    </row>
    <row r="88" spans="1:37" ht="18" customHeight="1"/>
    <row r="89" spans="1:37" ht="18" customHeight="1"/>
  </sheetData>
  <sheetProtection sheet="1" formatCells="0" formatColumns="0" formatRows="0" selectLockedCells="1"/>
  <mergeCells count="29">
    <mergeCell ref="B54:AK54"/>
    <mergeCell ref="AF24:AG24"/>
    <mergeCell ref="AH24:AJ24"/>
    <mergeCell ref="J33:M33"/>
    <mergeCell ref="X33:AA33"/>
    <mergeCell ref="O36:S36"/>
    <mergeCell ref="U37:X37"/>
    <mergeCell ref="K42:O42"/>
    <mergeCell ref="K43:W43"/>
    <mergeCell ref="K48:W48"/>
    <mergeCell ref="S51:W51"/>
    <mergeCell ref="V26:X26"/>
    <mergeCell ref="Z26:AA26"/>
    <mergeCell ref="AC26:AD26"/>
    <mergeCell ref="AF26:AG26"/>
    <mergeCell ref="AH26:AJ26"/>
    <mergeCell ref="J15:T15"/>
    <mergeCell ref="Z15:AI15"/>
    <mergeCell ref="A2:AL2"/>
    <mergeCell ref="J6:AK6"/>
    <mergeCell ref="J11:AK11"/>
    <mergeCell ref="L13:N13"/>
    <mergeCell ref="J8:T8"/>
    <mergeCell ref="N17:Q17"/>
    <mergeCell ref="Z17:AC17"/>
    <mergeCell ref="J19:U19"/>
    <mergeCell ref="V24:X24"/>
    <mergeCell ref="Z24:AA24"/>
    <mergeCell ref="AC24:AD24"/>
  </mergeCells>
  <phoneticPr fontId="24"/>
  <dataValidations count="1">
    <dataValidation type="list" allowBlank="1" showInputMessage="1" showErrorMessage="1" sqref="AH24:AJ24 AH26:AJ26" xr:uid="{00000000-0002-0000-0600-000000000000}">
      <formula1>"上旬,中旬,下旬"</formula1>
    </dataValidation>
  </dataValidations>
  <printOptions horizontalCentered="1"/>
  <pageMargins left="0.23622047244094491" right="0.23622047244094491" top="0.74803149606299213" bottom="0.74803149606299213" header="0.31496062992125984" footer="0.31496062992125984"/>
  <pageSetup paperSize="9" scale="98"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4931" r:id="rId4" name="Check Box 3">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2" r:id="rId5" name="Check Box 4">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3" r:id="rId6" name="Check Box 5">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4" r:id="rId7" name="Check Box 6">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5" r:id="rId8" name="Check Box 7">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6" r:id="rId9" name="Check Box 8">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7" r:id="rId10" name="Check Box 9">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8" r:id="rId11" name="Check Box 10">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39" r:id="rId12" name="Check Box 11">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40" r:id="rId13" name="Check Box 12">
              <controlPr defaultSize="0" autoFill="0" autoLine="0" autoPict="0">
                <anchor moveWithCells="1">
                  <from>
                    <xdr:col>2</xdr:col>
                    <xdr:colOff>180975</xdr:colOff>
                    <xdr:row>84</xdr:row>
                    <xdr:rowOff>0</xdr:rowOff>
                  </from>
                  <to>
                    <xdr:col>3</xdr:col>
                    <xdr:colOff>171450</xdr:colOff>
                    <xdr:row>84</xdr:row>
                    <xdr:rowOff>190500</xdr:rowOff>
                  </to>
                </anchor>
              </controlPr>
            </control>
          </mc:Choice>
        </mc:AlternateContent>
        <mc:AlternateContent xmlns:mc="http://schemas.openxmlformats.org/markup-compatibility/2006">
          <mc:Choice Requires="x14">
            <control shapeId="124941" r:id="rId14" name="Check Box 13">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2" r:id="rId15" name="Check Box 14">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3" r:id="rId16" name="Check Box 15">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4" r:id="rId17" name="Check Box 16">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5" r:id="rId18" name="Check Box 17">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6" r:id="rId19" name="Check Box 18">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7" r:id="rId20" name="Check Box 19">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8" r:id="rId21" name="Check Box 20">
              <controlPr defaultSize="0" autoFill="0" autoLine="0" autoPict="0">
                <anchor moveWithCells="1">
                  <from>
                    <xdr:col>2</xdr:col>
                    <xdr:colOff>171450</xdr:colOff>
                    <xdr:row>84</xdr:row>
                    <xdr:rowOff>0</xdr:rowOff>
                  </from>
                  <to>
                    <xdr:col>3</xdr:col>
                    <xdr:colOff>161925</xdr:colOff>
                    <xdr:row>84</xdr:row>
                    <xdr:rowOff>190500</xdr:rowOff>
                  </to>
                </anchor>
              </controlPr>
            </control>
          </mc:Choice>
        </mc:AlternateContent>
        <mc:AlternateContent xmlns:mc="http://schemas.openxmlformats.org/markup-compatibility/2006">
          <mc:Choice Requires="x14">
            <control shapeId="124949" r:id="rId22" name="Check Box 21">
              <controlPr defaultSize="0" autoFill="0" autoLine="0" autoPict="0">
                <anchor moveWithCells="1">
                  <from>
                    <xdr:col>19</xdr:col>
                    <xdr:colOff>171450</xdr:colOff>
                    <xdr:row>84</xdr:row>
                    <xdr:rowOff>0</xdr:rowOff>
                  </from>
                  <to>
                    <xdr:col>20</xdr:col>
                    <xdr:colOff>161925</xdr:colOff>
                    <xdr:row>84</xdr:row>
                    <xdr:rowOff>190500</xdr:rowOff>
                  </to>
                </anchor>
              </controlPr>
            </control>
          </mc:Choice>
        </mc:AlternateContent>
        <mc:AlternateContent xmlns:mc="http://schemas.openxmlformats.org/markup-compatibility/2006">
          <mc:Choice Requires="x14">
            <control shapeId="124950" r:id="rId23" name="Check Box 22">
              <controlPr defaultSize="0" autoFill="0" autoLine="0" autoPict="0">
                <anchor moveWithCells="1">
                  <from>
                    <xdr:col>29</xdr:col>
                    <xdr:colOff>161925</xdr:colOff>
                    <xdr:row>84</xdr:row>
                    <xdr:rowOff>0</xdr:rowOff>
                  </from>
                  <to>
                    <xdr:col>30</xdr:col>
                    <xdr:colOff>152400</xdr:colOff>
                    <xdr:row>84</xdr:row>
                    <xdr:rowOff>190500</xdr:rowOff>
                  </to>
                </anchor>
              </controlPr>
            </control>
          </mc:Choice>
        </mc:AlternateContent>
        <mc:AlternateContent xmlns:mc="http://schemas.openxmlformats.org/markup-compatibility/2006">
          <mc:Choice Requires="x14">
            <control shapeId="124951" r:id="rId24" name="Check Box 23">
              <controlPr defaultSize="0" autoFill="0" autoLine="0" autoPict="0">
                <anchor moveWithCells="1">
                  <from>
                    <xdr:col>24</xdr:col>
                    <xdr:colOff>180975</xdr:colOff>
                    <xdr:row>84</xdr:row>
                    <xdr:rowOff>0</xdr:rowOff>
                  </from>
                  <to>
                    <xdr:col>25</xdr:col>
                    <xdr:colOff>171450</xdr:colOff>
                    <xdr:row>84</xdr:row>
                    <xdr:rowOff>190500</xdr:rowOff>
                  </to>
                </anchor>
              </controlPr>
            </control>
          </mc:Choice>
        </mc:AlternateContent>
        <mc:AlternateContent xmlns:mc="http://schemas.openxmlformats.org/markup-compatibility/2006">
          <mc:Choice Requires="x14">
            <control shapeId="124952" r:id="rId25" name="Check Box 24">
              <controlPr defaultSize="0" autoFill="0" autoLine="0" autoPict="0">
                <anchor moveWithCells="1">
                  <from>
                    <xdr:col>19</xdr:col>
                    <xdr:colOff>171450</xdr:colOff>
                    <xdr:row>84</xdr:row>
                    <xdr:rowOff>0</xdr:rowOff>
                  </from>
                  <to>
                    <xdr:col>20</xdr:col>
                    <xdr:colOff>161925</xdr:colOff>
                    <xdr:row>84</xdr:row>
                    <xdr:rowOff>190500</xdr:rowOff>
                  </to>
                </anchor>
              </controlPr>
            </control>
          </mc:Choice>
        </mc:AlternateContent>
        <mc:AlternateContent xmlns:mc="http://schemas.openxmlformats.org/markup-compatibility/2006">
          <mc:Choice Requires="x14">
            <control shapeId="124953" r:id="rId26" name="Check Box 25">
              <controlPr defaultSize="0" autoFill="0" autoLine="0" autoPict="0">
                <anchor moveWithCells="1">
                  <from>
                    <xdr:col>9</xdr:col>
                    <xdr:colOff>180975</xdr:colOff>
                    <xdr:row>84</xdr:row>
                    <xdr:rowOff>0</xdr:rowOff>
                  </from>
                  <to>
                    <xdr:col>10</xdr:col>
                    <xdr:colOff>171450</xdr:colOff>
                    <xdr:row>84</xdr:row>
                    <xdr:rowOff>190500</xdr:rowOff>
                  </to>
                </anchor>
              </controlPr>
            </control>
          </mc:Choice>
        </mc:AlternateContent>
        <mc:AlternateContent xmlns:mc="http://schemas.openxmlformats.org/markup-compatibility/2006">
          <mc:Choice Requires="x14">
            <control shapeId="124954" r:id="rId27" name="Check Box 26">
              <controlPr defaultSize="0" autoFill="0" autoLine="0" autoPict="0">
                <anchor moveWithCells="1">
                  <from>
                    <xdr:col>9</xdr:col>
                    <xdr:colOff>180975</xdr:colOff>
                    <xdr:row>84</xdr:row>
                    <xdr:rowOff>0</xdr:rowOff>
                  </from>
                  <to>
                    <xdr:col>10</xdr:col>
                    <xdr:colOff>171450</xdr:colOff>
                    <xdr:row>84</xdr:row>
                    <xdr:rowOff>190500</xdr:rowOff>
                  </to>
                </anchor>
              </controlPr>
            </control>
          </mc:Choice>
        </mc:AlternateContent>
        <mc:AlternateContent xmlns:mc="http://schemas.openxmlformats.org/markup-compatibility/2006">
          <mc:Choice Requires="x14">
            <control shapeId="124955" r:id="rId28" name="Check Box 27">
              <controlPr defaultSize="0" autoFill="0" autoLine="0" autoPict="0">
                <anchor moveWithCells="1">
                  <from>
                    <xdr:col>14</xdr:col>
                    <xdr:colOff>295275</xdr:colOff>
                    <xdr:row>84</xdr:row>
                    <xdr:rowOff>0</xdr:rowOff>
                  </from>
                  <to>
                    <xdr:col>15</xdr:col>
                    <xdr:colOff>180975</xdr:colOff>
                    <xdr:row>84</xdr:row>
                    <xdr:rowOff>190500</xdr:rowOff>
                  </to>
                </anchor>
              </controlPr>
            </control>
          </mc:Choice>
        </mc:AlternateContent>
        <mc:AlternateContent xmlns:mc="http://schemas.openxmlformats.org/markup-compatibility/2006">
          <mc:Choice Requires="x14">
            <control shapeId="124956" r:id="rId29" name="Check Box 28">
              <controlPr defaultSize="0" autoFill="0" autoLine="0" autoPict="0">
                <anchor moveWithCells="1">
                  <from>
                    <xdr:col>14</xdr:col>
                    <xdr:colOff>295275</xdr:colOff>
                    <xdr:row>84</xdr:row>
                    <xdr:rowOff>0</xdr:rowOff>
                  </from>
                  <to>
                    <xdr:col>15</xdr:col>
                    <xdr:colOff>180975</xdr:colOff>
                    <xdr:row>84</xdr:row>
                    <xdr:rowOff>190500</xdr:rowOff>
                  </to>
                </anchor>
              </controlPr>
            </control>
          </mc:Choice>
        </mc:AlternateContent>
        <mc:AlternateContent xmlns:mc="http://schemas.openxmlformats.org/markup-compatibility/2006">
          <mc:Choice Requires="x14">
            <control shapeId="124984" r:id="rId30" name="Check Box 56">
              <controlPr defaultSize="0" autoFill="0" autoLine="0" autoPict="0">
                <anchor moveWithCells="1">
                  <from>
                    <xdr:col>8</xdr:col>
                    <xdr:colOff>314325</xdr:colOff>
                    <xdr:row>19</xdr:row>
                    <xdr:rowOff>57150</xdr:rowOff>
                  </from>
                  <to>
                    <xdr:col>10</xdr:col>
                    <xdr:colOff>104775</xdr:colOff>
                    <xdr:row>20</xdr:row>
                    <xdr:rowOff>247650</xdr:rowOff>
                  </to>
                </anchor>
              </controlPr>
            </control>
          </mc:Choice>
        </mc:AlternateContent>
        <mc:AlternateContent xmlns:mc="http://schemas.openxmlformats.org/markup-compatibility/2006">
          <mc:Choice Requires="x14">
            <control shapeId="124985" r:id="rId31" name="Check Box 57">
              <controlPr defaultSize="0" autoFill="0" autoLine="0" autoPict="0">
                <anchor moveWithCells="1">
                  <from>
                    <xdr:col>8</xdr:col>
                    <xdr:colOff>314325</xdr:colOff>
                    <xdr:row>21</xdr:row>
                    <xdr:rowOff>9525</xdr:rowOff>
                  </from>
                  <to>
                    <xdr:col>10</xdr:col>
                    <xdr:colOff>104775</xdr:colOff>
                    <xdr:row>22</xdr:row>
                    <xdr:rowOff>9525</xdr:rowOff>
                  </to>
                </anchor>
              </controlPr>
            </control>
          </mc:Choice>
        </mc:AlternateContent>
        <mc:AlternateContent xmlns:mc="http://schemas.openxmlformats.org/markup-compatibility/2006">
          <mc:Choice Requires="x14">
            <control shapeId="124986" r:id="rId32" name="Check Box 58">
              <controlPr defaultSize="0" autoFill="0" autoLine="0" autoPict="0">
                <anchor moveWithCells="1">
                  <from>
                    <xdr:col>14</xdr:col>
                    <xdr:colOff>171450</xdr:colOff>
                    <xdr:row>19</xdr:row>
                    <xdr:rowOff>57150</xdr:rowOff>
                  </from>
                  <to>
                    <xdr:col>16</xdr:col>
                    <xdr:colOff>95250</xdr:colOff>
                    <xdr:row>20</xdr:row>
                    <xdr:rowOff>247650</xdr:rowOff>
                  </to>
                </anchor>
              </controlPr>
            </control>
          </mc:Choice>
        </mc:AlternateContent>
        <mc:AlternateContent xmlns:mc="http://schemas.openxmlformats.org/markup-compatibility/2006">
          <mc:Choice Requires="x14">
            <control shapeId="124987" r:id="rId33" name="Check Box 59">
              <controlPr defaultSize="0" autoFill="0" autoLine="0" autoPict="0">
                <anchor moveWithCells="1">
                  <from>
                    <xdr:col>14</xdr:col>
                    <xdr:colOff>171450</xdr:colOff>
                    <xdr:row>21</xdr:row>
                    <xdr:rowOff>9525</xdr:rowOff>
                  </from>
                  <to>
                    <xdr:col>16</xdr:col>
                    <xdr:colOff>95250</xdr:colOff>
                    <xdr:row>22</xdr:row>
                    <xdr:rowOff>9525</xdr:rowOff>
                  </to>
                </anchor>
              </controlPr>
            </control>
          </mc:Choice>
        </mc:AlternateContent>
        <mc:AlternateContent xmlns:mc="http://schemas.openxmlformats.org/markup-compatibility/2006">
          <mc:Choice Requires="x14">
            <control shapeId="124988" r:id="rId34" name="Check Box 60">
              <controlPr defaultSize="0" autoFill="0" autoLine="0" autoPict="0">
                <anchor moveWithCells="1">
                  <from>
                    <xdr:col>2</xdr:col>
                    <xdr:colOff>180975</xdr:colOff>
                    <xdr:row>29</xdr:row>
                    <xdr:rowOff>0</xdr:rowOff>
                  </from>
                  <to>
                    <xdr:col>4</xdr:col>
                    <xdr:colOff>104775</xdr:colOff>
                    <xdr:row>29</xdr:row>
                    <xdr:rowOff>247650</xdr:rowOff>
                  </to>
                </anchor>
              </controlPr>
            </control>
          </mc:Choice>
        </mc:AlternateContent>
        <mc:AlternateContent xmlns:mc="http://schemas.openxmlformats.org/markup-compatibility/2006">
          <mc:Choice Requires="x14">
            <control shapeId="124989" r:id="rId35" name="Check Box 61">
              <controlPr defaultSize="0" autoFill="0" autoLine="0" autoPict="0" macro="[0]!住宅用途チェックボックスクリック">
                <anchor moveWithCells="1">
                  <from>
                    <xdr:col>2</xdr:col>
                    <xdr:colOff>180975</xdr:colOff>
                    <xdr:row>30</xdr:row>
                    <xdr:rowOff>0</xdr:rowOff>
                  </from>
                  <to>
                    <xdr:col>4</xdr:col>
                    <xdr:colOff>104775</xdr:colOff>
                    <xdr:row>31</xdr:row>
                    <xdr:rowOff>0</xdr:rowOff>
                  </to>
                </anchor>
              </controlPr>
            </control>
          </mc:Choice>
        </mc:AlternateContent>
        <mc:AlternateContent xmlns:mc="http://schemas.openxmlformats.org/markup-compatibility/2006">
          <mc:Choice Requires="x14">
            <control shapeId="124990" r:id="rId36" name="Check Box 62">
              <controlPr defaultSize="0" autoFill="0" autoLine="0" autoPict="0" macro="[0]!住宅用途チェックボックスクリック">
                <anchor moveWithCells="1">
                  <from>
                    <xdr:col>2</xdr:col>
                    <xdr:colOff>180975</xdr:colOff>
                    <xdr:row>30</xdr:row>
                    <xdr:rowOff>238125</xdr:rowOff>
                  </from>
                  <to>
                    <xdr:col>4</xdr:col>
                    <xdr:colOff>104775</xdr:colOff>
                    <xdr:row>31</xdr:row>
                    <xdr:rowOff>238125</xdr:rowOff>
                  </to>
                </anchor>
              </controlPr>
            </control>
          </mc:Choice>
        </mc:AlternateContent>
        <mc:AlternateContent xmlns:mc="http://schemas.openxmlformats.org/markup-compatibility/2006">
          <mc:Choice Requires="x14">
            <control shapeId="124991" r:id="rId37" name="Check Box 63">
              <controlPr defaultSize="0" autoFill="0" autoLine="0" autoPict="0">
                <anchor moveWithCells="1">
                  <from>
                    <xdr:col>2</xdr:col>
                    <xdr:colOff>180975</xdr:colOff>
                    <xdr:row>35</xdr:row>
                    <xdr:rowOff>9525</xdr:rowOff>
                  </from>
                  <to>
                    <xdr:col>4</xdr:col>
                    <xdr:colOff>104775</xdr:colOff>
                    <xdr:row>36</xdr:row>
                    <xdr:rowOff>9525</xdr:rowOff>
                  </to>
                </anchor>
              </controlPr>
            </control>
          </mc:Choice>
        </mc:AlternateContent>
        <mc:AlternateContent xmlns:mc="http://schemas.openxmlformats.org/markup-compatibility/2006">
          <mc:Choice Requires="x14">
            <control shapeId="124992" r:id="rId38" name="Check Box 64">
              <controlPr defaultSize="0" autoFill="0" autoLine="0" autoPict="0">
                <anchor moveWithCells="1">
                  <from>
                    <xdr:col>2</xdr:col>
                    <xdr:colOff>180975</xdr:colOff>
                    <xdr:row>36</xdr:row>
                    <xdr:rowOff>9525</xdr:rowOff>
                  </from>
                  <to>
                    <xdr:col>4</xdr:col>
                    <xdr:colOff>104775</xdr:colOff>
                    <xdr:row>37</xdr:row>
                    <xdr:rowOff>9525</xdr:rowOff>
                  </to>
                </anchor>
              </controlPr>
            </control>
          </mc:Choice>
        </mc:AlternateContent>
        <mc:AlternateContent xmlns:mc="http://schemas.openxmlformats.org/markup-compatibility/2006">
          <mc:Choice Requires="x14">
            <control shapeId="124993" r:id="rId39" name="Check Box 65">
              <controlPr defaultSize="0" autoFill="0" autoLine="0" autoPict="0">
                <anchor moveWithCells="1">
                  <from>
                    <xdr:col>2</xdr:col>
                    <xdr:colOff>180975</xdr:colOff>
                    <xdr:row>39</xdr:row>
                    <xdr:rowOff>9525</xdr:rowOff>
                  </from>
                  <to>
                    <xdr:col>4</xdr:col>
                    <xdr:colOff>104775</xdr:colOff>
                    <xdr:row>40</xdr:row>
                    <xdr:rowOff>9525</xdr:rowOff>
                  </to>
                </anchor>
              </controlPr>
            </control>
          </mc:Choice>
        </mc:AlternateContent>
        <mc:AlternateContent xmlns:mc="http://schemas.openxmlformats.org/markup-compatibility/2006">
          <mc:Choice Requires="x14">
            <control shapeId="124994" r:id="rId40" name="Check Box 66">
              <controlPr defaultSize="0" autoFill="0" autoLine="0" autoPict="0">
                <anchor moveWithCells="1">
                  <from>
                    <xdr:col>2</xdr:col>
                    <xdr:colOff>180975</xdr:colOff>
                    <xdr:row>40</xdr:row>
                    <xdr:rowOff>9525</xdr:rowOff>
                  </from>
                  <to>
                    <xdr:col>4</xdr:col>
                    <xdr:colOff>104775</xdr:colOff>
                    <xdr:row>41</xdr:row>
                    <xdr:rowOff>9525</xdr:rowOff>
                  </to>
                </anchor>
              </controlPr>
            </control>
          </mc:Choice>
        </mc:AlternateContent>
        <mc:AlternateContent xmlns:mc="http://schemas.openxmlformats.org/markup-compatibility/2006">
          <mc:Choice Requires="x14">
            <control shapeId="124995" r:id="rId41" name="Check Box 67">
              <controlPr defaultSize="0" autoFill="0" autoLine="0" autoPict="0">
                <anchor moveWithCells="1">
                  <from>
                    <xdr:col>2</xdr:col>
                    <xdr:colOff>180975</xdr:colOff>
                    <xdr:row>41</xdr:row>
                    <xdr:rowOff>9525</xdr:rowOff>
                  </from>
                  <to>
                    <xdr:col>4</xdr:col>
                    <xdr:colOff>104775</xdr:colOff>
                    <xdr:row>42</xdr:row>
                    <xdr:rowOff>9525</xdr:rowOff>
                  </to>
                </anchor>
              </controlPr>
            </control>
          </mc:Choice>
        </mc:AlternateContent>
        <mc:AlternateContent xmlns:mc="http://schemas.openxmlformats.org/markup-compatibility/2006">
          <mc:Choice Requires="x14">
            <control shapeId="124996" r:id="rId42" name="Check Box 68">
              <controlPr defaultSize="0" autoFill="0" autoLine="0" autoPict="0">
                <anchor moveWithCells="1">
                  <from>
                    <xdr:col>2</xdr:col>
                    <xdr:colOff>180975</xdr:colOff>
                    <xdr:row>42</xdr:row>
                    <xdr:rowOff>9525</xdr:rowOff>
                  </from>
                  <to>
                    <xdr:col>4</xdr:col>
                    <xdr:colOff>104775</xdr:colOff>
                    <xdr:row>43</xdr:row>
                    <xdr:rowOff>9525</xdr:rowOff>
                  </to>
                </anchor>
              </controlPr>
            </control>
          </mc:Choice>
        </mc:AlternateContent>
        <mc:AlternateContent xmlns:mc="http://schemas.openxmlformats.org/markup-compatibility/2006">
          <mc:Choice Requires="x14">
            <control shapeId="124997" r:id="rId43" name="Check Box 69">
              <controlPr defaultSize="0" autoFill="0" autoLine="0" autoPict="0">
                <anchor moveWithCells="1">
                  <from>
                    <xdr:col>2</xdr:col>
                    <xdr:colOff>180975</xdr:colOff>
                    <xdr:row>43</xdr:row>
                    <xdr:rowOff>0</xdr:rowOff>
                  </from>
                  <to>
                    <xdr:col>4</xdr:col>
                    <xdr:colOff>104775</xdr:colOff>
                    <xdr:row>44</xdr:row>
                    <xdr:rowOff>0</xdr:rowOff>
                  </to>
                </anchor>
              </controlPr>
            </control>
          </mc:Choice>
        </mc:AlternateContent>
        <mc:AlternateContent xmlns:mc="http://schemas.openxmlformats.org/markup-compatibility/2006">
          <mc:Choice Requires="x14">
            <control shapeId="124998" r:id="rId44" name="Check Box 70">
              <controlPr defaultSize="0" autoFill="0" autoLine="0" autoPict="0">
                <anchor moveWithCells="1">
                  <from>
                    <xdr:col>9</xdr:col>
                    <xdr:colOff>180975</xdr:colOff>
                    <xdr:row>44</xdr:row>
                    <xdr:rowOff>0</xdr:rowOff>
                  </from>
                  <to>
                    <xdr:col>11</xdr:col>
                    <xdr:colOff>104775</xdr:colOff>
                    <xdr:row>45</xdr:row>
                    <xdr:rowOff>0</xdr:rowOff>
                  </to>
                </anchor>
              </controlPr>
            </control>
          </mc:Choice>
        </mc:AlternateContent>
        <mc:AlternateContent xmlns:mc="http://schemas.openxmlformats.org/markup-compatibility/2006">
          <mc:Choice Requires="x14">
            <control shapeId="124999" r:id="rId45" name="Check Box 71">
              <controlPr defaultSize="0" autoFill="0" autoLine="0" autoPict="0">
                <anchor moveWithCells="1">
                  <from>
                    <xdr:col>9</xdr:col>
                    <xdr:colOff>180975</xdr:colOff>
                    <xdr:row>45</xdr:row>
                    <xdr:rowOff>0</xdr:rowOff>
                  </from>
                  <to>
                    <xdr:col>11</xdr:col>
                    <xdr:colOff>104775</xdr:colOff>
                    <xdr:row>46</xdr:row>
                    <xdr:rowOff>0</xdr:rowOff>
                  </to>
                </anchor>
              </controlPr>
            </control>
          </mc:Choice>
        </mc:AlternateContent>
        <mc:AlternateContent xmlns:mc="http://schemas.openxmlformats.org/markup-compatibility/2006">
          <mc:Choice Requires="x14">
            <control shapeId="125000" r:id="rId46" name="Check Box 72">
              <controlPr defaultSize="0" autoFill="0" autoLine="0" autoPict="0">
                <anchor moveWithCells="1">
                  <from>
                    <xdr:col>14</xdr:col>
                    <xdr:colOff>180975</xdr:colOff>
                    <xdr:row>44</xdr:row>
                    <xdr:rowOff>0</xdr:rowOff>
                  </from>
                  <to>
                    <xdr:col>16</xdr:col>
                    <xdr:colOff>104775</xdr:colOff>
                    <xdr:row>45</xdr:row>
                    <xdr:rowOff>0</xdr:rowOff>
                  </to>
                </anchor>
              </controlPr>
            </control>
          </mc:Choice>
        </mc:AlternateContent>
        <mc:AlternateContent xmlns:mc="http://schemas.openxmlformats.org/markup-compatibility/2006">
          <mc:Choice Requires="x14">
            <control shapeId="125001" r:id="rId47" name="Check Box 73">
              <controlPr defaultSize="0" autoFill="0" autoLine="0" autoPict="0">
                <anchor moveWithCells="1">
                  <from>
                    <xdr:col>14</xdr:col>
                    <xdr:colOff>180975</xdr:colOff>
                    <xdr:row>45</xdr:row>
                    <xdr:rowOff>0</xdr:rowOff>
                  </from>
                  <to>
                    <xdr:col>16</xdr:col>
                    <xdr:colOff>104775</xdr:colOff>
                    <xdr:row>46</xdr:row>
                    <xdr:rowOff>0</xdr:rowOff>
                  </to>
                </anchor>
              </controlPr>
            </control>
          </mc:Choice>
        </mc:AlternateContent>
        <mc:AlternateContent xmlns:mc="http://schemas.openxmlformats.org/markup-compatibility/2006">
          <mc:Choice Requires="x14">
            <control shapeId="125002" r:id="rId48" name="Check Box 74">
              <controlPr defaultSize="0" autoFill="0" autoLine="0" autoPict="0">
                <anchor moveWithCells="1">
                  <from>
                    <xdr:col>19</xdr:col>
                    <xdr:colOff>171450</xdr:colOff>
                    <xdr:row>44</xdr:row>
                    <xdr:rowOff>0</xdr:rowOff>
                  </from>
                  <to>
                    <xdr:col>21</xdr:col>
                    <xdr:colOff>95250</xdr:colOff>
                    <xdr:row>45</xdr:row>
                    <xdr:rowOff>0</xdr:rowOff>
                  </to>
                </anchor>
              </controlPr>
            </control>
          </mc:Choice>
        </mc:AlternateContent>
        <mc:AlternateContent xmlns:mc="http://schemas.openxmlformats.org/markup-compatibility/2006">
          <mc:Choice Requires="x14">
            <control shapeId="125003" r:id="rId49" name="Check Box 75">
              <controlPr defaultSize="0" autoFill="0" autoLine="0" autoPict="0">
                <anchor moveWithCells="1">
                  <from>
                    <xdr:col>19</xdr:col>
                    <xdr:colOff>171450</xdr:colOff>
                    <xdr:row>45</xdr:row>
                    <xdr:rowOff>0</xdr:rowOff>
                  </from>
                  <to>
                    <xdr:col>21</xdr:col>
                    <xdr:colOff>95250</xdr:colOff>
                    <xdr:row>46</xdr:row>
                    <xdr:rowOff>0</xdr:rowOff>
                  </to>
                </anchor>
              </controlPr>
            </control>
          </mc:Choice>
        </mc:AlternateContent>
        <mc:AlternateContent xmlns:mc="http://schemas.openxmlformats.org/markup-compatibility/2006">
          <mc:Choice Requires="x14">
            <control shapeId="125004" r:id="rId50" name="Check Box 76">
              <controlPr defaultSize="0" autoFill="0" autoLine="0" autoPict="0">
                <anchor moveWithCells="1">
                  <from>
                    <xdr:col>24</xdr:col>
                    <xdr:colOff>180975</xdr:colOff>
                    <xdr:row>45</xdr:row>
                    <xdr:rowOff>0</xdr:rowOff>
                  </from>
                  <to>
                    <xdr:col>26</xdr:col>
                    <xdr:colOff>104775</xdr:colOff>
                    <xdr:row>46</xdr:row>
                    <xdr:rowOff>0</xdr:rowOff>
                  </to>
                </anchor>
              </controlPr>
            </control>
          </mc:Choice>
        </mc:AlternateContent>
        <mc:AlternateContent xmlns:mc="http://schemas.openxmlformats.org/markup-compatibility/2006">
          <mc:Choice Requires="x14">
            <control shapeId="125005" r:id="rId51" name="Check Box 77">
              <controlPr defaultSize="0" autoFill="0" autoLine="0" autoPict="0">
                <anchor moveWithCells="1">
                  <from>
                    <xdr:col>29</xdr:col>
                    <xdr:colOff>180975</xdr:colOff>
                    <xdr:row>45</xdr:row>
                    <xdr:rowOff>0</xdr:rowOff>
                  </from>
                  <to>
                    <xdr:col>31</xdr:col>
                    <xdr:colOff>104775</xdr:colOff>
                    <xdr:row>46</xdr:row>
                    <xdr:rowOff>0</xdr:rowOff>
                  </to>
                </anchor>
              </controlPr>
            </control>
          </mc:Choice>
        </mc:AlternateContent>
        <mc:AlternateContent xmlns:mc="http://schemas.openxmlformats.org/markup-compatibility/2006">
          <mc:Choice Requires="x14">
            <control shapeId="125007" r:id="rId52" name="Check Box 79">
              <controlPr defaultSize="0" autoFill="0" autoLine="0" autoPict="0">
                <anchor moveWithCells="1">
                  <from>
                    <xdr:col>2</xdr:col>
                    <xdr:colOff>180975</xdr:colOff>
                    <xdr:row>46</xdr:row>
                    <xdr:rowOff>247650</xdr:rowOff>
                  </from>
                  <to>
                    <xdr:col>4</xdr:col>
                    <xdr:colOff>104775</xdr:colOff>
                    <xdr:row>47</xdr:row>
                    <xdr:rowOff>247650</xdr:rowOff>
                  </to>
                </anchor>
              </controlPr>
            </control>
          </mc:Choice>
        </mc:AlternateContent>
        <mc:AlternateContent xmlns:mc="http://schemas.openxmlformats.org/markup-compatibility/2006">
          <mc:Choice Requires="x14">
            <control shapeId="125008" r:id="rId53" name="Check Box 80">
              <controlPr defaultSize="0" autoFill="0" autoLine="0" autoPict="0">
                <anchor moveWithCells="1">
                  <from>
                    <xdr:col>2</xdr:col>
                    <xdr:colOff>180975</xdr:colOff>
                    <xdr:row>50</xdr:row>
                    <xdr:rowOff>0</xdr:rowOff>
                  </from>
                  <to>
                    <xdr:col>4</xdr:col>
                    <xdr:colOff>104775</xdr:colOff>
                    <xdr:row>51</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0"/>
  <dimension ref="A1:AP78"/>
  <sheetViews>
    <sheetView showGridLines="0" view="pageBreakPreview" zoomScaleNormal="100" zoomScaleSheetLayoutView="100" workbookViewId="0">
      <selection activeCell="C8" sqref="C8:AK8"/>
    </sheetView>
  </sheetViews>
  <sheetFormatPr defaultColWidth="9" defaultRowHeight="11.25"/>
  <cols>
    <col min="1" max="38" width="2.5" style="91" customWidth="1"/>
    <col min="39" max="39" width="9" style="91"/>
    <col min="40" max="40" width="9" style="491" hidden="1" customWidth="1"/>
    <col min="41" max="16384" width="9" style="91"/>
  </cols>
  <sheetData>
    <row r="1" spans="1:40" ht="5.25" customHeight="1">
      <c r="A1" s="131"/>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1"/>
    </row>
    <row r="2" spans="1:40" ht="13.5">
      <c r="A2" s="801" t="s">
        <v>25</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row>
    <row r="3" spans="1:40" ht="4.5" customHeight="1">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row>
    <row r="4" spans="1:40" ht="15" customHeight="1">
      <c r="A4" s="241"/>
      <c r="B4" s="802" t="s">
        <v>544</v>
      </c>
      <c r="C4" s="802"/>
      <c r="D4" s="802"/>
      <c r="E4" s="802"/>
      <c r="F4" s="802"/>
      <c r="G4" s="802"/>
      <c r="H4" s="802"/>
      <c r="I4" s="802"/>
      <c r="J4" s="802"/>
      <c r="K4" s="802"/>
      <c r="L4" s="802"/>
      <c r="M4" s="802"/>
      <c r="N4" s="802"/>
      <c r="O4" s="802"/>
      <c r="P4" s="802"/>
      <c r="Q4" s="802"/>
      <c r="R4" s="802"/>
      <c r="S4" s="802"/>
      <c r="T4" s="802"/>
      <c r="U4" s="802"/>
      <c r="V4" s="802"/>
      <c r="W4" s="802"/>
      <c r="X4" s="802"/>
      <c r="Y4" s="802"/>
      <c r="Z4" s="802"/>
      <c r="AA4" s="802"/>
      <c r="AB4" s="802"/>
      <c r="AC4" s="802"/>
      <c r="AD4" s="802"/>
      <c r="AE4" s="802"/>
      <c r="AF4" s="802"/>
      <c r="AG4" s="802"/>
      <c r="AH4" s="802"/>
      <c r="AI4" s="802"/>
      <c r="AJ4" s="802"/>
      <c r="AK4" s="802"/>
      <c r="AL4" s="802"/>
      <c r="AM4" s="802"/>
    </row>
    <row r="5" spans="1:40" ht="5.2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row>
    <row r="6" spans="1:40" ht="20.100000000000001" customHeight="1">
      <c r="A6" s="131"/>
      <c r="B6" s="131" t="s">
        <v>545</v>
      </c>
      <c r="C6" s="131"/>
      <c r="D6" s="131"/>
      <c r="E6" s="131"/>
      <c r="F6" s="131"/>
      <c r="G6" s="131"/>
      <c r="H6" s="131"/>
      <c r="I6" s="131"/>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row>
    <row r="7" spans="1:40" s="64" customFormat="1" ht="20.100000000000001" customHeight="1">
      <c r="A7" s="61"/>
      <c r="B7" s="61"/>
      <c r="C7" s="61" t="s">
        <v>546</v>
      </c>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N7" s="231"/>
    </row>
    <row r="8" spans="1:40" s="64" customFormat="1" ht="20.100000000000001" customHeight="1">
      <c r="B8" s="239"/>
      <c r="C8" s="803"/>
      <c r="D8" s="803"/>
      <c r="E8" s="803"/>
      <c r="F8" s="803"/>
      <c r="G8" s="803"/>
      <c r="H8" s="803"/>
      <c r="I8" s="803"/>
      <c r="J8" s="803"/>
      <c r="K8" s="803"/>
      <c r="L8" s="803"/>
      <c r="M8" s="803"/>
      <c r="N8" s="803"/>
      <c r="O8" s="803"/>
      <c r="P8" s="803"/>
      <c r="Q8" s="803"/>
      <c r="R8" s="803"/>
      <c r="S8" s="803"/>
      <c r="T8" s="803"/>
      <c r="U8" s="803"/>
      <c r="V8" s="803"/>
      <c r="W8" s="803"/>
      <c r="X8" s="803"/>
      <c r="Y8" s="803"/>
      <c r="Z8" s="803"/>
      <c r="AA8" s="803"/>
      <c r="AB8" s="803"/>
      <c r="AC8" s="803"/>
      <c r="AD8" s="803"/>
      <c r="AE8" s="803"/>
      <c r="AF8" s="803"/>
      <c r="AG8" s="803"/>
      <c r="AH8" s="803"/>
      <c r="AI8" s="803"/>
      <c r="AJ8" s="803"/>
      <c r="AK8" s="803"/>
      <c r="AM8" s="76"/>
      <c r="AN8" s="231"/>
    </row>
    <row r="9" spans="1:40" ht="3.75" customHeight="1"/>
    <row r="10" spans="1:40" ht="20.100000000000001" customHeight="1">
      <c r="B10" s="131" t="s">
        <v>547</v>
      </c>
    </row>
    <row r="11" spans="1:40" ht="20.100000000000001" customHeight="1">
      <c r="B11" s="131"/>
      <c r="C11" s="131" t="s">
        <v>548</v>
      </c>
    </row>
    <row r="12" spans="1:40" ht="20.100000000000001" customHeight="1">
      <c r="B12" s="131"/>
      <c r="C12" s="61"/>
      <c r="D12" s="580" t="b">
        <v>0</v>
      </c>
      <c r="E12" s="92" t="s">
        <v>929</v>
      </c>
      <c r="AN12" s="492" t="str">
        <f>IF(D12,"性能基準",IF(D13,"仕様基準",IF(D14,"誘導仕様基準",IF(D15,"国土交通大臣が認める方法",""))))</f>
        <v/>
      </c>
    </row>
    <row r="13" spans="1:40" ht="20.100000000000001" customHeight="1">
      <c r="B13" s="131"/>
      <c r="D13" s="580"/>
      <c r="E13" s="92" t="s">
        <v>932</v>
      </c>
    </row>
    <row r="14" spans="1:40" ht="20.100000000000001" customHeight="1">
      <c r="B14" s="131"/>
      <c r="D14" s="580" t="b">
        <v>0</v>
      </c>
      <c r="E14" s="92" t="s">
        <v>931</v>
      </c>
    </row>
    <row r="15" spans="1:40" ht="20.100000000000001" customHeight="1">
      <c r="B15" s="302"/>
      <c r="C15" s="303"/>
      <c r="D15" s="586"/>
      <c r="E15" s="138" t="s">
        <v>930</v>
      </c>
      <c r="F15" s="136"/>
      <c r="G15" s="136"/>
      <c r="H15" s="136"/>
      <c r="I15" s="136"/>
      <c r="J15" s="136"/>
      <c r="K15" s="136"/>
      <c r="L15" s="303"/>
      <c r="M15" s="300"/>
      <c r="N15" s="300"/>
      <c r="O15" s="66"/>
      <c r="P15" s="66" t="s">
        <v>68</v>
      </c>
      <c r="Q15" s="804"/>
      <c r="R15" s="804"/>
      <c r="S15" s="804"/>
      <c r="T15" s="804"/>
      <c r="U15" s="804"/>
      <c r="V15" s="804"/>
      <c r="W15" s="804"/>
      <c r="X15" s="804"/>
      <c r="Y15" s="804"/>
      <c r="Z15" s="804"/>
      <c r="AA15" s="66" t="s">
        <v>69</v>
      </c>
      <c r="AB15" s="301"/>
      <c r="AC15" s="301"/>
      <c r="AD15" s="303"/>
      <c r="AE15" s="303"/>
      <c r="AF15" s="303"/>
      <c r="AG15" s="303"/>
      <c r="AH15" s="303"/>
      <c r="AI15" s="303"/>
      <c r="AJ15" s="303"/>
      <c r="AK15" s="303"/>
    </row>
    <row r="16" spans="1:40" ht="2.25" customHeight="1">
      <c r="B16" s="131"/>
    </row>
    <row r="17" spans="2:40" ht="20.100000000000001" customHeight="1">
      <c r="B17" s="131"/>
      <c r="C17" s="131" t="s">
        <v>549</v>
      </c>
    </row>
    <row r="18" spans="2:40" s="92" customFormat="1" ht="20.100000000000001" customHeight="1">
      <c r="B18" s="65"/>
      <c r="C18" s="61"/>
      <c r="D18" s="580"/>
      <c r="E18" s="65" t="s">
        <v>929</v>
      </c>
      <c r="F18" s="65"/>
      <c r="G18" s="65"/>
      <c r="H18" s="65"/>
      <c r="I18" s="65"/>
      <c r="J18" s="65"/>
      <c r="K18" s="65"/>
      <c r="L18" s="65"/>
      <c r="M18" s="65"/>
      <c r="N18" s="65"/>
      <c r="O18" s="65"/>
      <c r="P18" s="65"/>
      <c r="Q18" s="139"/>
      <c r="R18" s="139"/>
      <c r="S18" s="139"/>
      <c r="T18" s="139"/>
      <c r="U18" s="139"/>
      <c r="V18" s="139"/>
      <c r="W18" s="139"/>
      <c r="X18" s="139"/>
      <c r="Y18" s="139"/>
      <c r="Z18" s="139"/>
      <c r="AA18" s="65"/>
      <c r="AB18" s="224"/>
      <c r="AC18" s="224"/>
      <c r="AN18" s="492" t="str">
        <f>IF(D18,"性能基準",IF(D19,"仕様基準",IF(D20,"誘導仕様基準",IF(D21,"国土交通大臣が認める方法",""))))</f>
        <v/>
      </c>
    </row>
    <row r="19" spans="2:40" s="92" customFormat="1" ht="20.100000000000001" customHeight="1">
      <c r="B19" s="65"/>
      <c r="C19" s="65"/>
      <c r="D19" s="580"/>
      <c r="E19" s="65" t="s">
        <v>928</v>
      </c>
      <c r="F19" s="65"/>
      <c r="G19" s="65"/>
      <c r="H19" s="65"/>
      <c r="I19" s="65"/>
      <c r="J19" s="65"/>
      <c r="K19" s="65"/>
      <c r="L19" s="65"/>
      <c r="M19" s="65"/>
      <c r="N19" s="65"/>
      <c r="O19" s="65"/>
      <c r="P19" s="65"/>
      <c r="Q19" s="139"/>
      <c r="R19" s="139"/>
      <c r="S19" s="139"/>
      <c r="T19" s="139"/>
      <c r="U19" s="139"/>
      <c r="V19" s="139"/>
      <c r="W19" s="139"/>
      <c r="X19" s="139"/>
      <c r="Y19" s="139"/>
      <c r="Z19" s="139"/>
      <c r="AA19" s="65"/>
      <c r="AB19" s="224"/>
      <c r="AC19" s="224"/>
      <c r="AN19" s="141"/>
    </row>
    <row r="20" spans="2:40" s="92" customFormat="1" ht="20.100000000000001" customHeight="1">
      <c r="B20" s="65"/>
      <c r="C20" s="65"/>
      <c r="D20" s="580" t="b">
        <v>0</v>
      </c>
      <c r="E20" s="65" t="s">
        <v>927</v>
      </c>
      <c r="F20" s="65"/>
      <c r="G20" s="65"/>
      <c r="H20" s="65"/>
      <c r="I20" s="65"/>
      <c r="J20" s="65"/>
      <c r="K20" s="65"/>
      <c r="L20" s="65"/>
      <c r="M20" s="65"/>
      <c r="N20" s="65"/>
      <c r="O20" s="65"/>
      <c r="P20" s="65"/>
      <c r="Q20" s="139"/>
      <c r="R20" s="139"/>
      <c r="S20" s="139"/>
      <c r="T20" s="139"/>
      <c r="U20" s="139"/>
      <c r="V20" s="139"/>
      <c r="W20" s="139"/>
      <c r="X20" s="139"/>
      <c r="Y20" s="139"/>
      <c r="Z20" s="139"/>
      <c r="AA20" s="65"/>
      <c r="AB20" s="224"/>
      <c r="AC20" s="224"/>
      <c r="AN20" s="141"/>
    </row>
    <row r="21" spans="2:40" s="92" customFormat="1" ht="20.100000000000001" customHeight="1">
      <c r="B21" s="66"/>
      <c r="C21" s="66"/>
      <c r="D21" s="587"/>
      <c r="E21" s="66" t="s">
        <v>926</v>
      </c>
      <c r="F21" s="66"/>
      <c r="G21" s="66"/>
      <c r="H21" s="66"/>
      <c r="I21" s="66"/>
      <c r="J21" s="66"/>
      <c r="K21" s="66"/>
      <c r="L21" s="66"/>
      <c r="M21" s="66"/>
      <c r="N21" s="66"/>
      <c r="O21" s="66"/>
      <c r="P21" s="66" t="s">
        <v>68</v>
      </c>
      <c r="Q21" s="804"/>
      <c r="R21" s="804"/>
      <c r="S21" s="804"/>
      <c r="T21" s="804"/>
      <c r="U21" s="804"/>
      <c r="V21" s="804"/>
      <c r="W21" s="804"/>
      <c r="X21" s="804"/>
      <c r="Y21" s="804"/>
      <c r="Z21" s="804"/>
      <c r="AA21" s="66" t="s">
        <v>69</v>
      </c>
      <c r="AB21" s="243"/>
      <c r="AC21" s="243"/>
      <c r="AD21" s="138"/>
      <c r="AE21" s="138"/>
      <c r="AF21" s="138"/>
      <c r="AG21" s="138"/>
      <c r="AH21" s="138"/>
      <c r="AI21" s="138"/>
      <c r="AJ21" s="138"/>
      <c r="AK21" s="138"/>
      <c r="AN21" s="141"/>
    </row>
    <row r="22" spans="2:40" s="92" customFormat="1" ht="6" customHeight="1">
      <c r="B22" s="65"/>
      <c r="C22" s="65"/>
      <c r="D22" s="65"/>
      <c r="E22" s="65"/>
      <c r="F22" s="65"/>
      <c r="G22" s="65"/>
      <c r="H22" s="65"/>
      <c r="I22" s="65"/>
      <c r="J22" s="65"/>
      <c r="K22" s="65"/>
      <c r="L22" s="65"/>
      <c r="M22" s="65"/>
      <c r="N22" s="139"/>
      <c r="O22" s="139"/>
      <c r="P22" s="139"/>
      <c r="Q22" s="139"/>
      <c r="R22" s="139"/>
      <c r="S22" s="139"/>
      <c r="T22" s="139"/>
      <c r="U22" s="139"/>
      <c r="V22" s="139"/>
      <c r="W22" s="139"/>
      <c r="X22" s="65"/>
      <c r="Y22" s="65"/>
      <c r="Z22" s="224"/>
      <c r="AA22" s="224"/>
      <c r="AB22" s="224"/>
      <c r="AC22" s="224"/>
      <c r="AN22" s="141"/>
    </row>
    <row r="23" spans="2:40" s="101" customFormat="1" ht="20.100000000000001" customHeight="1">
      <c r="B23" s="61" t="s">
        <v>550</v>
      </c>
      <c r="C23" s="65"/>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N23" s="493"/>
    </row>
    <row r="24" spans="2:40" s="101" customFormat="1" ht="20.100000000000001" customHeight="1">
      <c r="B24" s="61" t="s">
        <v>551</v>
      </c>
      <c r="C24" s="65"/>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N24" s="493"/>
    </row>
    <row r="25" spans="2:40" s="101" customFormat="1" ht="20.100000000000001" customHeight="1">
      <c r="B25" s="61"/>
      <c r="C25" s="61" t="s">
        <v>552</v>
      </c>
      <c r="D25" s="65"/>
      <c r="E25" s="65"/>
      <c r="F25" s="65"/>
      <c r="G25" s="65"/>
      <c r="H25" s="65"/>
      <c r="I25" s="65"/>
      <c r="J25" s="574" t="b">
        <v>0</v>
      </c>
      <c r="K25" s="65" t="s">
        <v>925</v>
      </c>
      <c r="L25" s="65"/>
      <c r="M25" s="574"/>
      <c r="N25" s="65" t="s">
        <v>924</v>
      </c>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N25" s="490" t="str">
        <f>IF(J25,"有",IF(M25,"無",""))</f>
        <v/>
      </c>
    </row>
    <row r="26" spans="2:40" s="101" customFormat="1" ht="20.100000000000001" customHeight="1">
      <c r="B26" s="61"/>
      <c r="C26" s="61" t="s">
        <v>553</v>
      </c>
      <c r="D26" s="65"/>
      <c r="E26" s="65"/>
      <c r="F26" s="65"/>
      <c r="G26" s="65"/>
      <c r="H26" s="65"/>
      <c r="I26" s="65"/>
      <c r="J26" s="574" t="b">
        <v>0</v>
      </c>
      <c r="K26" s="65" t="s">
        <v>923</v>
      </c>
      <c r="L26" s="65"/>
      <c r="M26" s="65"/>
      <c r="N26" s="65"/>
      <c r="O26" s="65"/>
      <c r="P26" s="65"/>
      <c r="Q26" s="574"/>
      <c r="R26" s="65" t="s">
        <v>922</v>
      </c>
      <c r="S26" s="65"/>
      <c r="T26" s="65"/>
      <c r="U26" s="65"/>
      <c r="V26" s="65"/>
      <c r="W26" s="65"/>
      <c r="X26" s="65"/>
      <c r="Y26" s="65"/>
      <c r="Z26" s="65"/>
      <c r="AA26" s="65"/>
      <c r="AB26" s="65"/>
      <c r="AC26" s="65"/>
      <c r="AD26" s="65"/>
      <c r="AE26" s="65"/>
      <c r="AF26" s="65"/>
      <c r="AG26" s="65"/>
      <c r="AH26" s="65"/>
      <c r="AI26" s="65"/>
      <c r="AJ26" s="65"/>
      <c r="AK26" s="65"/>
      <c r="AL26" s="65"/>
      <c r="AN26" s="490" t="str">
        <f>IF(J26,K26,IF(Q26,R26,IF(J27,K27,"")))</f>
        <v/>
      </c>
    </row>
    <row r="27" spans="2:40" s="101" customFormat="1" ht="20.100000000000001" customHeight="1">
      <c r="B27" s="61"/>
      <c r="C27" s="61"/>
      <c r="D27" s="65"/>
      <c r="E27" s="65"/>
      <c r="F27" s="65"/>
      <c r="G27" s="65"/>
      <c r="H27" s="65"/>
      <c r="I27" s="65"/>
      <c r="J27" s="574" t="b">
        <v>0</v>
      </c>
      <c r="K27" s="65" t="s">
        <v>1020</v>
      </c>
      <c r="L27" s="65"/>
      <c r="M27" s="65"/>
      <c r="N27" s="65"/>
      <c r="O27" s="65"/>
      <c r="P27" s="65"/>
      <c r="Q27" s="643"/>
      <c r="R27" s="65"/>
      <c r="S27" s="65"/>
      <c r="T27" s="65"/>
      <c r="U27" s="65"/>
      <c r="V27" s="65"/>
      <c r="W27" s="65"/>
      <c r="X27" s="65"/>
      <c r="Y27" s="65"/>
      <c r="Z27" s="65"/>
      <c r="AA27" s="65"/>
      <c r="AB27" s="65"/>
      <c r="AC27" s="65"/>
      <c r="AD27" s="65"/>
      <c r="AE27" s="65"/>
      <c r="AF27" s="65"/>
      <c r="AG27" s="65"/>
      <c r="AH27" s="65"/>
      <c r="AI27" s="65"/>
      <c r="AJ27" s="65"/>
      <c r="AK27" s="65"/>
      <c r="AL27" s="65"/>
      <c r="AN27" s="490"/>
    </row>
    <row r="28" spans="2:40" s="101" customFormat="1" ht="20.100000000000001" customHeight="1">
      <c r="B28" s="61"/>
      <c r="C28" s="61"/>
      <c r="D28" s="65"/>
      <c r="E28" s="65"/>
      <c r="F28" s="65"/>
      <c r="G28" s="65"/>
      <c r="H28" s="65"/>
      <c r="I28" s="65"/>
      <c r="J28" s="574" t="b">
        <v>0</v>
      </c>
      <c r="K28" s="65" t="s">
        <v>921</v>
      </c>
      <c r="L28" s="65"/>
      <c r="M28" s="129" t="s">
        <v>554</v>
      </c>
      <c r="N28" s="805"/>
      <c r="O28" s="805"/>
      <c r="P28" s="805"/>
      <c r="Q28" s="805"/>
      <c r="R28" s="805"/>
      <c r="S28" s="805"/>
      <c r="T28" s="805"/>
      <c r="U28" s="805"/>
      <c r="V28" s="805"/>
      <c r="W28" s="805"/>
      <c r="X28" s="65" t="s">
        <v>555</v>
      </c>
      <c r="Y28" s="244" t="s">
        <v>556</v>
      </c>
      <c r="Z28" s="65"/>
      <c r="AA28" s="65"/>
      <c r="AB28" s="65"/>
      <c r="AC28" s="65"/>
      <c r="AD28" s="65"/>
      <c r="AE28" s="65"/>
      <c r="AF28" s="65"/>
      <c r="AG28" s="65"/>
      <c r="AH28" s="65"/>
      <c r="AI28" s="65"/>
      <c r="AJ28" s="65"/>
      <c r="AK28" s="65"/>
      <c r="AL28" s="65"/>
      <c r="AN28" s="493"/>
    </row>
    <row r="29" spans="2:40" s="101" customFormat="1" ht="20.100000000000001" customHeight="1">
      <c r="B29" s="61"/>
      <c r="C29" s="61" t="s">
        <v>557</v>
      </c>
      <c r="D29" s="65"/>
      <c r="E29" s="65"/>
      <c r="F29" s="65"/>
      <c r="G29" s="65"/>
      <c r="H29" s="65"/>
      <c r="I29" s="65"/>
      <c r="J29" s="65"/>
      <c r="K29" s="65"/>
      <c r="L29" s="574" t="b">
        <v>0</v>
      </c>
      <c r="M29" s="139" t="s">
        <v>920</v>
      </c>
      <c r="N29" s="317"/>
      <c r="O29" s="317"/>
      <c r="P29" s="317"/>
      <c r="Q29" s="588"/>
      <c r="R29" s="139" t="s">
        <v>919</v>
      </c>
      <c r="S29" s="317"/>
      <c r="T29" s="317"/>
      <c r="U29" s="317"/>
      <c r="V29" s="317"/>
      <c r="W29" s="317"/>
      <c r="X29" s="65"/>
      <c r="Y29" s="244"/>
      <c r="Z29" s="65"/>
      <c r="AA29" s="65"/>
      <c r="AB29" s="65"/>
      <c r="AC29" s="65"/>
      <c r="AD29" s="65"/>
      <c r="AE29" s="65"/>
      <c r="AF29" s="65"/>
      <c r="AG29" s="65"/>
      <c r="AH29" s="65"/>
      <c r="AI29" s="65"/>
      <c r="AJ29" s="65"/>
      <c r="AK29" s="65"/>
      <c r="AL29" s="65"/>
      <c r="AN29" s="493"/>
    </row>
    <row r="30" spans="2:40" s="101" customFormat="1" ht="20.100000000000001" customHeight="1">
      <c r="B30" s="61"/>
      <c r="C30" s="61" t="s">
        <v>558</v>
      </c>
      <c r="D30" s="65"/>
      <c r="E30" s="65"/>
      <c r="F30" s="65"/>
      <c r="G30" s="65"/>
      <c r="H30" s="65"/>
      <c r="I30" s="65"/>
      <c r="J30" s="65"/>
      <c r="K30" s="65"/>
      <c r="L30" s="65"/>
      <c r="M30" s="799">
        <v>444</v>
      </c>
      <c r="N30" s="799"/>
      <c r="O30" s="799"/>
      <c r="P30" s="799"/>
      <c r="Q30" s="799"/>
      <c r="R30" s="799"/>
      <c r="S30" s="799"/>
      <c r="T30" s="799"/>
      <c r="U30" s="799"/>
      <c r="V30" s="799"/>
      <c r="W30" s="799"/>
      <c r="X30" s="65" t="s">
        <v>555</v>
      </c>
      <c r="Y30" s="244"/>
      <c r="Z30" s="65"/>
      <c r="AA30" s="65"/>
      <c r="AB30" s="65"/>
      <c r="AC30" s="65"/>
      <c r="AD30" s="65"/>
      <c r="AE30" s="65"/>
      <c r="AF30" s="65"/>
      <c r="AG30" s="65"/>
      <c r="AH30" s="65"/>
      <c r="AI30" s="65"/>
      <c r="AJ30" s="65"/>
      <c r="AK30" s="65"/>
      <c r="AL30" s="65"/>
      <c r="AN30" s="490" t="str">
        <f>IF(AND(L29,M30&lt;&gt;""),M30,"")</f>
        <v/>
      </c>
    </row>
    <row r="31" spans="2:40" s="101" customFormat="1" ht="20.100000000000001" customHeight="1">
      <c r="B31" s="61"/>
      <c r="C31" s="65" t="s">
        <v>559</v>
      </c>
      <c r="D31" s="65"/>
      <c r="E31" s="65"/>
      <c r="F31" s="65"/>
      <c r="G31" s="65"/>
      <c r="H31" s="65"/>
      <c r="I31" s="65"/>
      <c r="J31" s="65"/>
      <c r="K31" s="65"/>
      <c r="L31" s="65"/>
      <c r="M31" s="224"/>
      <c r="N31" s="224"/>
      <c r="O31" s="224"/>
      <c r="P31" s="224"/>
      <c r="Q31" s="224"/>
      <c r="R31" s="224"/>
      <c r="S31" s="224"/>
      <c r="T31" s="224"/>
      <c r="U31" s="224"/>
      <c r="V31" s="224"/>
      <c r="W31" s="224"/>
      <c r="X31" s="65"/>
      <c r="Y31" s="244"/>
      <c r="Z31" s="65"/>
      <c r="AA31" s="65"/>
      <c r="AB31" s="65"/>
      <c r="AC31" s="65"/>
      <c r="AD31" s="65"/>
      <c r="AE31" s="65"/>
      <c r="AF31" s="65"/>
      <c r="AG31" s="65"/>
      <c r="AH31" s="65"/>
      <c r="AI31" s="65"/>
      <c r="AJ31" s="65"/>
      <c r="AK31" s="65"/>
      <c r="AL31" s="65"/>
      <c r="AN31" s="493"/>
    </row>
    <row r="32" spans="2:40" s="101" customFormat="1" ht="6" customHeight="1">
      <c r="B32" s="61"/>
      <c r="C32" s="65"/>
      <c r="D32" s="65"/>
      <c r="E32" s="65"/>
      <c r="F32" s="65"/>
      <c r="G32" s="65"/>
      <c r="H32" s="65"/>
      <c r="I32" s="65"/>
      <c r="J32" s="65"/>
      <c r="K32" s="65"/>
      <c r="L32" s="65"/>
      <c r="M32" s="224"/>
      <c r="N32" s="224"/>
      <c r="O32" s="224"/>
      <c r="P32" s="224"/>
      <c r="Q32" s="224"/>
      <c r="R32" s="224"/>
      <c r="S32" s="224"/>
      <c r="T32" s="224"/>
      <c r="U32" s="224"/>
      <c r="V32" s="224"/>
      <c r="W32" s="224"/>
      <c r="X32" s="65"/>
      <c r="Y32" s="244"/>
      <c r="Z32" s="65"/>
      <c r="AA32" s="65"/>
      <c r="AB32" s="65"/>
      <c r="AC32" s="65"/>
      <c r="AD32" s="65"/>
      <c r="AE32" s="65"/>
      <c r="AF32" s="65"/>
      <c r="AG32" s="65"/>
      <c r="AH32" s="65"/>
      <c r="AI32" s="65"/>
      <c r="AJ32" s="65"/>
      <c r="AK32" s="65"/>
      <c r="AL32" s="65"/>
      <c r="AN32" s="493"/>
    </row>
    <row r="33" spans="2:40" s="101" customFormat="1" ht="20.100000000000001" customHeight="1">
      <c r="B33" s="61" t="s">
        <v>560</v>
      </c>
      <c r="C33" s="61"/>
      <c r="D33" s="65"/>
      <c r="E33" s="65"/>
      <c r="F33" s="65"/>
      <c r="G33" s="65"/>
      <c r="H33" s="65"/>
      <c r="I33" s="65"/>
      <c r="J33" s="65"/>
      <c r="K33" s="65"/>
      <c r="L33" s="65"/>
      <c r="M33" s="224"/>
      <c r="N33" s="224"/>
      <c r="O33" s="224"/>
      <c r="P33" s="224"/>
      <c r="Q33" s="224"/>
      <c r="R33" s="224"/>
      <c r="S33" s="224"/>
      <c r="T33" s="224"/>
      <c r="U33" s="224"/>
      <c r="V33" s="224"/>
      <c r="W33" s="224"/>
      <c r="X33" s="65"/>
      <c r="Y33" s="244"/>
      <c r="Z33" s="65"/>
      <c r="AA33" s="65"/>
      <c r="AB33" s="65"/>
      <c r="AC33" s="65"/>
      <c r="AD33" s="65"/>
      <c r="AE33" s="65"/>
      <c r="AF33" s="65"/>
      <c r="AG33" s="65"/>
      <c r="AH33" s="65"/>
      <c r="AI33" s="65"/>
      <c r="AJ33" s="65"/>
      <c r="AK33" s="65"/>
      <c r="AL33" s="65"/>
      <c r="AN33" s="493"/>
    </row>
    <row r="34" spans="2:40" s="101" customFormat="1" ht="20.100000000000001" customHeight="1">
      <c r="B34" s="61"/>
      <c r="C34" s="61"/>
      <c r="D34" s="574" t="b">
        <v>0</v>
      </c>
      <c r="E34" s="65" t="s">
        <v>980</v>
      </c>
      <c r="F34" s="65"/>
      <c r="G34" s="65"/>
      <c r="H34" s="65"/>
      <c r="I34" s="65"/>
      <c r="J34" s="65"/>
      <c r="K34" s="65"/>
      <c r="L34" s="65"/>
      <c r="M34" s="224"/>
      <c r="N34" s="224"/>
      <c r="O34" s="224"/>
      <c r="P34" s="224"/>
      <c r="Q34" s="224"/>
      <c r="R34" s="224"/>
      <c r="S34" s="224"/>
      <c r="T34" s="224"/>
      <c r="U34" s="224"/>
      <c r="V34" s="224"/>
      <c r="W34" s="224"/>
      <c r="X34" s="65"/>
      <c r="Y34" s="244"/>
      <c r="Z34" s="65"/>
      <c r="AA34" s="65"/>
      <c r="AB34" s="65"/>
      <c r="AC34" s="65"/>
      <c r="AD34" s="65"/>
      <c r="AE34" s="65"/>
      <c r="AF34" s="65"/>
      <c r="AG34" s="65"/>
      <c r="AH34" s="65"/>
      <c r="AI34" s="65"/>
      <c r="AJ34" s="65"/>
      <c r="AK34" s="65"/>
      <c r="AL34" s="65"/>
      <c r="AN34" s="496" t="str">
        <f>IF(D34,"４段階",IF(D35,"６段階（再生可能エネルギー（太陽光発電設備）を考慮）",""))</f>
        <v/>
      </c>
    </row>
    <row r="35" spans="2:40" s="101" customFormat="1" ht="20.100000000000001" customHeight="1">
      <c r="B35" s="61"/>
      <c r="C35" s="61"/>
      <c r="D35" s="574"/>
      <c r="E35" s="65" t="s">
        <v>981</v>
      </c>
      <c r="F35" s="65"/>
      <c r="G35" s="65"/>
      <c r="H35" s="65"/>
      <c r="I35" s="65"/>
      <c r="J35" s="65"/>
      <c r="K35" s="65"/>
      <c r="L35" s="65"/>
      <c r="M35" s="224"/>
      <c r="N35" s="224"/>
      <c r="O35" s="224"/>
      <c r="P35" s="224"/>
      <c r="Q35" s="224"/>
      <c r="R35" s="224"/>
      <c r="S35" s="224"/>
      <c r="T35" s="224"/>
      <c r="U35" s="224"/>
      <c r="V35" s="224"/>
      <c r="W35" s="224"/>
      <c r="X35" s="65"/>
      <c r="Y35" s="244"/>
      <c r="Z35" s="65"/>
      <c r="AA35" s="65"/>
      <c r="AB35" s="65"/>
      <c r="AC35" s="65"/>
      <c r="AD35" s="65"/>
      <c r="AE35" s="65"/>
      <c r="AF35" s="65"/>
      <c r="AG35" s="65"/>
      <c r="AH35" s="65"/>
      <c r="AI35" s="65"/>
      <c r="AJ35" s="65"/>
      <c r="AK35" s="65"/>
      <c r="AL35" s="65"/>
      <c r="AN35" s="493"/>
    </row>
    <row r="36" spans="2:40" s="101" customFormat="1" ht="20.100000000000001" customHeight="1">
      <c r="B36" s="61"/>
      <c r="C36" s="65" t="s">
        <v>918</v>
      </c>
      <c r="D36" s="65"/>
      <c r="E36" s="65"/>
      <c r="F36" s="65"/>
      <c r="G36" s="65"/>
      <c r="H36" s="65"/>
      <c r="I36" s="65"/>
      <c r="J36" s="65"/>
      <c r="K36" s="65"/>
      <c r="L36" s="65"/>
      <c r="M36" s="224"/>
      <c r="N36" s="224"/>
      <c r="O36" s="224"/>
      <c r="P36" s="224"/>
      <c r="Q36" s="224"/>
      <c r="R36" s="224"/>
      <c r="S36" s="224"/>
      <c r="T36" s="224"/>
      <c r="U36" s="224"/>
      <c r="V36" s="224"/>
      <c r="W36" s="224"/>
      <c r="X36" s="65"/>
      <c r="Y36" s="244"/>
      <c r="Z36" s="65"/>
      <c r="AA36" s="65"/>
      <c r="AB36" s="65"/>
      <c r="AC36" s="65"/>
      <c r="AD36" s="65"/>
      <c r="AE36" s="65"/>
      <c r="AF36" s="65"/>
      <c r="AG36" s="65"/>
      <c r="AH36" s="65"/>
      <c r="AI36" s="65"/>
      <c r="AJ36" s="65"/>
      <c r="AK36" s="65"/>
      <c r="AL36" s="65"/>
      <c r="AN36" s="493"/>
    </row>
    <row r="37" spans="2:40" s="101" customFormat="1" ht="20.100000000000001" customHeight="1">
      <c r="B37" s="142"/>
      <c r="C37" s="66" t="s">
        <v>982</v>
      </c>
      <c r="D37" s="66"/>
      <c r="E37" s="66"/>
      <c r="F37" s="66"/>
      <c r="G37" s="66"/>
      <c r="H37" s="66"/>
      <c r="I37" s="66"/>
      <c r="J37" s="66"/>
      <c r="K37" s="66"/>
      <c r="L37" s="66"/>
      <c r="M37" s="243"/>
      <c r="N37" s="243"/>
      <c r="O37" s="243"/>
      <c r="P37" s="243"/>
      <c r="Q37" s="243"/>
      <c r="R37" s="243"/>
      <c r="S37" s="243"/>
      <c r="T37" s="243"/>
      <c r="U37" s="243"/>
      <c r="V37" s="243"/>
      <c r="W37" s="243"/>
      <c r="X37" s="66"/>
      <c r="Y37" s="245"/>
      <c r="Z37" s="66"/>
      <c r="AA37" s="66"/>
      <c r="AB37" s="66"/>
      <c r="AC37" s="66"/>
      <c r="AD37" s="66"/>
      <c r="AE37" s="66"/>
      <c r="AF37" s="66"/>
      <c r="AG37" s="66"/>
      <c r="AH37" s="66"/>
      <c r="AI37" s="66"/>
      <c r="AJ37" s="66"/>
      <c r="AK37" s="66"/>
      <c r="AL37" s="65"/>
      <c r="AN37" s="493"/>
    </row>
    <row r="38" spans="2:40" s="65" customFormat="1" ht="3" customHeight="1">
      <c r="B38" s="61"/>
      <c r="C38" s="61"/>
      <c r="M38" s="224"/>
      <c r="N38" s="224"/>
      <c r="O38" s="224"/>
      <c r="P38" s="224"/>
      <c r="Q38" s="224"/>
      <c r="R38" s="224"/>
      <c r="S38" s="224"/>
      <c r="T38" s="224"/>
      <c r="U38" s="224"/>
      <c r="V38" s="224"/>
      <c r="W38" s="224"/>
      <c r="Y38" s="244"/>
      <c r="AN38" s="224"/>
    </row>
    <row r="39" spans="2:40" s="65" customFormat="1" ht="20.100000000000001" customHeight="1">
      <c r="B39" s="61" t="s">
        <v>562</v>
      </c>
      <c r="AN39" s="224"/>
    </row>
    <row r="40" spans="2:40" s="65" customFormat="1" ht="20.100000000000001" customHeight="1">
      <c r="B40" s="59"/>
      <c r="C40" s="574"/>
      <c r="D40" s="61" t="s">
        <v>151</v>
      </c>
      <c r="E40" s="59"/>
      <c r="F40" s="59"/>
      <c r="G40" s="59"/>
      <c r="H40" s="59"/>
      <c r="I40" s="59"/>
      <c r="J40" s="59"/>
      <c r="K40" s="76"/>
      <c r="L40" s="59"/>
      <c r="M40" s="59"/>
      <c r="N40" s="59"/>
      <c r="O40" s="59"/>
      <c r="P40" s="59"/>
      <c r="AN40" s="490" t="str">
        <f>IF(C41,D41,IF(J41,K41,IF(C42,D42,"")))</f>
        <v/>
      </c>
    </row>
    <row r="41" spans="2:40" s="65" customFormat="1" ht="20.100000000000001" customHeight="1">
      <c r="B41" s="59"/>
      <c r="C41" s="574"/>
      <c r="D41" s="61" t="s">
        <v>563</v>
      </c>
      <c r="E41" s="59"/>
      <c r="F41" s="59"/>
      <c r="G41" s="59"/>
      <c r="H41" s="59"/>
      <c r="I41" s="59"/>
      <c r="J41" s="574"/>
      <c r="K41" s="76" t="s">
        <v>564</v>
      </c>
      <c r="L41" s="59"/>
      <c r="M41" s="59"/>
      <c r="N41" s="59"/>
      <c r="O41" s="59"/>
      <c r="P41" s="59"/>
      <c r="AN41" s="493"/>
    </row>
    <row r="42" spans="2:40" s="65" customFormat="1" ht="20.100000000000001" customHeight="1">
      <c r="B42" s="246"/>
      <c r="C42" s="589" t="b">
        <v>0</v>
      </c>
      <c r="D42" s="142" t="s">
        <v>565</v>
      </c>
      <c r="E42" s="246"/>
      <c r="F42" s="246"/>
      <c r="G42" s="246"/>
      <c r="H42" s="246"/>
      <c r="I42" s="246"/>
      <c r="J42" s="246"/>
      <c r="K42" s="236"/>
      <c r="L42" s="246"/>
      <c r="M42" s="246"/>
      <c r="N42" s="246"/>
      <c r="O42" s="246"/>
      <c r="P42" s="246"/>
      <c r="Q42" s="66"/>
      <c r="R42" s="66"/>
      <c r="S42" s="66"/>
      <c r="T42" s="66"/>
      <c r="U42" s="66"/>
      <c r="V42" s="66"/>
      <c r="W42" s="66"/>
      <c r="X42" s="66"/>
      <c r="Y42" s="66"/>
      <c r="Z42" s="66"/>
      <c r="AA42" s="66"/>
      <c r="AB42" s="66"/>
      <c r="AC42" s="66"/>
      <c r="AD42" s="66"/>
      <c r="AE42" s="66"/>
      <c r="AF42" s="66"/>
      <c r="AG42" s="66"/>
      <c r="AH42" s="66"/>
      <c r="AI42" s="66"/>
      <c r="AJ42" s="66"/>
      <c r="AK42" s="66"/>
      <c r="AN42" s="493"/>
    </row>
    <row r="43" spans="2:40" s="65" customFormat="1" ht="6" customHeight="1">
      <c r="B43" s="61"/>
      <c r="AN43" s="493"/>
    </row>
    <row r="44" spans="2:40" s="65" customFormat="1" ht="20.100000000000001" customHeight="1">
      <c r="B44" s="61" t="s">
        <v>566</v>
      </c>
      <c r="C44" s="59"/>
      <c r="D44" s="76"/>
      <c r="E44" s="59"/>
      <c r="F44" s="59"/>
      <c r="G44" s="59"/>
      <c r="H44" s="59"/>
      <c r="I44" s="59"/>
      <c r="J44" s="59"/>
      <c r="K44" s="59"/>
      <c r="L44" s="59"/>
      <c r="M44" s="59"/>
      <c r="N44" s="59"/>
      <c r="O44" s="59"/>
      <c r="P44" s="59"/>
      <c r="AN44" s="493"/>
    </row>
    <row r="45" spans="2:40" s="65" customFormat="1" ht="20.100000000000001" customHeight="1">
      <c r="B45" s="246"/>
      <c r="C45" s="589" t="b">
        <v>0</v>
      </c>
      <c r="D45" s="236" t="s">
        <v>567</v>
      </c>
      <c r="E45" s="246"/>
      <c r="F45" s="246"/>
      <c r="G45" s="246"/>
      <c r="H45" s="246"/>
      <c r="I45" s="246"/>
      <c r="J45" s="246"/>
      <c r="K45" s="246"/>
      <c r="L45" s="246"/>
      <c r="M45" s="246"/>
      <c r="N45" s="246"/>
      <c r="O45" s="246"/>
      <c r="P45" s="246"/>
      <c r="Q45" s="66"/>
      <c r="R45" s="66"/>
      <c r="S45" s="66"/>
      <c r="T45" s="66"/>
      <c r="U45" s="66"/>
      <c r="V45" s="66"/>
      <c r="W45" s="66"/>
      <c r="X45" s="66"/>
      <c r="Y45" s="66"/>
      <c r="Z45" s="66"/>
      <c r="AA45" s="66"/>
      <c r="AB45" s="66"/>
      <c r="AC45" s="66"/>
      <c r="AD45" s="66"/>
      <c r="AE45" s="66"/>
      <c r="AF45" s="66"/>
      <c r="AG45" s="66"/>
      <c r="AH45" s="66"/>
      <c r="AI45" s="66"/>
      <c r="AJ45" s="66"/>
      <c r="AK45" s="66"/>
      <c r="AN45" s="490" t="str">
        <f>IF(C45,"適合","")</f>
        <v/>
      </c>
    </row>
    <row r="46" spans="2:40" s="92" customFormat="1" ht="6" customHeight="1">
      <c r="AN46" s="141"/>
    </row>
    <row r="47" spans="2:40" s="247" customFormat="1" ht="20.100000000000001" customHeight="1">
      <c r="B47" s="61" t="s">
        <v>568</v>
      </c>
      <c r="H47" s="248"/>
      <c r="AN47" s="373"/>
    </row>
    <row r="48" spans="2:40" s="247" customFormat="1" ht="20.100000000000001" customHeight="1">
      <c r="B48" s="61" t="s">
        <v>569</v>
      </c>
      <c r="H48" s="248"/>
      <c r="AN48" s="373"/>
    </row>
    <row r="49" spans="1:42" s="61" customFormat="1" ht="20.100000000000001" customHeight="1">
      <c r="C49" s="574" t="b">
        <v>0</v>
      </c>
      <c r="D49" s="61" t="s">
        <v>140</v>
      </c>
      <c r="J49" s="574"/>
      <c r="K49" s="61" t="s">
        <v>141</v>
      </c>
      <c r="AN49" s="226"/>
    </row>
    <row r="50" spans="1:42" s="312" customFormat="1" ht="20.100000000000001" customHeight="1">
      <c r="A50" s="359"/>
      <c r="B50" s="61" t="s">
        <v>570</v>
      </c>
      <c r="C50" s="61"/>
      <c r="D50" s="61"/>
      <c r="E50" s="61"/>
      <c r="F50" s="61"/>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N50" s="494"/>
    </row>
    <row r="51" spans="1:42" s="312" customFormat="1" ht="12" customHeight="1">
      <c r="A51" s="359"/>
      <c r="B51" s="61"/>
      <c r="C51" s="65" t="s">
        <v>571</v>
      </c>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N51" s="494"/>
    </row>
    <row r="52" spans="1:42" s="312" customFormat="1" ht="20.100000000000001" customHeight="1">
      <c r="A52" s="359"/>
      <c r="B52" s="61"/>
      <c r="C52" s="61" t="s">
        <v>572</v>
      </c>
      <c r="D52" s="61"/>
      <c r="E52" s="61"/>
      <c r="F52" s="61"/>
      <c r="G52" s="61"/>
      <c r="H52" s="61"/>
      <c r="I52" s="61"/>
      <c r="J52" s="574" t="b">
        <v>0</v>
      </c>
      <c r="K52" s="61" t="s">
        <v>573</v>
      </c>
      <c r="L52" s="61"/>
      <c r="M52" s="61"/>
      <c r="N52" s="61"/>
      <c r="O52" s="574"/>
      <c r="P52" s="61" t="s">
        <v>574</v>
      </c>
      <c r="Q52" s="61"/>
      <c r="R52" s="61"/>
      <c r="S52" s="61"/>
      <c r="T52" s="61"/>
      <c r="U52" s="61"/>
      <c r="V52" s="61"/>
      <c r="W52" s="61"/>
      <c r="X52" s="61"/>
      <c r="Y52" s="61"/>
      <c r="Z52" s="61"/>
      <c r="AA52" s="61"/>
      <c r="AB52" s="61"/>
      <c r="AC52" s="61"/>
      <c r="AD52" s="61"/>
      <c r="AE52" s="61"/>
      <c r="AF52" s="61"/>
      <c r="AG52" s="61"/>
      <c r="AH52" s="61"/>
      <c r="AI52" s="61"/>
      <c r="AJ52" s="61"/>
      <c r="AK52" s="61"/>
      <c r="AL52" s="61"/>
      <c r="AN52" s="498" t="str">
        <f>IF(J52,"有",IF(O52,"無",""))</f>
        <v/>
      </c>
    </row>
    <row r="53" spans="1:42" s="312" customFormat="1" ht="22.5" customHeight="1">
      <c r="A53" s="359"/>
      <c r="B53" s="61"/>
      <c r="C53" s="806" t="s">
        <v>1393</v>
      </c>
      <c r="D53" s="806"/>
      <c r="E53" s="806"/>
      <c r="F53" s="806"/>
      <c r="G53" s="806"/>
      <c r="H53" s="806"/>
      <c r="I53" s="806"/>
      <c r="J53" s="806"/>
      <c r="K53" s="806"/>
      <c r="L53" s="806"/>
      <c r="M53" s="806"/>
      <c r="N53" s="806"/>
      <c r="O53" s="806"/>
      <c r="P53" s="806"/>
      <c r="Q53" s="806"/>
      <c r="R53" s="806"/>
      <c r="S53" s="806"/>
      <c r="T53" s="806"/>
      <c r="U53" s="806"/>
      <c r="V53" s="806"/>
      <c r="W53" s="806"/>
      <c r="X53" s="806"/>
      <c r="Y53" s="806"/>
      <c r="Z53" s="806"/>
      <c r="AA53" s="806"/>
      <c r="AB53" s="806"/>
      <c r="AC53" s="806"/>
      <c r="AD53" s="806"/>
      <c r="AE53" s="806"/>
      <c r="AF53" s="806"/>
      <c r="AG53" s="806"/>
      <c r="AH53" s="806"/>
      <c r="AI53" s="806"/>
      <c r="AJ53" s="806"/>
      <c r="AK53" s="806"/>
      <c r="AL53" s="61"/>
      <c r="AN53" s="494"/>
    </row>
    <row r="54" spans="1:42" s="312" customFormat="1" ht="20.100000000000001" customHeight="1">
      <c r="A54" s="359"/>
      <c r="B54" s="61"/>
      <c r="C54" s="61" t="s">
        <v>1049</v>
      </c>
      <c r="D54" s="61"/>
      <c r="E54" s="61"/>
      <c r="F54" s="61"/>
      <c r="G54" s="61"/>
      <c r="H54" s="61"/>
      <c r="I54" s="61"/>
      <c r="J54" s="574"/>
      <c r="K54" s="61" t="s">
        <v>1050</v>
      </c>
      <c r="L54" s="61"/>
      <c r="M54" s="61"/>
      <c r="N54" s="61"/>
      <c r="O54" s="61"/>
      <c r="P54" s="574" t="b">
        <v>0</v>
      </c>
      <c r="Q54" s="61" t="s">
        <v>575</v>
      </c>
      <c r="R54" s="61"/>
      <c r="S54" s="61"/>
      <c r="T54" s="61"/>
      <c r="U54" s="61"/>
      <c r="V54" s="61"/>
      <c r="W54" s="61"/>
      <c r="X54" s="61"/>
      <c r="Y54" s="61"/>
      <c r="Z54" s="61"/>
      <c r="AA54" s="61"/>
      <c r="AB54" s="61"/>
      <c r="AC54" s="61"/>
      <c r="AD54" s="61"/>
      <c r="AE54" s="61"/>
      <c r="AF54" s="61"/>
      <c r="AG54" s="61"/>
      <c r="AH54" s="61"/>
      <c r="AI54" s="61"/>
      <c r="AJ54" s="61"/>
      <c r="AK54" s="61"/>
      <c r="AL54" s="61"/>
      <c r="AN54" s="498" t="str">
        <f>IF(J54,"都市ガス",IF(P54,"液化石油ガス（LPガス）",""))</f>
        <v/>
      </c>
    </row>
    <row r="55" spans="1:42" s="312" customFormat="1" ht="12" customHeight="1">
      <c r="A55" s="359"/>
      <c r="B55" s="61"/>
      <c r="C55" s="65" t="s">
        <v>1051</v>
      </c>
      <c r="D55" s="61"/>
      <c r="E55" s="61"/>
      <c r="F55" s="61"/>
      <c r="G55" s="61"/>
      <c r="H55" s="61"/>
      <c r="I55" s="61"/>
      <c r="J55" s="61"/>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c r="AK55" s="61"/>
      <c r="AL55" s="61"/>
      <c r="AN55" s="494"/>
    </row>
    <row r="56" spans="1:42" s="312" customFormat="1" ht="12" customHeight="1">
      <c r="A56" s="359"/>
      <c r="B56" s="142"/>
      <c r="C56" s="66" t="s">
        <v>1052</v>
      </c>
      <c r="D56" s="142"/>
      <c r="E56" s="142"/>
      <c r="F56" s="142"/>
      <c r="G56" s="142"/>
      <c r="H56" s="142"/>
      <c r="I56" s="142"/>
      <c r="J56" s="142"/>
      <c r="K56" s="142"/>
      <c r="L56" s="142"/>
      <c r="M56" s="142"/>
      <c r="N56" s="142"/>
      <c r="O56" s="142"/>
      <c r="P56" s="142"/>
      <c r="Q56" s="142"/>
      <c r="R56" s="142"/>
      <c r="S56" s="142"/>
      <c r="T56" s="142"/>
      <c r="U56" s="142"/>
      <c r="V56" s="142"/>
      <c r="W56" s="142"/>
      <c r="X56" s="142"/>
      <c r="Y56" s="142"/>
      <c r="Z56" s="142"/>
      <c r="AA56" s="142"/>
      <c r="AB56" s="142"/>
      <c r="AC56" s="142"/>
      <c r="AD56" s="142"/>
      <c r="AE56" s="142"/>
      <c r="AF56" s="142"/>
      <c r="AG56" s="142"/>
      <c r="AH56" s="142"/>
      <c r="AI56" s="142"/>
      <c r="AJ56" s="142"/>
      <c r="AK56" s="142"/>
      <c r="AL56" s="61"/>
      <c r="AN56" s="494"/>
    </row>
    <row r="57" spans="1:42" s="61" customFormat="1" ht="3.75" customHeight="1">
      <c r="AN57" s="226"/>
    </row>
    <row r="58" spans="1:42" s="64" customFormat="1" ht="16.5" customHeight="1">
      <c r="B58" s="61" t="s">
        <v>576</v>
      </c>
      <c r="AN58" s="231"/>
    </row>
    <row r="59" spans="1:42" s="64" customFormat="1" ht="20.100000000000001" customHeight="1">
      <c r="B59" s="794"/>
      <c r="C59" s="794"/>
      <c r="D59" s="794"/>
      <c r="E59" s="794"/>
      <c r="F59" s="794"/>
      <c r="G59" s="794"/>
      <c r="H59" s="794"/>
      <c r="I59" s="794"/>
      <c r="J59" s="794"/>
      <c r="K59" s="794"/>
      <c r="L59" s="794"/>
      <c r="M59" s="794"/>
      <c r="N59" s="794"/>
      <c r="O59" s="794"/>
      <c r="P59" s="794"/>
      <c r="Q59" s="794"/>
      <c r="R59" s="794"/>
      <c r="S59" s="794"/>
      <c r="T59" s="794"/>
      <c r="U59" s="794"/>
      <c r="V59" s="794"/>
      <c r="W59" s="794"/>
      <c r="X59" s="794"/>
      <c r="Y59" s="794"/>
      <c r="Z59" s="794"/>
      <c r="AA59" s="794"/>
      <c r="AB59" s="794"/>
      <c r="AC59" s="794"/>
      <c r="AD59" s="794"/>
      <c r="AE59" s="794"/>
      <c r="AF59" s="794"/>
      <c r="AG59" s="794"/>
      <c r="AH59" s="794"/>
      <c r="AI59" s="794"/>
      <c r="AJ59" s="794"/>
      <c r="AK59" s="794"/>
      <c r="AN59" s="231"/>
    </row>
    <row r="60" spans="1:42" ht="7.5" customHeight="1"/>
    <row r="61" spans="1:42" s="65" customFormat="1" ht="20.100000000000001" customHeight="1">
      <c r="A61" s="800" t="s">
        <v>18</v>
      </c>
      <c r="B61" s="800"/>
      <c r="C61" s="800"/>
      <c r="D61" s="800"/>
      <c r="E61" s="800"/>
      <c r="F61" s="800"/>
      <c r="G61" s="800"/>
      <c r="H61" s="800"/>
      <c r="I61" s="800"/>
      <c r="J61" s="800"/>
      <c r="K61" s="800"/>
      <c r="L61" s="800"/>
      <c r="M61" s="800"/>
      <c r="N61" s="800"/>
      <c r="O61" s="800"/>
      <c r="P61" s="800"/>
      <c r="Q61" s="800"/>
      <c r="R61" s="800"/>
      <c r="S61" s="800"/>
      <c r="T61" s="800"/>
      <c r="U61" s="800"/>
      <c r="V61" s="800"/>
      <c r="W61" s="800"/>
      <c r="X61" s="800"/>
      <c r="Y61" s="800"/>
      <c r="Z61" s="800"/>
      <c r="AA61" s="800"/>
      <c r="AB61" s="800"/>
      <c r="AC61" s="800"/>
      <c r="AD61" s="800"/>
      <c r="AE61" s="800"/>
      <c r="AF61" s="800"/>
      <c r="AG61" s="800"/>
      <c r="AH61" s="800"/>
      <c r="AN61" s="224"/>
    </row>
    <row r="62" spans="1:42" s="65" customFormat="1" ht="20.100000000000001" customHeight="1">
      <c r="B62" s="65" t="s">
        <v>577</v>
      </c>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495"/>
      <c r="AO62" s="63"/>
      <c r="AP62" s="63"/>
    </row>
    <row r="63" spans="1:42" s="65" customFormat="1" ht="20.100000000000001" customHeight="1">
      <c r="B63" s="65" t="s">
        <v>578</v>
      </c>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495"/>
      <c r="AO63" s="63"/>
      <c r="AP63" s="63"/>
    </row>
    <row r="64" spans="1:42" s="65" customFormat="1" ht="20.100000000000001" customHeight="1">
      <c r="B64" s="65" t="s">
        <v>579</v>
      </c>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495"/>
      <c r="AO64" s="63"/>
      <c r="AP64" s="63"/>
    </row>
    <row r="65" spans="1:42" s="101" customFormat="1" ht="20.100000000000001" customHeight="1">
      <c r="A65" s="65"/>
      <c r="B65" s="65" t="s">
        <v>580</v>
      </c>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495"/>
      <c r="AO65" s="63"/>
      <c r="AP65" s="249"/>
    </row>
    <row r="66" spans="1:42" s="65" customFormat="1" ht="20.100000000000001" customHeight="1">
      <c r="B66" s="65" t="s">
        <v>581</v>
      </c>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495"/>
      <c r="AO66" s="63"/>
      <c r="AP66" s="63"/>
    </row>
    <row r="67" spans="1:42" s="65" customFormat="1" ht="20.100000000000001" customHeight="1">
      <c r="B67" s="65" t="s">
        <v>582</v>
      </c>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495"/>
      <c r="AO67" s="63"/>
      <c r="AP67" s="63"/>
    </row>
    <row r="68" spans="1:42" s="65" customFormat="1" ht="20.100000000000001" customHeight="1">
      <c r="B68" s="65" t="s">
        <v>583</v>
      </c>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495"/>
      <c r="AO68" s="63"/>
      <c r="AP68" s="63"/>
    </row>
    <row r="69" spans="1:42" s="250" customFormat="1" ht="20.100000000000001" customHeight="1">
      <c r="A69" s="65"/>
      <c r="B69" s="65" t="s">
        <v>584</v>
      </c>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495"/>
      <c r="AO69" s="63"/>
      <c r="AP69" s="233"/>
    </row>
    <row r="70" spans="1:42" s="65" customFormat="1" ht="20.100000000000001" customHeight="1">
      <c r="B70" s="65" t="s">
        <v>585</v>
      </c>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495"/>
      <c r="AO70" s="63"/>
      <c r="AP70" s="63"/>
    </row>
    <row r="71" spans="1:42" s="65" customFormat="1" ht="20.100000000000001" customHeight="1">
      <c r="B71" s="65" t="s">
        <v>586</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495"/>
      <c r="AO71" s="63"/>
      <c r="AP71" s="63"/>
    </row>
    <row r="72" spans="1:42" s="65" customFormat="1" ht="20.100000000000001" customHeight="1">
      <c r="B72" s="65" t="s">
        <v>917</v>
      </c>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495"/>
      <c r="AO72" s="63"/>
      <c r="AP72" s="63"/>
    </row>
    <row r="73" spans="1:42" s="65" customFormat="1" ht="20.100000000000001" customHeight="1">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495"/>
      <c r="AO73" s="63"/>
      <c r="AP73" s="63"/>
    </row>
    <row r="74" spans="1:42" s="65" customFormat="1" ht="20.100000000000001" customHeight="1">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495"/>
      <c r="AO74" s="63"/>
      <c r="AP74" s="63"/>
    </row>
    <row r="77" spans="1:42" s="65" customFormat="1" ht="20.100000000000001" customHeight="1">
      <c r="AN77" s="224"/>
    </row>
    <row r="78" spans="1:42" ht="20.100000000000001" customHeight="1"/>
  </sheetData>
  <sheetProtection sheet="1" formatCells="0" formatColumns="0" formatRows="0" selectLockedCells="1"/>
  <mergeCells count="10">
    <mergeCell ref="M30:W30"/>
    <mergeCell ref="B59:AK59"/>
    <mergeCell ref="A61:AH61"/>
    <mergeCell ref="A2:AL2"/>
    <mergeCell ref="B4:AM4"/>
    <mergeCell ref="C8:AK8"/>
    <mergeCell ref="Q15:Z15"/>
    <mergeCell ref="Q21:Z21"/>
    <mergeCell ref="N28:W28"/>
    <mergeCell ref="C53:AK53"/>
  </mergeCells>
  <phoneticPr fontId="24"/>
  <pageMargins left="0.70866141732283472" right="0.70866141732283472" top="0.74803149606299213" bottom="0.74803149606299213" header="0.31496062992125984" footer="0.31496062992125984"/>
  <pageSetup paperSize="9" scale="81"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2</xdr:col>
                    <xdr:colOff>180975</xdr:colOff>
                    <xdr:row>11</xdr:row>
                    <xdr:rowOff>9525</xdr:rowOff>
                  </from>
                  <to>
                    <xdr:col>4</xdr:col>
                    <xdr:colOff>104775</xdr:colOff>
                    <xdr:row>12</xdr:row>
                    <xdr:rowOff>9525</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2</xdr:col>
                    <xdr:colOff>180975</xdr:colOff>
                    <xdr:row>12</xdr:row>
                    <xdr:rowOff>19050</xdr:rowOff>
                  </from>
                  <to>
                    <xdr:col>4</xdr:col>
                    <xdr:colOff>104775</xdr:colOff>
                    <xdr:row>13</xdr:row>
                    <xdr:rowOff>19050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2</xdr:col>
                    <xdr:colOff>180975</xdr:colOff>
                    <xdr:row>13</xdr:row>
                    <xdr:rowOff>9525</xdr:rowOff>
                  </from>
                  <to>
                    <xdr:col>4</xdr:col>
                    <xdr:colOff>104775</xdr:colOff>
                    <xdr:row>14</xdr:row>
                    <xdr:rowOff>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2</xdr:col>
                    <xdr:colOff>180975</xdr:colOff>
                    <xdr:row>14</xdr:row>
                    <xdr:rowOff>0</xdr:rowOff>
                  </from>
                  <to>
                    <xdr:col>4</xdr:col>
                    <xdr:colOff>104775</xdr:colOff>
                    <xdr:row>15</xdr:row>
                    <xdr:rowOff>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xdr:col>
                    <xdr:colOff>180975</xdr:colOff>
                    <xdr:row>16</xdr:row>
                    <xdr:rowOff>247650</xdr:rowOff>
                  </from>
                  <to>
                    <xdr:col>4</xdr:col>
                    <xdr:colOff>104775</xdr:colOff>
                    <xdr:row>17</xdr:row>
                    <xdr:rowOff>247650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xdr:col>
                    <xdr:colOff>180975</xdr:colOff>
                    <xdr:row>18</xdr:row>
                    <xdr:rowOff>9525</xdr:rowOff>
                  </from>
                  <to>
                    <xdr:col>4</xdr:col>
                    <xdr:colOff>104775</xdr:colOff>
                    <xdr:row>19</xdr:row>
                    <xdr:rowOff>9525</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xdr:col>
                    <xdr:colOff>180975</xdr:colOff>
                    <xdr:row>18</xdr:row>
                    <xdr:rowOff>247650</xdr:rowOff>
                  </from>
                  <to>
                    <xdr:col>4</xdr:col>
                    <xdr:colOff>104775</xdr:colOff>
                    <xdr:row>19</xdr:row>
                    <xdr:rowOff>247650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xdr:col>
                    <xdr:colOff>180975</xdr:colOff>
                    <xdr:row>19</xdr:row>
                    <xdr:rowOff>247650</xdr:rowOff>
                  </from>
                  <to>
                    <xdr:col>4</xdr:col>
                    <xdr:colOff>104775</xdr:colOff>
                    <xdr:row>20</xdr:row>
                    <xdr:rowOff>247650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8</xdr:col>
                    <xdr:colOff>180975</xdr:colOff>
                    <xdr:row>23</xdr:row>
                    <xdr:rowOff>247650</xdr:rowOff>
                  </from>
                  <to>
                    <xdr:col>10</xdr:col>
                    <xdr:colOff>104775</xdr:colOff>
                    <xdr:row>24</xdr:row>
                    <xdr:rowOff>247650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8</xdr:col>
                    <xdr:colOff>180975</xdr:colOff>
                    <xdr:row>25</xdr:row>
                    <xdr:rowOff>9525</xdr:rowOff>
                  </from>
                  <to>
                    <xdr:col>10</xdr:col>
                    <xdr:colOff>104775</xdr:colOff>
                    <xdr:row>26</xdr:row>
                    <xdr:rowOff>9525</xdr:rowOff>
                  </to>
                </anchor>
              </controlPr>
            </control>
          </mc:Choice>
        </mc:AlternateContent>
        <mc:AlternateContent xmlns:mc="http://schemas.openxmlformats.org/markup-compatibility/2006">
          <mc:Choice Requires="x14">
            <control shapeId="213004" r:id="rId14" name="Check Box 12">
              <controlPr defaultSize="0" autoFill="0" autoLine="0" autoPict="0">
                <anchor moveWithCells="1">
                  <from>
                    <xdr:col>11</xdr:col>
                    <xdr:colOff>180975</xdr:colOff>
                    <xdr:row>23</xdr:row>
                    <xdr:rowOff>247650</xdr:rowOff>
                  </from>
                  <to>
                    <xdr:col>13</xdr:col>
                    <xdr:colOff>104775</xdr:colOff>
                    <xdr:row>24</xdr:row>
                    <xdr:rowOff>247650</xdr:rowOff>
                  </to>
                </anchor>
              </controlPr>
            </control>
          </mc:Choice>
        </mc:AlternateContent>
        <mc:AlternateContent xmlns:mc="http://schemas.openxmlformats.org/markup-compatibility/2006">
          <mc:Choice Requires="x14">
            <control shapeId="213005" r:id="rId15" name="Check Box 13">
              <controlPr defaultSize="0" autoFill="0" autoLine="0" autoPict="0">
                <anchor moveWithCells="1">
                  <from>
                    <xdr:col>15</xdr:col>
                    <xdr:colOff>180975</xdr:colOff>
                    <xdr:row>25</xdr:row>
                    <xdr:rowOff>9525</xdr:rowOff>
                  </from>
                  <to>
                    <xdr:col>17</xdr:col>
                    <xdr:colOff>104775</xdr:colOff>
                    <xdr:row>26</xdr:row>
                    <xdr:rowOff>9525</xdr:rowOff>
                  </to>
                </anchor>
              </controlPr>
            </control>
          </mc:Choice>
        </mc:AlternateContent>
        <mc:AlternateContent xmlns:mc="http://schemas.openxmlformats.org/markup-compatibility/2006">
          <mc:Choice Requires="x14">
            <control shapeId="213006" r:id="rId16" name="Check Box 14">
              <controlPr defaultSize="0" autoFill="0" autoLine="0" autoPict="0">
                <anchor moveWithCells="1">
                  <from>
                    <xdr:col>15</xdr:col>
                    <xdr:colOff>180975</xdr:colOff>
                    <xdr:row>28</xdr:row>
                    <xdr:rowOff>9525</xdr:rowOff>
                  </from>
                  <to>
                    <xdr:col>17</xdr:col>
                    <xdr:colOff>104775</xdr:colOff>
                    <xdr:row>29</xdr:row>
                    <xdr:rowOff>9525</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180975</xdr:colOff>
                    <xdr:row>28</xdr:row>
                    <xdr:rowOff>9525</xdr:rowOff>
                  </from>
                  <to>
                    <xdr:col>12</xdr:col>
                    <xdr:colOff>104775</xdr:colOff>
                    <xdr:row>29</xdr:row>
                    <xdr:rowOff>9525</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2</xdr:col>
                    <xdr:colOff>171450</xdr:colOff>
                    <xdr:row>33</xdr:row>
                    <xdr:rowOff>19050</xdr:rowOff>
                  </from>
                  <to>
                    <xdr:col>4</xdr:col>
                    <xdr:colOff>95250</xdr:colOff>
                    <xdr:row>34</xdr:row>
                    <xdr:rowOff>19050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2</xdr:col>
                    <xdr:colOff>171450</xdr:colOff>
                    <xdr:row>34</xdr:row>
                    <xdr:rowOff>0</xdr:rowOff>
                  </from>
                  <to>
                    <xdr:col>4</xdr:col>
                    <xdr:colOff>95250</xdr:colOff>
                    <xdr:row>35</xdr:row>
                    <xdr:rowOff>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xdr:col>
                    <xdr:colOff>180975</xdr:colOff>
                    <xdr:row>39</xdr:row>
                    <xdr:rowOff>9525</xdr:rowOff>
                  </from>
                  <to>
                    <xdr:col>3</xdr:col>
                    <xdr:colOff>104775</xdr:colOff>
                    <xdr:row>40</xdr:row>
                    <xdr:rowOff>9525</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xdr:col>
                    <xdr:colOff>180975</xdr:colOff>
                    <xdr:row>40</xdr:row>
                    <xdr:rowOff>0</xdr:rowOff>
                  </from>
                  <to>
                    <xdr:col>3</xdr:col>
                    <xdr:colOff>104775</xdr:colOff>
                    <xdr:row>41</xdr:row>
                    <xdr:rowOff>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xdr:col>
                    <xdr:colOff>180975</xdr:colOff>
                    <xdr:row>41</xdr:row>
                    <xdr:rowOff>0</xdr:rowOff>
                  </from>
                  <to>
                    <xdr:col>3</xdr:col>
                    <xdr:colOff>104775</xdr:colOff>
                    <xdr:row>42</xdr:row>
                    <xdr:rowOff>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8</xdr:col>
                    <xdr:colOff>171450</xdr:colOff>
                    <xdr:row>40</xdr:row>
                    <xdr:rowOff>0</xdr:rowOff>
                  </from>
                  <to>
                    <xdr:col>10</xdr:col>
                    <xdr:colOff>95250</xdr:colOff>
                    <xdr:row>41</xdr:row>
                    <xdr:rowOff>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xdr:col>
                    <xdr:colOff>180975</xdr:colOff>
                    <xdr:row>48</xdr:row>
                    <xdr:rowOff>0</xdr:rowOff>
                  </from>
                  <to>
                    <xdr:col>3</xdr:col>
                    <xdr:colOff>104775</xdr:colOff>
                    <xdr:row>49</xdr:row>
                    <xdr:rowOff>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8</xdr:col>
                    <xdr:colOff>171450</xdr:colOff>
                    <xdr:row>48</xdr:row>
                    <xdr:rowOff>0</xdr:rowOff>
                  </from>
                  <to>
                    <xdr:col>10</xdr:col>
                    <xdr:colOff>95250</xdr:colOff>
                    <xdr:row>49</xdr:row>
                    <xdr:rowOff>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xdr:col>
                    <xdr:colOff>180975</xdr:colOff>
                    <xdr:row>44</xdr:row>
                    <xdr:rowOff>0</xdr:rowOff>
                  </from>
                  <to>
                    <xdr:col>3</xdr:col>
                    <xdr:colOff>104775</xdr:colOff>
                    <xdr:row>45</xdr:row>
                    <xdr:rowOff>0</xdr:rowOff>
                  </to>
                </anchor>
              </controlPr>
            </control>
          </mc:Choice>
        </mc:AlternateContent>
        <mc:AlternateContent xmlns:mc="http://schemas.openxmlformats.org/markup-compatibility/2006">
          <mc:Choice Requires="x14">
            <control shapeId="213018" r:id="rId27" name="Check Box 26">
              <controlPr defaultSize="0" autoFill="0" autoLine="0" autoPict="0">
                <anchor moveWithCells="1">
                  <from>
                    <xdr:col>8</xdr:col>
                    <xdr:colOff>180975</xdr:colOff>
                    <xdr:row>51</xdr:row>
                    <xdr:rowOff>9525</xdr:rowOff>
                  </from>
                  <to>
                    <xdr:col>10</xdr:col>
                    <xdr:colOff>104775</xdr:colOff>
                    <xdr:row>52</xdr:row>
                    <xdr:rowOff>9525</xdr:rowOff>
                  </to>
                </anchor>
              </controlPr>
            </control>
          </mc:Choice>
        </mc:AlternateContent>
        <mc:AlternateContent xmlns:mc="http://schemas.openxmlformats.org/markup-compatibility/2006">
          <mc:Choice Requires="x14">
            <control shapeId="213019" r:id="rId28" name="Check Box 27">
              <controlPr defaultSize="0" autoFill="0" autoLine="0" autoPict="0">
                <anchor moveWithCells="1">
                  <from>
                    <xdr:col>13</xdr:col>
                    <xdr:colOff>190500</xdr:colOff>
                    <xdr:row>51</xdr:row>
                    <xdr:rowOff>9525</xdr:rowOff>
                  </from>
                  <to>
                    <xdr:col>15</xdr:col>
                    <xdr:colOff>114300</xdr:colOff>
                    <xdr:row>52</xdr:row>
                    <xdr:rowOff>9525</xdr:rowOff>
                  </to>
                </anchor>
              </controlPr>
            </control>
          </mc:Choice>
        </mc:AlternateContent>
        <mc:AlternateContent xmlns:mc="http://schemas.openxmlformats.org/markup-compatibility/2006">
          <mc:Choice Requires="x14">
            <control shapeId="213020" r:id="rId29" name="Check Box 28">
              <controlPr defaultSize="0" autoFill="0" autoLine="0" autoPict="0">
                <anchor moveWithCells="1">
                  <from>
                    <xdr:col>8</xdr:col>
                    <xdr:colOff>180975</xdr:colOff>
                    <xdr:row>53</xdr:row>
                    <xdr:rowOff>9525</xdr:rowOff>
                  </from>
                  <to>
                    <xdr:col>10</xdr:col>
                    <xdr:colOff>104775</xdr:colOff>
                    <xdr:row>54</xdr:row>
                    <xdr:rowOff>9525</xdr:rowOff>
                  </to>
                </anchor>
              </controlPr>
            </control>
          </mc:Choice>
        </mc:AlternateContent>
        <mc:AlternateContent xmlns:mc="http://schemas.openxmlformats.org/markup-compatibility/2006">
          <mc:Choice Requires="x14">
            <control shapeId="213021" r:id="rId30" name="Check Box 29">
              <controlPr defaultSize="0" autoFill="0" autoLine="0" autoPict="0">
                <anchor moveWithCells="1">
                  <from>
                    <xdr:col>14</xdr:col>
                    <xdr:colOff>180975</xdr:colOff>
                    <xdr:row>53</xdr:row>
                    <xdr:rowOff>9525</xdr:rowOff>
                  </from>
                  <to>
                    <xdr:col>16</xdr:col>
                    <xdr:colOff>104775</xdr:colOff>
                    <xdr:row>54</xdr:row>
                    <xdr:rowOff>9525</xdr:rowOff>
                  </to>
                </anchor>
              </controlPr>
            </control>
          </mc:Choice>
        </mc:AlternateContent>
        <mc:AlternateContent xmlns:mc="http://schemas.openxmlformats.org/markup-compatibility/2006">
          <mc:Choice Requires="x14">
            <control shapeId="213022" r:id="rId31" name="Check Box 30">
              <controlPr defaultSize="0" autoFill="0" autoLine="0" autoPict="0">
                <anchor moveWithCells="1">
                  <from>
                    <xdr:col>8</xdr:col>
                    <xdr:colOff>180975</xdr:colOff>
                    <xdr:row>26</xdr:row>
                    <xdr:rowOff>238125</xdr:rowOff>
                  </from>
                  <to>
                    <xdr:col>10</xdr:col>
                    <xdr:colOff>104775</xdr:colOff>
                    <xdr:row>27</xdr:row>
                    <xdr:rowOff>238125</xdr:rowOff>
                  </to>
                </anchor>
              </controlPr>
            </control>
          </mc:Choice>
        </mc:AlternateContent>
        <mc:AlternateContent xmlns:mc="http://schemas.openxmlformats.org/markup-compatibility/2006">
          <mc:Choice Requires="x14">
            <control shapeId="213023" r:id="rId32" name="Check Box 31">
              <controlPr defaultSize="0" autoFill="0" autoLine="0" autoPict="0">
                <anchor moveWithCells="1">
                  <from>
                    <xdr:col>8</xdr:col>
                    <xdr:colOff>180975</xdr:colOff>
                    <xdr:row>26</xdr:row>
                    <xdr:rowOff>9525</xdr:rowOff>
                  </from>
                  <to>
                    <xdr:col>10</xdr:col>
                    <xdr:colOff>104775</xdr:colOff>
                    <xdr:row>27</xdr:row>
                    <xdr:rowOff>9525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dimension ref="A1:AP76"/>
  <sheetViews>
    <sheetView showGridLines="0" view="pageBreakPreview" zoomScaleNormal="100" zoomScaleSheetLayoutView="100" workbookViewId="0">
      <selection activeCell="C7" sqref="C7:AK7"/>
    </sheetView>
  </sheetViews>
  <sheetFormatPr defaultColWidth="9" defaultRowHeight="11.25"/>
  <cols>
    <col min="1" max="38" width="2.5" style="91" customWidth="1"/>
    <col min="39" max="39" width="9" style="91"/>
    <col min="40" max="40" width="9" style="91" hidden="1" customWidth="1"/>
    <col min="41" max="16384" width="9" style="91"/>
  </cols>
  <sheetData>
    <row r="1" spans="1:40" ht="4.5" customHeight="1">
      <c r="A1" s="131"/>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1"/>
    </row>
    <row r="2" spans="1:40" ht="13.5">
      <c r="A2" s="801" t="s">
        <v>587</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row>
    <row r="3" spans="1:40" ht="3" customHeight="1">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row>
    <row r="4" spans="1:40" ht="15" customHeight="1">
      <c r="A4" s="241"/>
      <c r="B4" s="364" t="s">
        <v>588</v>
      </c>
      <c r="C4" s="371"/>
      <c r="D4" s="371"/>
      <c r="E4" s="371"/>
      <c r="F4" s="371"/>
      <c r="G4" s="371"/>
      <c r="H4" s="371"/>
      <c r="I4" s="371"/>
      <c r="J4" s="371"/>
      <c r="K4" s="371"/>
      <c r="L4" s="371"/>
      <c r="M4" s="371"/>
      <c r="N4" s="371"/>
      <c r="O4" s="371"/>
      <c r="P4" s="371"/>
      <c r="Q4" s="371"/>
      <c r="R4" s="371"/>
      <c r="S4" s="371"/>
      <c r="T4" s="371"/>
      <c r="U4" s="371"/>
      <c r="V4" s="371"/>
      <c r="W4" s="371"/>
      <c r="X4" s="371"/>
      <c r="Y4" s="371"/>
      <c r="Z4" s="16" t="s">
        <v>68</v>
      </c>
      <c r="AA4" s="571"/>
      <c r="AB4" s="16" t="s">
        <v>976</v>
      </c>
      <c r="AC4" s="16"/>
      <c r="AD4" s="16"/>
      <c r="AE4" s="16"/>
      <c r="AF4" s="16" t="s">
        <v>69</v>
      </c>
      <c r="AG4" s="371"/>
      <c r="AH4" s="371"/>
      <c r="AI4" s="371"/>
      <c r="AJ4" s="371"/>
      <c r="AK4" s="371"/>
      <c r="AL4" s="371"/>
      <c r="AM4" s="371"/>
      <c r="AN4" s="16"/>
    </row>
    <row r="5" spans="1:40" ht="4.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row>
    <row r="6" spans="1:40" ht="18.75" customHeight="1">
      <c r="A6" s="131"/>
      <c r="B6" s="131" t="s">
        <v>589</v>
      </c>
      <c r="C6" s="131"/>
      <c r="D6" s="131"/>
      <c r="E6" s="131"/>
      <c r="F6" s="131"/>
      <c r="G6" s="131"/>
      <c r="H6" s="131"/>
      <c r="I6" s="131"/>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row>
    <row r="7" spans="1:40" ht="18" customHeight="1">
      <c r="A7" s="131"/>
      <c r="B7" s="239"/>
      <c r="C7" s="803"/>
      <c r="D7" s="803"/>
      <c r="E7" s="803"/>
      <c r="F7" s="803"/>
      <c r="G7" s="803"/>
      <c r="H7" s="803"/>
      <c r="I7" s="803"/>
      <c r="J7" s="803"/>
      <c r="K7" s="803"/>
      <c r="L7" s="803"/>
      <c r="M7" s="803"/>
      <c r="N7" s="803"/>
      <c r="O7" s="803"/>
      <c r="P7" s="803"/>
      <c r="Q7" s="803"/>
      <c r="R7" s="803"/>
      <c r="S7" s="803"/>
      <c r="T7" s="803"/>
      <c r="U7" s="803"/>
      <c r="V7" s="803"/>
      <c r="W7" s="803"/>
      <c r="X7" s="803"/>
      <c r="Y7" s="803"/>
      <c r="Z7" s="803"/>
      <c r="AA7" s="803"/>
      <c r="AB7" s="803"/>
      <c r="AC7" s="803"/>
      <c r="AD7" s="803"/>
      <c r="AE7" s="803"/>
      <c r="AF7" s="803"/>
      <c r="AG7" s="803"/>
      <c r="AH7" s="803"/>
      <c r="AI7" s="803"/>
      <c r="AJ7" s="803"/>
      <c r="AK7" s="803"/>
    </row>
    <row r="8" spans="1:40" ht="3.75" customHeight="1">
      <c r="A8" s="131"/>
      <c r="B8" s="131"/>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row>
    <row r="9" spans="1:40" ht="18" customHeight="1">
      <c r="A9" s="131"/>
      <c r="B9" s="131" t="s">
        <v>1018</v>
      </c>
      <c r="C9" s="131"/>
      <c r="D9" s="131"/>
      <c r="E9" s="131"/>
      <c r="F9" s="131"/>
      <c r="G9" s="131"/>
      <c r="H9" s="131"/>
      <c r="I9" s="131"/>
      <c r="J9" s="242"/>
      <c r="K9" s="242"/>
      <c r="L9" s="24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row>
    <row r="10" spans="1:40" s="64" customFormat="1" ht="18" customHeight="1">
      <c r="A10" s="61"/>
      <c r="B10" s="61"/>
      <c r="C10" s="61" t="s">
        <v>546</v>
      </c>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row>
    <row r="11" spans="1:40" s="64" customFormat="1" ht="18" customHeight="1">
      <c r="B11" s="239"/>
      <c r="C11" s="803"/>
      <c r="D11" s="803"/>
      <c r="E11" s="803"/>
      <c r="F11" s="803"/>
      <c r="G11" s="803"/>
      <c r="H11" s="803"/>
      <c r="I11" s="803"/>
      <c r="J11" s="803"/>
      <c r="K11" s="803"/>
      <c r="L11" s="803"/>
      <c r="M11" s="803"/>
      <c r="N11" s="803"/>
      <c r="O11" s="803"/>
      <c r="P11" s="803"/>
      <c r="Q11" s="803"/>
      <c r="R11" s="803"/>
      <c r="S11" s="803"/>
      <c r="T11" s="803"/>
      <c r="U11" s="803"/>
      <c r="V11" s="803"/>
      <c r="W11" s="803"/>
      <c r="X11" s="803"/>
      <c r="Y11" s="803"/>
      <c r="Z11" s="803"/>
      <c r="AA11" s="803"/>
      <c r="AB11" s="803"/>
      <c r="AC11" s="803"/>
      <c r="AD11" s="803"/>
      <c r="AE11" s="803"/>
      <c r="AF11" s="803"/>
      <c r="AG11" s="803"/>
      <c r="AH11" s="803"/>
      <c r="AI11" s="803"/>
      <c r="AJ11" s="803"/>
      <c r="AK11" s="803"/>
      <c r="AM11" s="76"/>
    </row>
    <row r="12" spans="1:40" ht="3.75" customHeight="1"/>
    <row r="13" spans="1:40" ht="18" customHeight="1">
      <c r="B13" s="131" t="s">
        <v>590</v>
      </c>
    </row>
    <row r="14" spans="1:40" ht="18" customHeight="1">
      <c r="B14" s="131"/>
      <c r="C14" s="131" t="s">
        <v>548</v>
      </c>
    </row>
    <row r="15" spans="1:40" ht="15" customHeight="1">
      <c r="B15" s="131"/>
      <c r="C15" s="61"/>
      <c r="D15" s="580" t="b">
        <v>0</v>
      </c>
      <c r="E15" s="92" t="s">
        <v>929</v>
      </c>
      <c r="AN15" s="492" t="str">
        <f>IF(D15,"性能基準",IF(D16,"仕様基準",IF(D17,"誘導仕様基準",IF(D18,"国土交通大臣が認める方法",""))))</f>
        <v/>
      </c>
    </row>
    <row r="16" spans="1:40" ht="15" customHeight="1">
      <c r="B16" s="131"/>
      <c r="D16" s="580" t="b">
        <v>0</v>
      </c>
      <c r="E16" s="92" t="s">
        <v>932</v>
      </c>
    </row>
    <row r="17" spans="2:40" ht="15" customHeight="1">
      <c r="B17" s="131"/>
      <c r="D17" s="580" t="b">
        <v>0</v>
      </c>
      <c r="E17" s="92" t="s">
        <v>931</v>
      </c>
    </row>
    <row r="18" spans="2:40" ht="15" customHeight="1">
      <c r="B18" s="302"/>
      <c r="C18" s="303"/>
      <c r="D18" s="586" t="b">
        <v>0</v>
      </c>
      <c r="E18" s="138" t="s">
        <v>930</v>
      </c>
      <c r="F18" s="136"/>
      <c r="G18" s="136"/>
      <c r="H18" s="136"/>
      <c r="I18" s="136"/>
      <c r="J18" s="136"/>
      <c r="K18" s="136"/>
      <c r="L18" s="303"/>
      <c r="M18" s="300"/>
      <c r="N18" s="300"/>
      <c r="O18" s="66"/>
      <c r="P18" s="66" t="s">
        <v>68</v>
      </c>
      <c r="Q18" s="804"/>
      <c r="R18" s="804"/>
      <c r="S18" s="804"/>
      <c r="T18" s="804"/>
      <c r="U18" s="804"/>
      <c r="V18" s="804"/>
      <c r="W18" s="804"/>
      <c r="X18" s="804"/>
      <c r="Y18" s="804"/>
      <c r="Z18" s="804"/>
      <c r="AA18" s="66" t="s">
        <v>69</v>
      </c>
      <c r="AB18" s="301"/>
      <c r="AC18" s="301"/>
      <c r="AD18" s="303"/>
      <c r="AE18" s="303"/>
      <c r="AF18" s="303"/>
      <c r="AG18" s="303"/>
      <c r="AH18" s="303"/>
      <c r="AI18" s="303"/>
      <c r="AJ18" s="303"/>
      <c r="AK18" s="303"/>
    </row>
    <row r="19" spans="2:40" ht="3" customHeight="1">
      <c r="B19" s="131"/>
    </row>
    <row r="20" spans="2:40" ht="18" customHeight="1">
      <c r="B20" s="131"/>
      <c r="C20" s="131" t="s">
        <v>549</v>
      </c>
    </row>
    <row r="21" spans="2:40" s="92" customFormat="1" ht="14.45" customHeight="1">
      <c r="B21" s="65"/>
      <c r="C21" s="61"/>
      <c r="D21" s="580" t="b">
        <v>0</v>
      </c>
      <c r="E21" s="65" t="s">
        <v>929</v>
      </c>
      <c r="F21" s="65"/>
      <c r="G21" s="65"/>
      <c r="H21" s="65"/>
      <c r="I21" s="65"/>
      <c r="J21" s="65"/>
      <c r="K21" s="65"/>
      <c r="L21" s="65"/>
      <c r="M21" s="65"/>
      <c r="N21" s="65"/>
      <c r="O21" s="65"/>
      <c r="P21" s="65"/>
      <c r="Q21" s="139"/>
      <c r="R21" s="139"/>
      <c r="S21" s="139"/>
      <c r="T21" s="139"/>
      <c r="U21" s="139"/>
      <c r="V21" s="139"/>
      <c r="W21" s="139"/>
      <c r="X21" s="139"/>
      <c r="Y21" s="139"/>
      <c r="Z21" s="139"/>
      <c r="AA21" s="65"/>
      <c r="AB21" s="224"/>
      <c r="AC21" s="224"/>
      <c r="AN21" s="492" t="str">
        <f>IF(D21,"性能基準",IF(D22,"仕様基準",IF(D23,"誘導仕様基準",IF(D24,"国土交通大臣が認める方法",""))))</f>
        <v/>
      </c>
    </row>
    <row r="22" spans="2:40" s="92" customFormat="1" ht="14.45" customHeight="1">
      <c r="B22" s="65"/>
      <c r="C22" s="65"/>
      <c r="D22" s="580" t="b">
        <v>0</v>
      </c>
      <c r="E22" s="65" t="s">
        <v>928</v>
      </c>
      <c r="F22" s="65"/>
      <c r="G22" s="65"/>
      <c r="H22" s="65"/>
      <c r="I22" s="65"/>
      <c r="J22" s="65"/>
      <c r="K22" s="65"/>
      <c r="L22" s="65"/>
      <c r="M22" s="65"/>
      <c r="N22" s="65"/>
      <c r="O22" s="65"/>
      <c r="P22" s="65"/>
      <c r="Q22" s="139"/>
      <c r="R22" s="139"/>
      <c r="S22" s="139"/>
      <c r="T22" s="139"/>
      <c r="U22" s="139"/>
      <c r="V22" s="139"/>
      <c r="W22" s="139"/>
      <c r="X22" s="139"/>
      <c r="Y22" s="139"/>
      <c r="Z22" s="139"/>
      <c r="AA22" s="65"/>
      <c r="AB22" s="224"/>
      <c r="AC22" s="224"/>
    </row>
    <row r="23" spans="2:40" s="92" customFormat="1" ht="14.45" customHeight="1">
      <c r="B23" s="65"/>
      <c r="C23" s="65"/>
      <c r="D23" s="580" t="b">
        <v>0</v>
      </c>
      <c r="E23" s="65" t="s">
        <v>927</v>
      </c>
      <c r="F23" s="65"/>
      <c r="G23" s="65"/>
      <c r="H23" s="65"/>
      <c r="I23" s="65"/>
      <c r="J23" s="65"/>
      <c r="K23" s="65"/>
      <c r="L23" s="65"/>
      <c r="M23" s="65"/>
      <c r="N23" s="65"/>
      <c r="O23" s="65"/>
      <c r="P23" s="65"/>
      <c r="Q23" s="139"/>
      <c r="R23" s="139"/>
      <c r="S23" s="139"/>
      <c r="T23" s="139"/>
      <c r="U23" s="139"/>
      <c r="V23" s="139"/>
      <c r="W23" s="139"/>
      <c r="X23" s="139"/>
      <c r="Y23" s="139"/>
      <c r="Z23" s="139"/>
      <c r="AA23" s="65"/>
      <c r="AB23" s="224"/>
      <c r="AC23" s="224"/>
    </row>
    <row r="24" spans="2:40" s="92" customFormat="1" ht="14.45" customHeight="1">
      <c r="B24" s="66"/>
      <c r="C24" s="66"/>
      <c r="D24" s="587" t="b">
        <v>0</v>
      </c>
      <c r="E24" s="66" t="s">
        <v>926</v>
      </c>
      <c r="F24" s="66"/>
      <c r="G24" s="66"/>
      <c r="H24" s="66"/>
      <c r="I24" s="66"/>
      <c r="J24" s="66"/>
      <c r="K24" s="66"/>
      <c r="L24" s="66"/>
      <c r="M24" s="66"/>
      <c r="N24" s="66"/>
      <c r="O24" s="66"/>
      <c r="P24" s="66" t="s">
        <v>68</v>
      </c>
      <c r="Q24" s="804"/>
      <c r="R24" s="804"/>
      <c r="S24" s="804"/>
      <c r="T24" s="804"/>
      <c r="U24" s="804"/>
      <c r="V24" s="804"/>
      <c r="W24" s="804"/>
      <c r="X24" s="804"/>
      <c r="Y24" s="804"/>
      <c r="Z24" s="804"/>
      <c r="AA24" s="66" t="s">
        <v>69</v>
      </c>
      <c r="AB24" s="243"/>
      <c r="AC24" s="243"/>
      <c r="AD24" s="138"/>
      <c r="AE24" s="138"/>
      <c r="AF24" s="138"/>
      <c r="AG24" s="138"/>
      <c r="AH24" s="138"/>
      <c r="AI24" s="138"/>
      <c r="AJ24" s="138"/>
      <c r="AK24" s="138"/>
    </row>
    <row r="25" spans="2:40" s="92" customFormat="1" ht="4.5" customHeight="1">
      <c r="B25" s="65"/>
      <c r="C25" s="65"/>
      <c r="D25" s="65"/>
      <c r="E25" s="65"/>
      <c r="F25" s="65"/>
      <c r="G25" s="65"/>
      <c r="H25" s="65"/>
      <c r="I25" s="65"/>
      <c r="J25" s="65"/>
      <c r="K25" s="65"/>
      <c r="L25" s="65"/>
      <c r="M25" s="65"/>
      <c r="N25" s="139"/>
      <c r="O25" s="139"/>
      <c r="P25" s="139"/>
      <c r="Q25" s="139"/>
      <c r="R25" s="139"/>
      <c r="S25" s="139"/>
      <c r="T25" s="139"/>
      <c r="U25" s="139"/>
      <c r="V25" s="139"/>
      <c r="W25" s="139"/>
      <c r="X25" s="65"/>
      <c r="Y25" s="65"/>
      <c r="Z25" s="224"/>
      <c r="AA25" s="224"/>
      <c r="AB25" s="224"/>
      <c r="AC25" s="224"/>
    </row>
    <row r="26" spans="2:40" s="65" customFormat="1" ht="18" customHeight="1">
      <c r="B26" s="61" t="s">
        <v>933</v>
      </c>
    </row>
    <row r="27" spans="2:40" s="65" customFormat="1" ht="18" customHeight="1">
      <c r="B27" s="61" t="s">
        <v>551</v>
      </c>
    </row>
    <row r="28" spans="2:40" s="65" customFormat="1" ht="18" customHeight="1">
      <c r="B28" s="61"/>
      <c r="C28" s="61" t="s">
        <v>552</v>
      </c>
      <c r="J28" s="572" t="b">
        <v>0</v>
      </c>
      <c r="K28" s="65" t="s">
        <v>925</v>
      </c>
      <c r="M28" s="572" t="b">
        <v>0</v>
      </c>
      <c r="N28" s="65" t="s">
        <v>924</v>
      </c>
      <c r="AN28" s="490" t="str">
        <f>IF(J28,"有",IF(M28,"無",""))</f>
        <v/>
      </c>
    </row>
    <row r="29" spans="2:40" s="65" customFormat="1" ht="18" customHeight="1">
      <c r="B29" s="61"/>
      <c r="C29" s="61" t="s">
        <v>553</v>
      </c>
      <c r="J29" s="572" t="b">
        <v>0</v>
      </c>
      <c r="K29" s="65" t="s">
        <v>923</v>
      </c>
      <c r="Q29" s="572" t="b">
        <v>0</v>
      </c>
      <c r="R29" s="65" t="s">
        <v>922</v>
      </c>
      <c r="AN29" s="490" t="str">
        <f>IF(J29,K29,IF(Q29,R29,IF(J30,K30,"")))</f>
        <v/>
      </c>
    </row>
    <row r="30" spans="2:40" s="65" customFormat="1" ht="18" customHeight="1">
      <c r="B30" s="61"/>
      <c r="C30" s="61"/>
      <c r="J30" s="572" t="b">
        <v>0</v>
      </c>
      <c r="K30" s="65" t="s">
        <v>1020</v>
      </c>
    </row>
    <row r="31" spans="2:40" s="65" customFormat="1" ht="18" customHeight="1">
      <c r="B31" s="61"/>
      <c r="C31" s="61"/>
      <c r="J31" s="572" t="b">
        <v>0</v>
      </c>
      <c r="K31" s="65" t="s">
        <v>921</v>
      </c>
      <c r="M31" s="129" t="s">
        <v>554</v>
      </c>
      <c r="N31" s="805"/>
      <c r="O31" s="805"/>
      <c r="P31" s="805"/>
      <c r="Q31" s="805"/>
      <c r="R31" s="805"/>
      <c r="S31" s="805"/>
      <c r="T31" s="805"/>
      <c r="U31" s="805"/>
      <c r="V31" s="805"/>
      <c r="W31" s="805"/>
      <c r="X31" s="65" t="s">
        <v>555</v>
      </c>
      <c r="Y31" s="244" t="s">
        <v>556</v>
      </c>
    </row>
    <row r="32" spans="2:40" s="65" customFormat="1" ht="18" customHeight="1">
      <c r="B32" s="61"/>
      <c r="C32" s="61" t="s">
        <v>557</v>
      </c>
      <c r="L32" s="572" t="b">
        <v>0</v>
      </c>
      <c r="M32" s="139" t="s">
        <v>920</v>
      </c>
      <c r="N32" s="317"/>
      <c r="O32" s="317"/>
      <c r="P32" s="579"/>
      <c r="Q32" s="139" t="s">
        <v>919</v>
      </c>
      <c r="R32" s="139"/>
      <c r="S32" s="317"/>
      <c r="T32" s="317"/>
      <c r="U32" s="317"/>
      <c r="V32" s="317"/>
      <c r="W32" s="317"/>
      <c r="Y32" s="244"/>
    </row>
    <row r="33" spans="2:40" s="65" customFormat="1" ht="18" customHeight="1">
      <c r="B33" s="61"/>
      <c r="C33" s="61" t="s">
        <v>558</v>
      </c>
      <c r="M33" s="799"/>
      <c r="N33" s="799"/>
      <c r="O33" s="799"/>
      <c r="P33" s="799"/>
      <c r="Q33" s="799"/>
      <c r="R33" s="799"/>
      <c r="S33" s="799"/>
      <c r="T33" s="799"/>
      <c r="U33" s="799"/>
      <c r="V33" s="799"/>
      <c r="W33" s="799"/>
      <c r="X33" s="65" t="s">
        <v>555</v>
      </c>
      <c r="Y33" s="244"/>
      <c r="AN33" s="490" t="str">
        <f>IF(AND(L32,M33&lt;&gt;""),M33,"")</f>
        <v/>
      </c>
    </row>
    <row r="34" spans="2:40" s="65" customFormat="1" ht="18" customHeight="1">
      <c r="B34" s="61"/>
      <c r="C34" s="65" t="s">
        <v>559</v>
      </c>
      <c r="M34" s="224"/>
      <c r="N34" s="224"/>
      <c r="O34" s="224"/>
      <c r="P34" s="224"/>
      <c r="Q34" s="224"/>
      <c r="R34" s="224"/>
      <c r="S34" s="224"/>
      <c r="T34" s="224"/>
      <c r="U34" s="224"/>
      <c r="V34" s="224"/>
      <c r="W34" s="224"/>
      <c r="Y34" s="244"/>
    </row>
    <row r="35" spans="2:40" s="65" customFormat="1" ht="4.5" customHeight="1">
      <c r="B35" s="61"/>
      <c r="M35" s="224"/>
      <c r="N35" s="224"/>
      <c r="O35" s="224"/>
      <c r="P35" s="224"/>
      <c r="Q35" s="224"/>
      <c r="R35" s="224"/>
      <c r="S35" s="224"/>
      <c r="T35" s="224"/>
      <c r="U35" s="224"/>
      <c r="V35" s="224"/>
      <c r="W35" s="224"/>
      <c r="Y35" s="244"/>
    </row>
    <row r="36" spans="2:40" s="65" customFormat="1" ht="18" customHeight="1">
      <c r="B36" s="61" t="s">
        <v>560</v>
      </c>
      <c r="C36" s="61"/>
      <c r="M36" s="224"/>
      <c r="N36" s="224"/>
      <c r="O36" s="224"/>
      <c r="P36" s="224"/>
      <c r="Q36" s="224"/>
      <c r="R36" s="224"/>
      <c r="S36" s="224"/>
      <c r="T36" s="224"/>
      <c r="U36" s="224"/>
      <c r="V36" s="224"/>
      <c r="W36" s="224"/>
      <c r="Y36" s="244"/>
    </row>
    <row r="37" spans="2:40" s="65" customFormat="1" ht="18" customHeight="1">
      <c r="B37" s="61"/>
      <c r="C37" s="61"/>
      <c r="D37" s="574"/>
      <c r="E37" s="65" t="s">
        <v>980</v>
      </c>
      <c r="M37" s="224"/>
      <c r="N37" s="224"/>
      <c r="O37" s="224"/>
      <c r="P37" s="224"/>
      <c r="Q37" s="224"/>
      <c r="R37" s="224"/>
      <c r="S37" s="224"/>
      <c r="T37" s="224"/>
      <c r="U37" s="224"/>
      <c r="V37" s="224"/>
      <c r="W37" s="224"/>
      <c r="Y37" s="244"/>
      <c r="AN37" s="496" t="str">
        <f>IF(D37,"４段階",IF(D38,"６段階（再生可能エネルギー（太陽光発電設備）を考慮）",""))</f>
        <v/>
      </c>
    </row>
    <row r="38" spans="2:40" s="65" customFormat="1" ht="18" customHeight="1">
      <c r="B38" s="61"/>
      <c r="C38" s="61"/>
      <c r="D38" s="574" t="b">
        <v>0</v>
      </c>
      <c r="E38" s="65" t="s">
        <v>981</v>
      </c>
      <c r="M38" s="224"/>
      <c r="N38" s="224"/>
      <c r="O38" s="224"/>
      <c r="P38" s="224"/>
      <c r="Q38" s="224"/>
      <c r="R38" s="224"/>
      <c r="S38" s="224"/>
      <c r="T38" s="224"/>
      <c r="U38" s="224"/>
      <c r="V38" s="224"/>
      <c r="W38" s="224"/>
      <c r="Y38" s="244"/>
    </row>
    <row r="39" spans="2:40" s="65" customFormat="1" ht="18" customHeight="1">
      <c r="B39" s="61"/>
      <c r="C39" s="244" t="s">
        <v>918</v>
      </c>
      <c r="M39" s="224"/>
      <c r="N39" s="224"/>
      <c r="O39" s="224"/>
      <c r="P39" s="224"/>
      <c r="Q39" s="224"/>
      <c r="R39" s="224"/>
      <c r="S39" s="224"/>
      <c r="T39" s="224"/>
      <c r="U39" s="224"/>
      <c r="V39" s="224"/>
      <c r="W39" s="224"/>
      <c r="Y39" s="244"/>
    </row>
    <row r="40" spans="2:40" s="65" customFormat="1" ht="18" customHeight="1">
      <c r="B40" s="142"/>
      <c r="C40" s="245" t="s">
        <v>982</v>
      </c>
      <c r="D40" s="66"/>
      <c r="E40" s="66"/>
      <c r="F40" s="66"/>
      <c r="G40" s="66"/>
      <c r="H40" s="66"/>
      <c r="I40" s="66"/>
      <c r="J40" s="66"/>
      <c r="K40" s="66"/>
      <c r="L40" s="66"/>
      <c r="M40" s="243"/>
      <c r="N40" s="243"/>
      <c r="O40" s="243"/>
      <c r="P40" s="243"/>
      <c r="Q40" s="243"/>
      <c r="R40" s="243"/>
      <c r="S40" s="243"/>
      <c r="T40" s="243"/>
      <c r="U40" s="243"/>
      <c r="V40" s="243"/>
      <c r="W40" s="243"/>
      <c r="X40" s="66"/>
      <c r="Y40" s="245"/>
      <c r="Z40" s="66"/>
      <c r="AA40" s="66"/>
      <c r="AB40" s="66"/>
      <c r="AC40" s="66"/>
      <c r="AD40" s="66"/>
      <c r="AE40" s="66"/>
      <c r="AF40" s="66"/>
      <c r="AG40" s="66"/>
      <c r="AH40" s="66"/>
      <c r="AI40" s="66"/>
      <c r="AJ40" s="66"/>
      <c r="AK40" s="66"/>
    </row>
    <row r="41" spans="2:40" s="65" customFormat="1" ht="1.5" customHeight="1">
      <c r="B41" s="61"/>
      <c r="M41" s="224"/>
      <c r="N41" s="224"/>
      <c r="O41" s="224"/>
      <c r="P41" s="224"/>
      <c r="Q41" s="224"/>
      <c r="R41" s="224"/>
      <c r="S41" s="224"/>
      <c r="T41" s="224"/>
      <c r="U41" s="224"/>
      <c r="V41" s="224"/>
      <c r="W41" s="224"/>
      <c r="Y41" s="244"/>
    </row>
    <row r="42" spans="2:40" s="65" customFormat="1" ht="1.5" customHeight="1">
      <c r="B42" s="61"/>
      <c r="C42" s="61"/>
      <c r="M42" s="224"/>
      <c r="N42" s="224"/>
      <c r="O42" s="224"/>
      <c r="P42" s="224"/>
      <c r="Q42" s="224"/>
      <c r="R42" s="224"/>
      <c r="S42" s="224"/>
      <c r="T42" s="224"/>
      <c r="U42" s="224"/>
      <c r="V42" s="224"/>
      <c r="W42" s="224"/>
      <c r="Y42" s="244"/>
    </row>
    <row r="43" spans="2:40" s="65" customFormat="1" ht="18" customHeight="1">
      <c r="B43" s="61" t="s">
        <v>592</v>
      </c>
    </row>
    <row r="44" spans="2:40" s="65" customFormat="1" ht="18" customHeight="1">
      <c r="B44" s="59"/>
      <c r="C44" s="574"/>
      <c r="D44" s="61" t="s">
        <v>151</v>
      </c>
      <c r="E44" s="59"/>
      <c r="F44" s="59"/>
      <c r="G44" s="59"/>
      <c r="H44" s="59"/>
      <c r="I44" s="59"/>
      <c r="J44" s="59"/>
      <c r="K44" s="76"/>
      <c r="L44" s="59"/>
      <c r="M44" s="59"/>
      <c r="N44" s="59"/>
      <c r="O44" s="59"/>
      <c r="P44" s="59"/>
      <c r="AN44" s="497" t="str">
        <f>IF(C45,D45,IF(J45,K45,IF(C46,D46,IF(J46,K46,""))))</f>
        <v/>
      </c>
    </row>
    <row r="45" spans="2:40" s="65" customFormat="1" ht="18" customHeight="1">
      <c r="B45" s="59"/>
      <c r="C45" s="574"/>
      <c r="D45" s="61" t="s">
        <v>563</v>
      </c>
      <c r="E45" s="59"/>
      <c r="F45" s="59"/>
      <c r="G45" s="59"/>
      <c r="H45" s="59"/>
      <c r="I45" s="59"/>
      <c r="J45" s="574" t="b">
        <v>0</v>
      </c>
      <c r="K45" s="76" t="s">
        <v>564</v>
      </c>
      <c r="L45" s="59"/>
      <c r="M45" s="59"/>
      <c r="N45" s="59"/>
      <c r="O45" s="59"/>
      <c r="P45" s="59"/>
    </row>
    <row r="46" spans="2:40" s="65" customFormat="1" ht="18" customHeight="1">
      <c r="B46" s="246"/>
      <c r="C46" s="589"/>
      <c r="D46" s="142" t="s">
        <v>733</v>
      </c>
      <c r="E46" s="246"/>
      <c r="F46" s="246"/>
      <c r="G46" s="246"/>
      <c r="H46" s="246"/>
      <c r="I46" s="246"/>
      <c r="J46" s="589" t="b">
        <v>0</v>
      </c>
      <c r="K46" s="142" t="s">
        <v>565</v>
      </c>
      <c r="L46" s="246"/>
      <c r="M46" s="246"/>
      <c r="N46" s="246"/>
      <c r="O46" s="142"/>
      <c r="P46" s="246"/>
      <c r="Q46" s="66"/>
      <c r="R46" s="66"/>
      <c r="S46" s="66"/>
      <c r="T46" s="66"/>
      <c r="U46" s="66"/>
      <c r="V46" s="66"/>
      <c r="W46" s="66"/>
      <c r="X46" s="66"/>
      <c r="Y46" s="66"/>
      <c r="Z46" s="66"/>
      <c r="AA46" s="66"/>
      <c r="AB46" s="66"/>
      <c r="AC46" s="66"/>
      <c r="AD46" s="66"/>
      <c r="AE46" s="66"/>
      <c r="AF46" s="66"/>
      <c r="AG46" s="66"/>
      <c r="AH46" s="66"/>
      <c r="AI46" s="66"/>
      <c r="AJ46" s="66"/>
      <c r="AK46" s="66"/>
    </row>
    <row r="47" spans="2:40" s="65" customFormat="1" ht="3" customHeight="1">
      <c r="B47" s="61"/>
    </row>
    <row r="48" spans="2:40" s="247" customFormat="1" ht="18" customHeight="1">
      <c r="B48" s="61" t="s">
        <v>568</v>
      </c>
      <c r="H48" s="248"/>
    </row>
    <row r="49" spans="1:42" s="247" customFormat="1" ht="18" customHeight="1">
      <c r="B49" s="61" t="s">
        <v>569</v>
      </c>
      <c r="H49" s="248"/>
    </row>
    <row r="50" spans="1:42" s="61" customFormat="1" ht="18" customHeight="1">
      <c r="C50" s="575" t="b">
        <v>0</v>
      </c>
      <c r="D50" s="61" t="s">
        <v>140</v>
      </c>
      <c r="J50" s="575"/>
      <c r="K50" s="61" t="s">
        <v>141</v>
      </c>
    </row>
    <row r="51" spans="1:42" s="61" customFormat="1" ht="18" customHeight="1">
      <c r="B51" s="61" t="s">
        <v>570</v>
      </c>
    </row>
    <row r="52" spans="1:42" s="61" customFormat="1" ht="18" customHeight="1">
      <c r="C52" s="65" t="s">
        <v>571</v>
      </c>
    </row>
    <row r="53" spans="1:42" s="61" customFormat="1" ht="18" customHeight="1">
      <c r="C53" s="61" t="s">
        <v>1048</v>
      </c>
      <c r="L53" s="574" t="b">
        <v>0</v>
      </c>
      <c r="M53" s="61" t="s">
        <v>573</v>
      </c>
      <c r="Q53" s="574"/>
      <c r="R53" s="61" t="s">
        <v>574</v>
      </c>
      <c r="AN53" s="498" t="str">
        <f>IF(L53,"有",IF(Q53,"無",""))</f>
        <v/>
      </c>
    </row>
    <row r="54" spans="1:42" s="61" customFormat="1" ht="1.9" customHeight="1"/>
    <row r="55" spans="1:42" s="61" customFormat="1" ht="18" customHeight="1">
      <c r="C55" s="61" t="s">
        <v>1049</v>
      </c>
      <c r="J55" s="574" t="b">
        <v>0</v>
      </c>
      <c r="K55" s="61" t="s">
        <v>1050</v>
      </c>
      <c r="P55" s="574"/>
      <c r="Q55" s="61" t="s">
        <v>575</v>
      </c>
      <c r="AN55" s="498" t="str">
        <f>IF(J55,"都市ガス",IF(P55,"液化石油ガス（LPガス）",""))</f>
        <v/>
      </c>
    </row>
    <row r="56" spans="1:42" s="61" customFormat="1" ht="27.75" customHeight="1">
      <c r="C56" s="806" t="s">
        <v>1021</v>
      </c>
      <c r="D56" s="806"/>
      <c r="E56" s="806"/>
      <c r="F56" s="806"/>
      <c r="G56" s="806"/>
      <c r="H56" s="806"/>
      <c r="I56" s="806"/>
      <c r="J56" s="806"/>
      <c r="K56" s="806"/>
      <c r="L56" s="806"/>
      <c r="M56" s="806"/>
      <c r="N56" s="806"/>
      <c r="O56" s="806"/>
      <c r="P56" s="806"/>
      <c r="Q56" s="806"/>
      <c r="R56" s="806"/>
      <c r="S56" s="806"/>
      <c r="T56" s="806"/>
      <c r="U56" s="806"/>
      <c r="V56" s="806"/>
      <c r="W56" s="806"/>
      <c r="X56" s="806"/>
      <c r="Y56" s="806"/>
      <c r="Z56" s="806"/>
      <c r="AA56" s="806"/>
      <c r="AB56" s="806"/>
      <c r="AC56" s="806"/>
      <c r="AD56" s="806"/>
      <c r="AE56" s="806"/>
      <c r="AF56" s="806"/>
      <c r="AG56" s="806"/>
      <c r="AH56" s="806"/>
      <c r="AI56" s="806"/>
      <c r="AJ56" s="806"/>
      <c r="AK56" s="806"/>
      <c r="AL56" s="806"/>
    </row>
    <row r="57" spans="1:42" s="61" customFormat="1" ht="14.25" customHeight="1">
      <c r="C57" s="65" t="s">
        <v>1051</v>
      </c>
    </row>
    <row r="58" spans="1:42" s="61" customFormat="1" ht="14.25" customHeight="1">
      <c r="B58" s="142"/>
      <c r="C58" s="66" t="s">
        <v>1052</v>
      </c>
      <c r="D58" s="142"/>
      <c r="E58" s="142"/>
      <c r="F58" s="142"/>
      <c r="G58" s="142"/>
      <c r="H58" s="142"/>
      <c r="I58" s="142"/>
      <c r="J58" s="142"/>
      <c r="K58" s="142"/>
      <c r="L58" s="142"/>
      <c r="M58" s="142"/>
      <c r="N58" s="142"/>
      <c r="O58" s="142"/>
      <c r="P58" s="142"/>
      <c r="Q58" s="142"/>
      <c r="R58" s="142"/>
      <c r="S58" s="142"/>
      <c r="T58" s="142"/>
      <c r="U58" s="142"/>
      <c r="V58" s="142"/>
      <c r="W58" s="142"/>
      <c r="X58" s="142"/>
      <c r="Y58" s="142"/>
      <c r="Z58" s="142"/>
      <c r="AA58" s="142"/>
      <c r="AB58" s="142"/>
      <c r="AC58" s="142"/>
      <c r="AD58" s="142"/>
      <c r="AE58" s="142"/>
      <c r="AF58" s="142"/>
      <c r="AG58" s="142"/>
      <c r="AH58" s="142"/>
      <c r="AI58" s="142"/>
      <c r="AJ58" s="142"/>
      <c r="AK58" s="142"/>
    </row>
    <row r="59" spans="1:42" s="61" customFormat="1" ht="3" customHeight="1"/>
    <row r="60" spans="1:42" s="64" customFormat="1" ht="17.25" customHeight="1">
      <c r="B60" s="61" t="s">
        <v>576</v>
      </c>
    </row>
    <row r="61" spans="1:42" s="64" customFormat="1" ht="20.100000000000001" customHeight="1">
      <c r="B61" s="794"/>
      <c r="C61" s="794"/>
      <c r="D61" s="794"/>
      <c r="E61" s="794"/>
      <c r="F61" s="794"/>
      <c r="G61" s="794"/>
      <c r="H61" s="794"/>
      <c r="I61" s="794"/>
      <c r="J61" s="794"/>
      <c r="K61" s="794"/>
      <c r="L61" s="794"/>
      <c r="M61" s="794"/>
      <c r="N61" s="794"/>
      <c r="O61" s="794"/>
      <c r="P61" s="794"/>
      <c r="Q61" s="794"/>
      <c r="R61" s="794"/>
      <c r="S61" s="794"/>
      <c r="T61" s="794"/>
      <c r="U61" s="794"/>
      <c r="V61" s="794"/>
      <c r="W61" s="794"/>
      <c r="X61" s="794"/>
      <c r="Y61" s="794"/>
      <c r="Z61" s="794"/>
      <c r="AA61" s="794"/>
      <c r="AB61" s="794"/>
      <c r="AC61" s="794"/>
      <c r="AD61" s="794"/>
      <c r="AE61" s="794"/>
      <c r="AF61" s="794"/>
      <c r="AG61" s="794"/>
      <c r="AH61" s="794"/>
      <c r="AI61" s="794"/>
      <c r="AJ61" s="794"/>
      <c r="AK61" s="794"/>
    </row>
    <row r="62" spans="1:42" ht="2.25" customHeight="1"/>
    <row r="63" spans="1:42" s="65" customFormat="1" ht="20.100000000000001" customHeight="1">
      <c r="A63" s="800" t="s">
        <v>18</v>
      </c>
      <c r="B63" s="800"/>
      <c r="C63" s="800"/>
      <c r="D63" s="800"/>
      <c r="E63" s="800"/>
      <c r="F63" s="800"/>
      <c r="G63" s="800"/>
      <c r="H63" s="800"/>
      <c r="I63" s="800"/>
      <c r="J63" s="800"/>
      <c r="K63" s="800"/>
      <c r="L63" s="800"/>
      <c r="M63" s="800"/>
      <c r="N63" s="800"/>
      <c r="O63" s="800"/>
      <c r="P63" s="800"/>
      <c r="Q63" s="800"/>
      <c r="R63" s="800"/>
      <c r="S63" s="800"/>
      <c r="T63" s="800"/>
      <c r="U63" s="800"/>
      <c r="V63" s="800"/>
      <c r="W63" s="800"/>
      <c r="X63" s="800"/>
      <c r="Y63" s="800"/>
      <c r="Z63" s="800"/>
      <c r="AA63" s="800"/>
      <c r="AB63" s="800"/>
      <c r="AC63" s="800"/>
      <c r="AD63" s="800"/>
      <c r="AE63" s="800"/>
      <c r="AF63" s="800"/>
      <c r="AG63" s="800"/>
      <c r="AH63" s="800"/>
    </row>
    <row r="64" spans="1:42" s="65" customFormat="1" ht="20.100000000000001" customHeight="1">
      <c r="B64" s="65" t="s">
        <v>593</v>
      </c>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row>
    <row r="65" spans="2:42" s="65" customFormat="1" ht="20.100000000000001" customHeight="1">
      <c r="B65" s="65" t="s">
        <v>594</v>
      </c>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row>
    <row r="66" spans="2:42" s="65" customFormat="1" ht="20.100000000000001" customHeight="1">
      <c r="B66" s="65" t="s">
        <v>1019</v>
      </c>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row>
    <row r="67" spans="2:42" s="65" customFormat="1" ht="20.100000000000001" customHeight="1">
      <c r="B67" s="65" t="s">
        <v>595</v>
      </c>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row>
    <row r="68" spans="2:42" s="65" customFormat="1" ht="20.100000000000001" customHeight="1">
      <c r="B68" s="65" t="s">
        <v>596</v>
      </c>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row>
    <row r="69" spans="2:42" s="65" customFormat="1" ht="20.100000000000001" customHeight="1">
      <c r="B69" s="65" t="s">
        <v>586</v>
      </c>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row>
    <row r="70" spans="2:42" s="65" customFormat="1" ht="20.100000000000001" customHeight="1">
      <c r="B70" s="65" t="s">
        <v>917</v>
      </c>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row>
    <row r="71" spans="2:42" s="65" customFormat="1" ht="20.100000000000001" customHeight="1">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row>
    <row r="72" spans="2:42" s="65" customFormat="1" ht="20.100000000000001" customHeight="1">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row>
    <row r="75" spans="2:42" s="65" customFormat="1" ht="20.100000000000001" customHeight="1"/>
    <row r="76" spans="2:42" ht="20.100000000000001" customHeight="1"/>
  </sheetData>
  <sheetProtection sheet="1" formatCells="0" formatColumns="0" formatRows="0" selectLockedCells="1"/>
  <mergeCells count="10">
    <mergeCell ref="N31:W31"/>
    <mergeCell ref="M33:W33"/>
    <mergeCell ref="B61:AK61"/>
    <mergeCell ref="A63:AH63"/>
    <mergeCell ref="A2:AL2"/>
    <mergeCell ref="C7:AK7"/>
    <mergeCell ref="C11:AK11"/>
    <mergeCell ref="Q18:Z18"/>
    <mergeCell ref="Q24:Z24"/>
    <mergeCell ref="C56:AL56"/>
  </mergeCells>
  <phoneticPr fontId="24"/>
  <conditionalFormatting sqref="AA4">
    <cfRule type="expression" dxfId="29" priority="1" stopIfTrue="1">
      <formula>#REF!=TRUE</formula>
    </cfRule>
  </conditionalFormatting>
  <printOptions horizontalCentered="1"/>
  <pageMargins left="0.23622047244094491" right="0.23622047244094491" top="0.74803149606299213" bottom="0.74803149606299213" header="0.31496062992125984" footer="0.31496062992125984"/>
  <pageSetup paperSize="9" orientation="portrait" horizontalDpi="300" verticalDpi="300" r:id="rId1"/>
  <headerFooter>
    <oddFooter>&amp;R一般財団法人ベターリビング&amp;L2026年9月1日　更新</oddFooter>
  </headerFooter>
  <rowBreaks count="2" manualBreakCount="2">
    <brk id="46" max="37" man="1"/>
    <brk id="6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14017" r:id="rId4" name="Check Box 1">
              <controlPr defaultSize="0" autoFill="0" autoLine="0" autoPict="0">
                <anchor moveWithCells="1">
                  <from>
                    <xdr:col>25</xdr:col>
                    <xdr:colOff>180975</xdr:colOff>
                    <xdr:row>2</xdr:row>
                    <xdr:rowOff>9525</xdr:rowOff>
                  </from>
                  <to>
                    <xdr:col>27</xdr:col>
                    <xdr:colOff>104775</xdr:colOff>
                    <xdr:row>4</xdr:row>
                    <xdr:rowOff>28575</xdr:rowOff>
                  </to>
                </anchor>
              </controlPr>
            </control>
          </mc:Choice>
        </mc:AlternateContent>
        <mc:AlternateContent xmlns:mc="http://schemas.openxmlformats.org/markup-compatibility/2006">
          <mc:Choice Requires="x14">
            <control shapeId="214018" r:id="rId5" name="Check Box 2">
              <controlPr defaultSize="0" autoFill="0" autoLine="0" autoPict="0">
                <anchor moveWithCells="1">
                  <from>
                    <xdr:col>2</xdr:col>
                    <xdr:colOff>180975</xdr:colOff>
                    <xdr:row>13</xdr:row>
                    <xdr:rowOff>200025</xdr:rowOff>
                  </from>
                  <to>
                    <xdr:col>4</xdr:col>
                    <xdr:colOff>104775</xdr:colOff>
                    <xdr:row>15</xdr:row>
                    <xdr:rowOff>28575</xdr:rowOff>
                  </to>
                </anchor>
              </controlPr>
            </control>
          </mc:Choice>
        </mc:AlternateContent>
        <mc:AlternateContent xmlns:mc="http://schemas.openxmlformats.org/markup-compatibility/2006">
          <mc:Choice Requires="x14">
            <control shapeId="214019" r:id="rId6" name="Check Box 3">
              <controlPr defaultSize="0" autoFill="0" autoLine="0" autoPict="0">
                <anchor moveWithCells="1">
                  <from>
                    <xdr:col>2</xdr:col>
                    <xdr:colOff>180975</xdr:colOff>
                    <xdr:row>14</xdr:row>
                    <xdr:rowOff>161925</xdr:rowOff>
                  </from>
                  <to>
                    <xdr:col>4</xdr:col>
                    <xdr:colOff>104775</xdr:colOff>
                    <xdr:row>16</xdr:row>
                    <xdr:rowOff>28575</xdr:rowOff>
                  </to>
                </anchor>
              </controlPr>
            </control>
          </mc:Choice>
        </mc:AlternateContent>
        <mc:AlternateContent xmlns:mc="http://schemas.openxmlformats.org/markup-compatibility/2006">
          <mc:Choice Requires="x14">
            <control shapeId="214020" r:id="rId7" name="Check Box 4">
              <controlPr defaultSize="0" autoFill="0" autoLine="0" autoPict="0">
                <anchor moveWithCells="1">
                  <from>
                    <xdr:col>2</xdr:col>
                    <xdr:colOff>180975</xdr:colOff>
                    <xdr:row>15</xdr:row>
                    <xdr:rowOff>161925</xdr:rowOff>
                  </from>
                  <to>
                    <xdr:col>4</xdr:col>
                    <xdr:colOff>104775</xdr:colOff>
                    <xdr:row>17</xdr:row>
                    <xdr:rowOff>28575</xdr:rowOff>
                  </to>
                </anchor>
              </controlPr>
            </control>
          </mc:Choice>
        </mc:AlternateContent>
        <mc:AlternateContent xmlns:mc="http://schemas.openxmlformats.org/markup-compatibility/2006">
          <mc:Choice Requires="x14">
            <control shapeId="214021" r:id="rId8" name="Check Box 5">
              <controlPr defaultSize="0" autoFill="0" autoLine="0" autoPict="0">
                <anchor moveWithCells="1">
                  <from>
                    <xdr:col>2</xdr:col>
                    <xdr:colOff>180975</xdr:colOff>
                    <xdr:row>16</xdr:row>
                    <xdr:rowOff>161925</xdr:rowOff>
                  </from>
                  <to>
                    <xdr:col>4</xdr:col>
                    <xdr:colOff>104775</xdr:colOff>
                    <xdr:row>18</xdr:row>
                    <xdr:rowOff>28575</xdr:rowOff>
                  </to>
                </anchor>
              </controlPr>
            </control>
          </mc:Choice>
        </mc:AlternateContent>
        <mc:AlternateContent xmlns:mc="http://schemas.openxmlformats.org/markup-compatibility/2006">
          <mc:Choice Requires="x14">
            <control shapeId="214022" r:id="rId9" name="Check Box 6">
              <controlPr defaultSize="0" autoFill="0" autoLine="0" autoPict="0">
                <anchor moveWithCells="1">
                  <from>
                    <xdr:col>2</xdr:col>
                    <xdr:colOff>180975</xdr:colOff>
                    <xdr:row>19</xdr:row>
                    <xdr:rowOff>190500</xdr:rowOff>
                  </from>
                  <to>
                    <xdr:col>4</xdr:col>
                    <xdr:colOff>104775</xdr:colOff>
                    <xdr:row>21</xdr:row>
                    <xdr:rowOff>28575</xdr:rowOff>
                  </to>
                </anchor>
              </controlPr>
            </control>
          </mc:Choice>
        </mc:AlternateContent>
        <mc:AlternateContent xmlns:mc="http://schemas.openxmlformats.org/markup-compatibility/2006">
          <mc:Choice Requires="x14">
            <control shapeId="214023" r:id="rId10" name="Check Box 7">
              <controlPr defaultSize="0" autoFill="0" autoLine="0" autoPict="0">
                <anchor moveWithCells="1">
                  <from>
                    <xdr:col>2</xdr:col>
                    <xdr:colOff>180975</xdr:colOff>
                    <xdr:row>20</xdr:row>
                    <xdr:rowOff>152400</xdr:rowOff>
                  </from>
                  <to>
                    <xdr:col>4</xdr:col>
                    <xdr:colOff>104775</xdr:colOff>
                    <xdr:row>22</xdr:row>
                    <xdr:rowOff>38100</xdr:rowOff>
                  </to>
                </anchor>
              </controlPr>
            </control>
          </mc:Choice>
        </mc:AlternateContent>
        <mc:AlternateContent xmlns:mc="http://schemas.openxmlformats.org/markup-compatibility/2006">
          <mc:Choice Requires="x14">
            <control shapeId="214024" r:id="rId11" name="Check Box 8">
              <controlPr defaultSize="0" autoFill="0" autoLine="0" autoPict="0">
                <anchor moveWithCells="1">
                  <from>
                    <xdr:col>2</xdr:col>
                    <xdr:colOff>180975</xdr:colOff>
                    <xdr:row>21</xdr:row>
                    <xdr:rowOff>152400</xdr:rowOff>
                  </from>
                  <to>
                    <xdr:col>4</xdr:col>
                    <xdr:colOff>104775</xdr:colOff>
                    <xdr:row>23</xdr:row>
                    <xdr:rowOff>38100</xdr:rowOff>
                  </to>
                </anchor>
              </controlPr>
            </control>
          </mc:Choice>
        </mc:AlternateContent>
        <mc:AlternateContent xmlns:mc="http://schemas.openxmlformats.org/markup-compatibility/2006">
          <mc:Choice Requires="x14">
            <control shapeId="214025" r:id="rId12" name="Check Box 9">
              <controlPr defaultSize="0" autoFill="0" autoLine="0" autoPict="0">
                <anchor moveWithCells="1">
                  <from>
                    <xdr:col>2</xdr:col>
                    <xdr:colOff>180975</xdr:colOff>
                    <xdr:row>22</xdr:row>
                    <xdr:rowOff>152400</xdr:rowOff>
                  </from>
                  <to>
                    <xdr:col>4</xdr:col>
                    <xdr:colOff>104775</xdr:colOff>
                    <xdr:row>24</xdr:row>
                    <xdr:rowOff>38100</xdr:rowOff>
                  </to>
                </anchor>
              </controlPr>
            </control>
          </mc:Choice>
        </mc:AlternateContent>
        <mc:AlternateContent xmlns:mc="http://schemas.openxmlformats.org/markup-compatibility/2006">
          <mc:Choice Requires="x14">
            <control shapeId="214026" r:id="rId13" name="Check Box 10">
              <controlPr defaultSize="0" autoFill="0" autoLine="0" autoPict="0">
                <anchor moveWithCells="1">
                  <from>
                    <xdr:col>8</xdr:col>
                    <xdr:colOff>171450</xdr:colOff>
                    <xdr:row>26</xdr:row>
                    <xdr:rowOff>219075</xdr:rowOff>
                  </from>
                  <to>
                    <xdr:col>10</xdr:col>
                    <xdr:colOff>95250</xdr:colOff>
                    <xdr:row>28</xdr:row>
                    <xdr:rowOff>19050</xdr:rowOff>
                  </to>
                </anchor>
              </controlPr>
            </control>
          </mc:Choice>
        </mc:AlternateContent>
        <mc:AlternateContent xmlns:mc="http://schemas.openxmlformats.org/markup-compatibility/2006">
          <mc:Choice Requires="x14">
            <control shapeId="214027" r:id="rId14" name="Check Box 11">
              <controlPr defaultSize="0" autoFill="0" autoLine="0" autoPict="0">
                <anchor moveWithCells="1">
                  <from>
                    <xdr:col>8</xdr:col>
                    <xdr:colOff>171450</xdr:colOff>
                    <xdr:row>27</xdr:row>
                    <xdr:rowOff>219075</xdr:rowOff>
                  </from>
                  <to>
                    <xdr:col>10</xdr:col>
                    <xdr:colOff>95250</xdr:colOff>
                    <xdr:row>29</xdr:row>
                    <xdr:rowOff>19050</xdr:rowOff>
                  </to>
                </anchor>
              </controlPr>
            </control>
          </mc:Choice>
        </mc:AlternateContent>
        <mc:AlternateContent xmlns:mc="http://schemas.openxmlformats.org/markup-compatibility/2006">
          <mc:Choice Requires="x14">
            <control shapeId="214028" r:id="rId15" name="Check Box 12">
              <controlPr defaultSize="0" autoFill="0" autoLine="0" autoPict="0">
                <anchor moveWithCells="1">
                  <from>
                    <xdr:col>8</xdr:col>
                    <xdr:colOff>171450</xdr:colOff>
                    <xdr:row>28</xdr:row>
                    <xdr:rowOff>219075</xdr:rowOff>
                  </from>
                  <to>
                    <xdr:col>10</xdr:col>
                    <xdr:colOff>95250</xdr:colOff>
                    <xdr:row>30</xdr:row>
                    <xdr:rowOff>9525</xdr:rowOff>
                  </to>
                </anchor>
              </controlPr>
            </control>
          </mc:Choice>
        </mc:AlternateContent>
        <mc:AlternateContent xmlns:mc="http://schemas.openxmlformats.org/markup-compatibility/2006">
          <mc:Choice Requires="x14">
            <control shapeId="214029" r:id="rId16" name="Check Box 13">
              <controlPr defaultSize="0" autoFill="0" autoLine="0" autoPict="0">
                <anchor moveWithCells="1">
                  <from>
                    <xdr:col>8</xdr:col>
                    <xdr:colOff>171450</xdr:colOff>
                    <xdr:row>29</xdr:row>
                    <xdr:rowOff>219075</xdr:rowOff>
                  </from>
                  <to>
                    <xdr:col>10</xdr:col>
                    <xdr:colOff>95250</xdr:colOff>
                    <xdr:row>31</xdr:row>
                    <xdr:rowOff>9525</xdr:rowOff>
                  </to>
                </anchor>
              </controlPr>
            </control>
          </mc:Choice>
        </mc:AlternateContent>
        <mc:AlternateContent xmlns:mc="http://schemas.openxmlformats.org/markup-compatibility/2006">
          <mc:Choice Requires="x14">
            <control shapeId="214030" r:id="rId17" name="Check Box 14">
              <controlPr defaultSize="0" autoFill="0" autoLine="0" autoPict="0">
                <anchor moveWithCells="1">
                  <from>
                    <xdr:col>11</xdr:col>
                    <xdr:colOff>180975</xdr:colOff>
                    <xdr:row>26</xdr:row>
                    <xdr:rowOff>219075</xdr:rowOff>
                  </from>
                  <to>
                    <xdr:col>13</xdr:col>
                    <xdr:colOff>104775</xdr:colOff>
                    <xdr:row>28</xdr:row>
                    <xdr:rowOff>19050</xdr:rowOff>
                  </to>
                </anchor>
              </controlPr>
            </control>
          </mc:Choice>
        </mc:AlternateContent>
        <mc:AlternateContent xmlns:mc="http://schemas.openxmlformats.org/markup-compatibility/2006">
          <mc:Choice Requires="x14">
            <control shapeId="214031" r:id="rId18" name="Check Box 15">
              <controlPr defaultSize="0" autoFill="0" autoLine="0" autoPict="0">
                <anchor moveWithCells="1">
                  <from>
                    <xdr:col>15</xdr:col>
                    <xdr:colOff>180975</xdr:colOff>
                    <xdr:row>27</xdr:row>
                    <xdr:rowOff>219075</xdr:rowOff>
                  </from>
                  <to>
                    <xdr:col>17</xdr:col>
                    <xdr:colOff>104775</xdr:colOff>
                    <xdr:row>29</xdr:row>
                    <xdr:rowOff>19050</xdr:rowOff>
                  </to>
                </anchor>
              </controlPr>
            </control>
          </mc:Choice>
        </mc:AlternateContent>
        <mc:AlternateContent xmlns:mc="http://schemas.openxmlformats.org/markup-compatibility/2006">
          <mc:Choice Requires="x14">
            <control shapeId="214032" r:id="rId19" name="Check Box 16">
              <controlPr defaultSize="0" autoFill="0" autoLine="0" autoPict="0">
                <anchor moveWithCells="1">
                  <from>
                    <xdr:col>10</xdr:col>
                    <xdr:colOff>171450</xdr:colOff>
                    <xdr:row>30</xdr:row>
                    <xdr:rowOff>219075</xdr:rowOff>
                  </from>
                  <to>
                    <xdr:col>12</xdr:col>
                    <xdr:colOff>95250</xdr:colOff>
                    <xdr:row>32</xdr:row>
                    <xdr:rowOff>9525</xdr:rowOff>
                  </to>
                </anchor>
              </controlPr>
            </control>
          </mc:Choice>
        </mc:AlternateContent>
        <mc:AlternateContent xmlns:mc="http://schemas.openxmlformats.org/markup-compatibility/2006">
          <mc:Choice Requires="x14">
            <control shapeId="214033" r:id="rId20" name="Check Box 17">
              <controlPr defaultSize="0" autoFill="0" autoLine="0" autoPict="0">
                <anchor moveWithCells="1">
                  <from>
                    <xdr:col>14</xdr:col>
                    <xdr:colOff>180975</xdr:colOff>
                    <xdr:row>30</xdr:row>
                    <xdr:rowOff>219075</xdr:rowOff>
                  </from>
                  <to>
                    <xdr:col>16</xdr:col>
                    <xdr:colOff>104775</xdr:colOff>
                    <xdr:row>32</xdr:row>
                    <xdr:rowOff>9525</xdr:rowOff>
                  </to>
                </anchor>
              </controlPr>
            </control>
          </mc:Choice>
        </mc:AlternateContent>
        <mc:AlternateContent xmlns:mc="http://schemas.openxmlformats.org/markup-compatibility/2006">
          <mc:Choice Requires="x14">
            <control shapeId="214034" r:id="rId21" name="Check Box 18">
              <controlPr defaultSize="0" autoFill="0" autoLine="0" autoPict="0">
                <anchor moveWithCells="1">
                  <from>
                    <xdr:col>2</xdr:col>
                    <xdr:colOff>161925</xdr:colOff>
                    <xdr:row>35</xdr:row>
                    <xdr:rowOff>219075</xdr:rowOff>
                  </from>
                  <to>
                    <xdr:col>4</xdr:col>
                    <xdr:colOff>85725</xdr:colOff>
                    <xdr:row>37</xdr:row>
                    <xdr:rowOff>19050</xdr:rowOff>
                  </to>
                </anchor>
              </controlPr>
            </control>
          </mc:Choice>
        </mc:AlternateContent>
        <mc:AlternateContent xmlns:mc="http://schemas.openxmlformats.org/markup-compatibility/2006">
          <mc:Choice Requires="x14">
            <control shapeId="214035" r:id="rId22" name="Check Box 19">
              <controlPr defaultSize="0" autoFill="0" autoLine="0" autoPict="0">
                <anchor moveWithCells="1">
                  <from>
                    <xdr:col>2</xdr:col>
                    <xdr:colOff>161925</xdr:colOff>
                    <xdr:row>36</xdr:row>
                    <xdr:rowOff>219075</xdr:rowOff>
                  </from>
                  <to>
                    <xdr:col>4</xdr:col>
                    <xdr:colOff>85725</xdr:colOff>
                    <xdr:row>38</xdr:row>
                    <xdr:rowOff>19050</xdr:rowOff>
                  </to>
                </anchor>
              </controlPr>
            </control>
          </mc:Choice>
        </mc:AlternateContent>
        <mc:AlternateContent xmlns:mc="http://schemas.openxmlformats.org/markup-compatibility/2006">
          <mc:Choice Requires="x14">
            <control shapeId="214036" r:id="rId23" name="Check Box 20">
              <controlPr defaultSize="0" autoFill="0" autoLine="0" autoPict="0">
                <anchor moveWithCells="1">
                  <from>
                    <xdr:col>1</xdr:col>
                    <xdr:colOff>180975</xdr:colOff>
                    <xdr:row>42</xdr:row>
                    <xdr:rowOff>209550</xdr:rowOff>
                  </from>
                  <to>
                    <xdr:col>3</xdr:col>
                    <xdr:colOff>104775</xdr:colOff>
                    <xdr:row>44</xdr:row>
                    <xdr:rowOff>9525</xdr:rowOff>
                  </to>
                </anchor>
              </controlPr>
            </control>
          </mc:Choice>
        </mc:AlternateContent>
        <mc:AlternateContent xmlns:mc="http://schemas.openxmlformats.org/markup-compatibility/2006">
          <mc:Choice Requires="x14">
            <control shapeId="214037" r:id="rId24" name="Check Box 21">
              <controlPr defaultSize="0" autoFill="0" autoLine="0" autoPict="0">
                <anchor moveWithCells="1">
                  <from>
                    <xdr:col>1</xdr:col>
                    <xdr:colOff>180975</xdr:colOff>
                    <xdr:row>43</xdr:row>
                    <xdr:rowOff>219075</xdr:rowOff>
                  </from>
                  <to>
                    <xdr:col>3</xdr:col>
                    <xdr:colOff>104775</xdr:colOff>
                    <xdr:row>45</xdr:row>
                    <xdr:rowOff>19050</xdr:rowOff>
                  </to>
                </anchor>
              </controlPr>
            </control>
          </mc:Choice>
        </mc:AlternateContent>
        <mc:AlternateContent xmlns:mc="http://schemas.openxmlformats.org/markup-compatibility/2006">
          <mc:Choice Requires="x14">
            <control shapeId="214038" r:id="rId25" name="Check Box 22">
              <controlPr defaultSize="0" autoFill="0" autoLine="0" autoPict="0">
                <anchor moveWithCells="1">
                  <from>
                    <xdr:col>1</xdr:col>
                    <xdr:colOff>180975</xdr:colOff>
                    <xdr:row>44</xdr:row>
                    <xdr:rowOff>219075</xdr:rowOff>
                  </from>
                  <to>
                    <xdr:col>3</xdr:col>
                    <xdr:colOff>104775</xdr:colOff>
                    <xdr:row>46</xdr:row>
                    <xdr:rowOff>19050</xdr:rowOff>
                  </to>
                </anchor>
              </controlPr>
            </control>
          </mc:Choice>
        </mc:AlternateContent>
        <mc:AlternateContent xmlns:mc="http://schemas.openxmlformats.org/markup-compatibility/2006">
          <mc:Choice Requires="x14">
            <control shapeId="214041" r:id="rId26" name="Check Box 25">
              <controlPr defaultSize="0" autoFill="0" autoLine="0" autoPict="0">
                <anchor moveWithCells="1">
                  <from>
                    <xdr:col>8</xdr:col>
                    <xdr:colOff>180975</xdr:colOff>
                    <xdr:row>43</xdr:row>
                    <xdr:rowOff>219075</xdr:rowOff>
                  </from>
                  <to>
                    <xdr:col>10</xdr:col>
                    <xdr:colOff>104775</xdr:colOff>
                    <xdr:row>45</xdr:row>
                    <xdr:rowOff>19050</xdr:rowOff>
                  </to>
                </anchor>
              </controlPr>
            </control>
          </mc:Choice>
        </mc:AlternateContent>
        <mc:AlternateContent xmlns:mc="http://schemas.openxmlformats.org/markup-compatibility/2006">
          <mc:Choice Requires="x14">
            <control shapeId="214042" r:id="rId27" name="Check Box 26">
              <controlPr defaultSize="0" autoFill="0" autoLine="0" autoPict="0">
                <anchor moveWithCells="1">
                  <from>
                    <xdr:col>8</xdr:col>
                    <xdr:colOff>180975</xdr:colOff>
                    <xdr:row>44</xdr:row>
                    <xdr:rowOff>219075</xdr:rowOff>
                  </from>
                  <to>
                    <xdr:col>10</xdr:col>
                    <xdr:colOff>104775</xdr:colOff>
                    <xdr:row>46</xdr:row>
                    <xdr:rowOff>19050</xdr:rowOff>
                  </to>
                </anchor>
              </controlPr>
            </control>
          </mc:Choice>
        </mc:AlternateContent>
        <mc:AlternateContent xmlns:mc="http://schemas.openxmlformats.org/markup-compatibility/2006">
          <mc:Choice Requires="x14">
            <control shapeId="214043" r:id="rId28" name="Check Box 27">
              <controlPr defaultSize="0" autoFill="0" autoLine="0" autoPict="0">
                <anchor moveWithCells="1">
                  <from>
                    <xdr:col>1</xdr:col>
                    <xdr:colOff>180975</xdr:colOff>
                    <xdr:row>48</xdr:row>
                    <xdr:rowOff>219075</xdr:rowOff>
                  </from>
                  <to>
                    <xdr:col>3</xdr:col>
                    <xdr:colOff>104775</xdr:colOff>
                    <xdr:row>50</xdr:row>
                    <xdr:rowOff>9525</xdr:rowOff>
                  </to>
                </anchor>
              </controlPr>
            </control>
          </mc:Choice>
        </mc:AlternateContent>
        <mc:AlternateContent xmlns:mc="http://schemas.openxmlformats.org/markup-compatibility/2006">
          <mc:Choice Requires="x14">
            <control shapeId="214044" r:id="rId29" name="Check Box 28">
              <controlPr defaultSize="0" autoFill="0" autoLine="0" autoPict="0">
                <anchor moveWithCells="1">
                  <from>
                    <xdr:col>8</xdr:col>
                    <xdr:colOff>180975</xdr:colOff>
                    <xdr:row>48</xdr:row>
                    <xdr:rowOff>219075</xdr:rowOff>
                  </from>
                  <to>
                    <xdr:col>10</xdr:col>
                    <xdr:colOff>104775</xdr:colOff>
                    <xdr:row>50</xdr:row>
                    <xdr:rowOff>9525</xdr:rowOff>
                  </to>
                </anchor>
              </controlPr>
            </control>
          </mc:Choice>
        </mc:AlternateContent>
        <mc:AlternateContent xmlns:mc="http://schemas.openxmlformats.org/markup-compatibility/2006">
          <mc:Choice Requires="x14">
            <control shapeId="214045" r:id="rId30" name="Check Box 29">
              <controlPr defaultSize="0" autoFill="0" autoLine="0" autoPict="0">
                <anchor moveWithCells="1">
                  <from>
                    <xdr:col>10</xdr:col>
                    <xdr:colOff>180975</xdr:colOff>
                    <xdr:row>51</xdr:row>
                    <xdr:rowOff>219075</xdr:rowOff>
                  </from>
                  <to>
                    <xdr:col>12</xdr:col>
                    <xdr:colOff>104775</xdr:colOff>
                    <xdr:row>53</xdr:row>
                    <xdr:rowOff>9525</xdr:rowOff>
                  </to>
                </anchor>
              </controlPr>
            </control>
          </mc:Choice>
        </mc:AlternateContent>
        <mc:AlternateContent xmlns:mc="http://schemas.openxmlformats.org/markup-compatibility/2006">
          <mc:Choice Requires="x14">
            <control shapeId="214046" r:id="rId31" name="Check Box 30">
              <controlPr defaultSize="0" autoFill="0" autoLine="0" autoPict="0">
                <anchor moveWithCells="1">
                  <from>
                    <xdr:col>15</xdr:col>
                    <xdr:colOff>180975</xdr:colOff>
                    <xdr:row>51</xdr:row>
                    <xdr:rowOff>219075</xdr:rowOff>
                  </from>
                  <to>
                    <xdr:col>17</xdr:col>
                    <xdr:colOff>104775</xdr:colOff>
                    <xdr:row>53</xdr:row>
                    <xdr:rowOff>9525</xdr:rowOff>
                  </to>
                </anchor>
              </controlPr>
            </control>
          </mc:Choice>
        </mc:AlternateContent>
        <mc:AlternateContent xmlns:mc="http://schemas.openxmlformats.org/markup-compatibility/2006">
          <mc:Choice Requires="x14">
            <control shapeId="214047" r:id="rId32" name="Check Box 31">
              <controlPr defaultSize="0" autoFill="0" autoLine="0" autoPict="0">
                <anchor moveWithCells="1">
                  <from>
                    <xdr:col>8</xdr:col>
                    <xdr:colOff>180975</xdr:colOff>
                    <xdr:row>53</xdr:row>
                    <xdr:rowOff>9525</xdr:rowOff>
                  </from>
                  <to>
                    <xdr:col>10</xdr:col>
                    <xdr:colOff>104775</xdr:colOff>
                    <xdr:row>55</xdr:row>
                    <xdr:rowOff>19050</xdr:rowOff>
                  </to>
                </anchor>
              </controlPr>
            </control>
          </mc:Choice>
        </mc:AlternateContent>
        <mc:AlternateContent xmlns:mc="http://schemas.openxmlformats.org/markup-compatibility/2006">
          <mc:Choice Requires="x14">
            <control shapeId="214048" r:id="rId33" name="Check Box 32">
              <controlPr defaultSize="0" autoFill="0" autoLine="0" autoPict="0">
                <anchor moveWithCells="1">
                  <from>
                    <xdr:col>14</xdr:col>
                    <xdr:colOff>180975</xdr:colOff>
                    <xdr:row>53</xdr:row>
                    <xdr:rowOff>9525</xdr:rowOff>
                  </from>
                  <to>
                    <xdr:col>16</xdr:col>
                    <xdr:colOff>104775</xdr:colOff>
                    <xdr:row>55</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2"/>
  <dimension ref="A1:AP78"/>
  <sheetViews>
    <sheetView showGridLines="0" view="pageBreakPreview" zoomScaleNormal="110" zoomScaleSheetLayoutView="100" workbookViewId="0">
      <selection activeCell="C7" sqref="C7:AK7"/>
    </sheetView>
  </sheetViews>
  <sheetFormatPr defaultColWidth="9" defaultRowHeight="11.25"/>
  <cols>
    <col min="1" max="38" width="2.5" style="91" customWidth="1"/>
    <col min="39" max="39" width="9" style="91"/>
    <col min="40" max="40" width="0" style="91" hidden="1" customWidth="1"/>
    <col min="41" max="16384" width="9" style="91"/>
  </cols>
  <sheetData>
    <row r="1" spans="1:40" ht="3.75" customHeight="1">
      <c r="A1" s="131"/>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1"/>
    </row>
    <row r="2" spans="1:40" ht="13.5">
      <c r="A2" s="801" t="s">
        <v>597</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row>
    <row r="3" spans="1:40" ht="4.5" customHeight="1">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row>
    <row r="4" spans="1:40" ht="15" customHeight="1">
      <c r="A4" s="241"/>
      <c r="B4" s="802" t="s">
        <v>598</v>
      </c>
      <c r="C4" s="802"/>
      <c r="D4" s="802"/>
      <c r="E4" s="802"/>
      <c r="F4" s="802"/>
      <c r="G4" s="802"/>
      <c r="H4" s="802"/>
      <c r="I4" s="802"/>
      <c r="J4" s="802"/>
      <c r="K4" s="802"/>
      <c r="L4" s="802"/>
      <c r="M4" s="802"/>
      <c r="N4" s="802"/>
      <c r="O4" s="802"/>
      <c r="P4" s="802"/>
      <c r="Q4" s="802"/>
      <c r="R4" s="802"/>
      <c r="S4" s="802"/>
      <c r="T4" s="802"/>
      <c r="U4" s="802"/>
      <c r="V4" s="802"/>
      <c r="W4" s="802"/>
      <c r="X4" s="802"/>
      <c r="Y4" s="802"/>
      <c r="Z4" s="802"/>
      <c r="AA4" s="802"/>
      <c r="AB4" s="802"/>
      <c r="AC4" s="802"/>
      <c r="AD4" s="802"/>
      <c r="AE4" s="802"/>
      <c r="AF4" s="802"/>
      <c r="AG4" s="802"/>
      <c r="AH4" s="802"/>
      <c r="AI4" s="802"/>
      <c r="AJ4" s="802"/>
      <c r="AK4" s="802"/>
      <c r="AL4" s="802"/>
      <c r="AM4" s="802"/>
    </row>
    <row r="5" spans="1:40" ht="4.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row>
    <row r="6" spans="1:40" ht="19.5" customHeight="1">
      <c r="A6" s="131"/>
      <c r="B6" s="131" t="s">
        <v>599</v>
      </c>
      <c r="C6" s="131"/>
      <c r="D6" s="131"/>
      <c r="E6" s="131"/>
      <c r="F6" s="131"/>
      <c r="G6" s="131"/>
      <c r="H6" s="131"/>
      <c r="I6" s="131"/>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row>
    <row r="7" spans="1:40" ht="17.45" customHeight="1">
      <c r="A7" s="131"/>
      <c r="B7" s="239"/>
      <c r="C7" s="803"/>
      <c r="D7" s="803"/>
      <c r="E7" s="803"/>
      <c r="F7" s="803"/>
      <c r="G7" s="803"/>
      <c r="H7" s="803"/>
      <c r="I7" s="803"/>
      <c r="J7" s="803"/>
      <c r="K7" s="803"/>
      <c r="L7" s="803"/>
      <c r="M7" s="803"/>
      <c r="N7" s="803"/>
      <c r="O7" s="803"/>
      <c r="P7" s="803"/>
      <c r="Q7" s="803"/>
      <c r="R7" s="803"/>
      <c r="S7" s="803"/>
      <c r="T7" s="803"/>
      <c r="U7" s="803"/>
      <c r="V7" s="803"/>
      <c r="W7" s="803"/>
      <c r="X7" s="803"/>
      <c r="Y7" s="803"/>
      <c r="Z7" s="803"/>
      <c r="AA7" s="803"/>
      <c r="AB7" s="803"/>
      <c r="AC7" s="803"/>
      <c r="AD7" s="803"/>
      <c r="AE7" s="803"/>
      <c r="AF7" s="803"/>
      <c r="AG7" s="803"/>
      <c r="AH7" s="803"/>
      <c r="AI7" s="803"/>
      <c r="AJ7" s="803"/>
      <c r="AK7" s="803"/>
    </row>
    <row r="8" spans="1:40" ht="2.25" customHeight="1">
      <c r="A8" s="131"/>
      <c r="B8" s="131"/>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row>
    <row r="9" spans="1:40" ht="20.100000000000001" customHeight="1">
      <c r="A9" s="131"/>
      <c r="B9" s="131" t="s">
        <v>734</v>
      </c>
      <c r="C9" s="131"/>
      <c r="D9" s="131"/>
      <c r="E9" s="131"/>
      <c r="F9" s="131"/>
      <c r="G9" s="131"/>
      <c r="H9" s="131"/>
      <c r="I9" s="131"/>
      <c r="J9" s="242"/>
      <c r="K9" s="242"/>
      <c r="L9" s="24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row>
    <row r="10" spans="1:40" s="64" customFormat="1" ht="20.100000000000001" customHeight="1">
      <c r="A10" s="61"/>
      <c r="B10" s="61"/>
      <c r="C10" s="61" t="s">
        <v>546</v>
      </c>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row>
    <row r="11" spans="1:40" s="64" customFormat="1" ht="18" customHeight="1">
      <c r="B11" s="239"/>
      <c r="C11" s="803"/>
      <c r="D11" s="803"/>
      <c r="E11" s="803"/>
      <c r="F11" s="803"/>
      <c r="G11" s="803"/>
      <c r="H11" s="803"/>
      <c r="I11" s="803"/>
      <c r="J11" s="803"/>
      <c r="K11" s="803"/>
      <c r="L11" s="803"/>
      <c r="M11" s="803"/>
      <c r="N11" s="803"/>
      <c r="O11" s="803"/>
      <c r="P11" s="803"/>
      <c r="Q11" s="803"/>
      <c r="R11" s="803"/>
      <c r="S11" s="803"/>
      <c r="T11" s="803"/>
      <c r="U11" s="803"/>
      <c r="V11" s="803"/>
      <c r="W11" s="803"/>
      <c r="X11" s="803"/>
      <c r="Y11" s="803"/>
      <c r="Z11" s="803"/>
      <c r="AA11" s="803"/>
      <c r="AB11" s="803"/>
      <c r="AC11" s="803"/>
      <c r="AD11" s="803"/>
      <c r="AE11" s="803"/>
      <c r="AF11" s="803"/>
      <c r="AG11" s="803"/>
      <c r="AH11" s="803"/>
      <c r="AI11" s="803"/>
      <c r="AJ11" s="803"/>
      <c r="AK11" s="803"/>
      <c r="AM11" s="76"/>
    </row>
    <row r="12" spans="1:40" ht="6" customHeight="1"/>
    <row r="13" spans="1:40" ht="18" customHeight="1">
      <c r="B13" s="131" t="s">
        <v>590</v>
      </c>
    </row>
    <row r="14" spans="1:40" ht="18" customHeight="1">
      <c r="B14" s="131"/>
      <c r="C14" s="131" t="s">
        <v>548</v>
      </c>
    </row>
    <row r="15" spans="1:40" ht="18" customHeight="1">
      <c r="B15" s="131"/>
      <c r="C15" s="61"/>
      <c r="D15" s="576" t="b">
        <v>0</v>
      </c>
      <c r="E15" s="395" t="s">
        <v>929</v>
      </c>
      <c r="F15" s="396"/>
      <c r="G15" s="396"/>
      <c r="H15" s="396"/>
      <c r="I15" s="396"/>
      <c r="J15" s="396"/>
      <c r="K15" s="396"/>
      <c r="L15" s="396"/>
      <c r="AN15" s="492" t="str">
        <f>IF(D15,"性能基準",IF(D16,"仕様基準",IF(D17,"誘導仕様基準",IF(D18,"国土交通大臣が認める方法",""))))</f>
        <v/>
      </c>
    </row>
    <row r="16" spans="1:40" ht="18" customHeight="1">
      <c r="B16" s="131"/>
      <c r="D16" s="576" t="b">
        <v>0</v>
      </c>
      <c r="E16" s="395" t="s">
        <v>932</v>
      </c>
      <c r="F16" s="396"/>
      <c r="G16" s="396"/>
      <c r="H16" s="396"/>
      <c r="I16" s="396"/>
      <c r="J16" s="396"/>
      <c r="K16" s="396"/>
      <c r="L16" s="396"/>
    </row>
    <row r="17" spans="2:40" ht="18" customHeight="1">
      <c r="B17" s="131"/>
      <c r="D17" s="576" t="b">
        <v>0</v>
      </c>
      <c r="E17" s="395" t="s">
        <v>931</v>
      </c>
      <c r="F17" s="396"/>
      <c r="G17" s="396"/>
      <c r="H17" s="396"/>
      <c r="I17" s="396"/>
      <c r="J17" s="396"/>
      <c r="K17" s="396"/>
      <c r="L17" s="396"/>
    </row>
    <row r="18" spans="2:40" ht="18" customHeight="1">
      <c r="B18" s="302"/>
      <c r="C18" s="303"/>
      <c r="D18" s="590" t="b">
        <v>0</v>
      </c>
      <c r="E18" s="404" t="s">
        <v>930</v>
      </c>
      <c r="F18" s="405"/>
      <c r="G18" s="405"/>
      <c r="H18" s="405"/>
      <c r="I18" s="405"/>
      <c r="J18" s="405"/>
      <c r="K18" s="405"/>
      <c r="L18" s="406"/>
      <c r="M18" s="300"/>
      <c r="N18" s="300"/>
      <c r="O18" s="66"/>
      <c r="P18" s="66" t="s">
        <v>68</v>
      </c>
      <c r="Q18" s="804"/>
      <c r="R18" s="804"/>
      <c r="S18" s="804"/>
      <c r="T18" s="804"/>
      <c r="U18" s="804"/>
      <c r="V18" s="804"/>
      <c r="W18" s="804"/>
      <c r="X18" s="804"/>
      <c r="Y18" s="804"/>
      <c r="Z18" s="804"/>
      <c r="AA18" s="66" t="s">
        <v>69</v>
      </c>
      <c r="AB18" s="301"/>
      <c r="AC18" s="301"/>
      <c r="AD18" s="303"/>
      <c r="AE18" s="303"/>
      <c r="AF18" s="303"/>
      <c r="AG18" s="303"/>
      <c r="AH18" s="303"/>
      <c r="AI18" s="303"/>
      <c r="AJ18" s="303"/>
      <c r="AK18" s="303"/>
    </row>
    <row r="19" spans="2:40" ht="6" customHeight="1">
      <c r="B19" s="131"/>
    </row>
    <row r="20" spans="2:40" ht="17.25" customHeight="1">
      <c r="B20" s="131"/>
      <c r="C20" s="131" t="s">
        <v>549</v>
      </c>
    </row>
    <row r="21" spans="2:40" s="92" customFormat="1" ht="18" customHeight="1">
      <c r="B21" s="65"/>
      <c r="C21" s="61"/>
      <c r="D21" s="576"/>
      <c r="E21" s="395" t="s">
        <v>929</v>
      </c>
      <c r="F21" s="395"/>
      <c r="G21" s="395"/>
      <c r="H21" s="395"/>
      <c r="I21" s="395"/>
      <c r="J21" s="395"/>
      <c r="K21" s="395"/>
      <c r="L21" s="395"/>
      <c r="M21" s="65"/>
      <c r="N21" s="65"/>
      <c r="O21" s="65"/>
      <c r="P21" s="65"/>
      <c r="Q21" s="139"/>
      <c r="R21" s="139"/>
      <c r="S21" s="139"/>
      <c r="T21" s="139"/>
      <c r="U21" s="139"/>
      <c r="V21" s="139"/>
      <c r="W21" s="139"/>
      <c r="X21" s="139"/>
      <c r="Y21" s="139"/>
      <c r="Z21" s="139"/>
      <c r="AA21" s="65"/>
      <c r="AB21" s="224"/>
      <c r="AC21" s="224"/>
      <c r="AN21" s="492" t="str">
        <f>IF(D21,"性能基準",IF(D22,"仕様基準",IF(D23,"誘導仕様基準",IF(D24,"国土交通大臣が認める方法",""))))</f>
        <v/>
      </c>
    </row>
    <row r="22" spans="2:40" s="92" customFormat="1" ht="18" customHeight="1">
      <c r="B22" s="65"/>
      <c r="C22" s="65"/>
      <c r="D22" s="576"/>
      <c r="E22" s="395" t="s">
        <v>928</v>
      </c>
      <c r="F22" s="395"/>
      <c r="G22" s="395"/>
      <c r="H22" s="395"/>
      <c r="I22" s="395"/>
      <c r="J22" s="395"/>
      <c r="K22" s="395"/>
      <c r="L22" s="395"/>
      <c r="M22" s="65"/>
      <c r="N22" s="65"/>
      <c r="O22" s="65"/>
      <c r="P22" s="65"/>
      <c r="Q22" s="139"/>
      <c r="R22" s="139"/>
      <c r="S22" s="139"/>
      <c r="T22" s="139"/>
      <c r="U22" s="139"/>
      <c r="V22" s="139"/>
      <c r="W22" s="139"/>
      <c r="X22" s="139"/>
      <c r="Y22" s="139"/>
      <c r="Z22" s="139"/>
      <c r="AA22" s="65"/>
      <c r="AB22" s="224"/>
      <c r="AC22" s="224"/>
    </row>
    <row r="23" spans="2:40" s="92" customFormat="1" ht="18" customHeight="1">
      <c r="B23" s="65"/>
      <c r="C23" s="65"/>
      <c r="D23" s="576" t="b">
        <v>0</v>
      </c>
      <c r="E23" s="395" t="s">
        <v>927</v>
      </c>
      <c r="F23" s="395"/>
      <c r="G23" s="395"/>
      <c r="H23" s="395"/>
      <c r="I23" s="395"/>
      <c r="J23" s="395"/>
      <c r="K23" s="395"/>
      <c r="L23" s="395"/>
      <c r="M23" s="65"/>
      <c r="N23" s="65"/>
      <c r="O23" s="65"/>
      <c r="P23" s="65"/>
      <c r="Q23" s="139"/>
      <c r="R23" s="139"/>
      <c r="S23" s="139"/>
      <c r="T23" s="139"/>
      <c r="U23" s="139"/>
      <c r="V23" s="139"/>
      <c r="W23" s="139"/>
      <c r="X23" s="139"/>
      <c r="Y23" s="139"/>
      <c r="Z23" s="139"/>
      <c r="AA23" s="65"/>
      <c r="AB23" s="224"/>
      <c r="AC23" s="224"/>
    </row>
    <row r="24" spans="2:40" s="92" customFormat="1" ht="18" customHeight="1">
      <c r="B24" s="66"/>
      <c r="C24" s="66"/>
      <c r="D24" s="590"/>
      <c r="E24" s="404" t="s">
        <v>926</v>
      </c>
      <c r="F24" s="404"/>
      <c r="G24" s="404"/>
      <c r="H24" s="404"/>
      <c r="I24" s="404"/>
      <c r="J24" s="404"/>
      <c r="K24" s="404"/>
      <c r="L24" s="404"/>
      <c r="M24" s="66"/>
      <c r="N24" s="66"/>
      <c r="O24" s="66"/>
      <c r="P24" s="66" t="s">
        <v>68</v>
      </c>
      <c r="Q24" s="804"/>
      <c r="R24" s="804"/>
      <c r="S24" s="804"/>
      <c r="T24" s="804"/>
      <c r="U24" s="804"/>
      <c r="V24" s="804"/>
      <c r="W24" s="804"/>
      <c r="X24" s="804"/>
      <c r="Y24" s="804"/>
      <c r="Z24" s="804"/>
      <c r="AA24" s="66" t="s">
        <v>69</v>
      </c>
      <c r="AB24" s="243"/>
      <c r="AC24" s="243"/>
      <c r="AD24" s="138"/>
      <c r="AE24" s="138"/>
      <c r="AF24" s="138"/>
      <c r="AG24" s="138"/>
      <c r="AH24" s="138"/>
      <c r="AI24" s="138"/>
      <c r="AJ24" s="138"/>
      <c r="AK24" s="138"/>
    </row>
    <row r="25" spans="2:40" s="92" customFormat="1" ht="6" customHeight="1">
      <c r="B25" s="65"/>
      <c r="C25" s="65"/>
      <c r="D25" s="65"/>
      <c r="E25" s="65"/>
      <c r="F25" s="65"/>
      <c r="G25" s="65"/>
      <c r="H25" s="65"/>
      <c r="I25" s="65"/>
      <c r="J25" s="65"/>
      <c r="K25" s="65"/>
      <c r="L25" s="65"/>
      <c r="M25" s="65"/>
      <c r="N25" s="65"/>
      <c r="O25" s="65"/>
      <c r="P25" s="65"/>
      <c r="Q25" s="139"/>
      <c r="R25" s="139"/>
      <c r="S25" s="139"/>
      <c r="T25" s="139"/>
      <c r="U25" s="139"/>
      <c r="V25" s="139"/>
      <c r="W25" s="139"/>
      <c r="X25" s="139"/>
      <c r="Y25" s="139"/>
      <c r="Z25" s="139"/>
      <c r="AA25" s="65"/>
      <c r="AB25" s="224"/>
      <c r="AC25" s="224"/>
    </row>
    <row r="26" spans="2:40" s="92" customFormat="1" ht="16.5" customHeight="1">
      <c r="B26" s="65"/>
      <c r="C26" s="131" t="s">
        <v>600</v>
      </c>
      <c r="D26" s="65"/>
      <c r="E26" s="65"/>
      <c r="F26" s="65"/>
      <c r="G26" s="65"/>
      <c r="H26" s="65"/>
      <c r="I26" s="65"/>
      <c r="J26" s="65"/>
      <c r="K26" s="65"/>
      <c r="L26" s="65"/>
      <c r="M26" s="65"/>
      <c r="N26" s="65"/>
      <c r="O26" s="65"/>
      <c r="P26" s="65"/>
      <c r="Q26" s="139"/>
      <c r="R26" s="139"/>
      <c r="S26" s="139"/>
      <c r="T26" s="139"/>
      <c r="U26" s="139"/>
      <c r="V26" s="139"/>
      <c r="W26" s="139"/>
      <c r="X26" s="139"/>
      <c r="Y26" s="139"/>
      <c r="Z26" s="139"/>
      <c r="AA26" s="65"/>
      <c r="AB26" s="224"/>
      <c r="AC26" s="224"/>
    </row>
    <row r="27" spans="2:40" s="92" customFormat="1" ht="20.100000000000001" customHeight="1">
      <c r="B27" s="65"/>
      <c r="C27" s="65"/>
      <c r="D27" s="572" t="b">
        <v>0</v>
      </c>
      <c r="E27" s="395" t="s">
        <v>935</v>
      </c>
      <c r="F27" s="395"/>
      <c r="G27" s="395"/>
      <c r="H27" s="395"/>
      <c r="I27" s="572"/>
      <c r="J27" s="395" t="s">
        <v>934</v>
      </c>
      <c r="K27" s="395"/>
      <c r="L27" s="65"/>
      <c r="M27" s="65"/>
      <c r="N27" s="65"/>
      <c r="O27" s="65"/>
      <c r="P27" s="65"/>
      <c r="Q27" s="139"/>
      <c r="R27" s="139"/>
      <c r="S27" s="139"/>
      <c r="T27" s="139"/>
      <c r="U27" s="139"/>
      <c r="V27" s="139"/>
      <c r="W27" s="139"/>
      <c r="X27" s="139"/>
      <c r="Y27" s="139"/>
      <c r="Z27" s="139"/>
      <c r="AA27" s="65"/>
      <c r="AB27" s="224"/>
      <c r="AC27" s="224"/>
    </row>
    <row r="28" spans="2:40" s="92" customFormat="1" ht="14.25" customHeight="1">
      <c r="B28" s="65"/>
      <c r="C28" s="65" t="s">
        <v>983</v>
      </c>
      <c r="D28" s="65"/>
      <c r="E28" s="65"/>
      <c r="F28" s="65"/>
      <c r="G28" s="65"/>
      <c r="H28" s="65"/>
      <c r="I28" s="65"/>
      <c r="J28" s="65"/>
      <c r="K28" s="65"/>
      <c r="L28" s="65"/>
      <c r="M28" s="65"/>
      <c r="N28" s="65"/>
      <c r="O28" s="65"/>
      <c r="P28" s="65"/>
      <c r="Q28" s="139"/>
      <c r="R28" s="139"/>
      <c r="S28" s="139"/>
      <c r="T28" s="139"/>
      <c r="U28" s="139"/>
      <c r="V28" s="139"/>
      <c r="W28" s="139"/>
      <c r="X28" s="139"/>
      <c r="Y28" s="139"/>
      <c r="Z28" s="139"/>
      <c r="AA28" s="65"/>
      <c r="AB28" s="224"/>
      <c r="AC28" s="224"/>
    </row>
    <row r="29" spans="2:40" s="92" customFormat="1" ht="17.25" customHeight="1">
      <c r="B29" s="66"/>
      <c r="C29" s="66" t="s">
        <v>984</v>
      </c>
      <c r="D29" s="66"/>
      <c r="E29" s="66"/>
      <c r="F29" s="66"/>
      <c r="G29" s="66"/>
      <c r="H29" s="66"/>
      <c r="I29" s="66"/>
      <c r="J29" s="66"/>
      <c r="K29" s="66"/>
      <c r="L29" s="66"/>
      <c r="M29" s="66"/>
      <c r="N29" s="66"/>
      <c r="O29" s="66"/>
      <c r="P29" s="66"/>
      <c r="Q29" s="251"/>
      <c r="R29" s="251"/>
      <c r="S29" s="251"/>
      <c r="T29" s="251"/>
      <c r="U29" s="251"/>
      <c r="V29" s="251"/>
      <c r="W29" s="251"/>
      <c r="X29" s="251"/>
      <c r="Y29" s="251"/>
      <c r="Z29" s="251"/>
      <c r="AA29" s="66"/>
      <c r="AB29" s="243"/>
      <c r="AC29" s="243"/>
      <c r="AD29" s="138"/>
      <c r="AE29" s="138"/>
      <c r="AF29" s="138"/>
      <c r="AG29" s="138"/>
      <c r="AH29" s="138"/>
      <c r="AI29" s="138"/>
      <c r="AJ29" s="138"/>
      <c r="AK29" s="138"/>
    </row>
    <row r="30" spans="2:40" s="92" customFormat="1" ht="6" customHeight="1">
      <c r="B30" s="65"/>
      <c r="C30" s="65"/>
      <c r="D30" s="65"/>
      <c r="E30" s="65"/>
      <c r="F30" s="65"/>
      <c r="G30" s="65"/>
      <c r="H30" s="65"/>
      <c r="I30" s="65"/>
      <c r="J30" s="65"/>
      <c r="K30" s="65"/>
      <c r="L30" s="65"/>
      <c r="M30" s="65"/>
      <c r="N30" s="139"/>
      <c r="O30" s="139"/>
      <c r="P30" s="139"/>
      <c r="Q30" s="139"/>
      <c r="R30" s="139"/>
      <c r="S30" s="139"/>
      <c r="T30" s="139"/>
      <c r="U30" s="139"/>
      <c r="V30" s="139"/>
      <c r="W30" s="139"/>
      <c r="X30" s="65"/>
      <c r="Y30" s="65"/>
      <c r="Z30" s="224"/>
      <c r="AA30" s="224"/>
      <c r="AB30" s="224"/>
      <c r="AC30" s="224"/>
    </row>
    <row r="31" spans="2:40" s="65" customFormat="1" ht="18" customHeight="1">
      <c r="B31" s="61" t="s">
        <v>933</v>
      </c>
    </row>
    <row r="32" spans="2:40" s="65" customFormat="1" ht="18" customHeight="1">
      <c r="B32" s="61" t="s">
        <v>551</v>
      </c>
    </row>
    <row r="33" spans="2:40" s="65" customFormat="1" ht="18" customHeight="1">
      <c r="B33" s="61"/>
      <c r="C33" s="61" t="s">
        <v>552</v>
      </c>
      <c r="J33" s="575" t="b">
        <v>0</v>
      </c>
      <c r="K33" s="65" t="s">
        <v>925</v>
      </c>
      <c r="M33" s="574"/>
      <c r="N33" s="65" t="s">
        <v>924</v>
      </c>
      <c r="AN33" s="490" t="str">
        <f>IF(J33,"有",IF(M33,"無",""))</f>
        <v/>
      </c>
    </row>
    <row r="34" spans="2:40" s="65" customFormat="1" ht="18" customHeight="1">
      <c r="B34" s="61"/>
      <c r="C34" s="61" t="s">
        <v>553</v>
      </c>
      <c r="J34" s="575"/>
      <c r="K34" s="65" t="s">
        <v>923</v>
      </c>
      <c r="Q34" s="574" t="b">
        <v>0</v>
      </c>
      <c r="R34" s="65" t="s">
        <v>922</v>
      </c>
      <c r="AN34" s="490" t="str">
        <f>IF(J34,K34,IF(Q34,R34,IF(J35,K35,"")))</f>
        <v/>
      </c>
    </row>
    <row r="35" spans="2:40" s="65" customFormat="1" ht="18" customHeight="1">
      <c r="B35" s="61"/>
      <c r="C35" s="61"/>
      <c r="J35" s="575"/>
      <c r="K35" s="65" t="s">
        <v>1020</v>
      </c>
    </row>
    <row r="36" spans="2:40" s="65" customFormat="1" ht="18" customHeight="1">
      <c r="B36" s="61"/>
      <c r="C36" s="61"/>
      <c r="J36" s="575"/>
      <c r="K36" s="65" t="s">
        <v>921</v>
      </c>
      <c r="M36" s="129" t="s">
        <v>554</v>
      </c>
      <c r="N36" s="805"/>
      <c r="O36" s="805"/>
      <c r="P36" s="805"/>
      <c r="Q36" s="805"/>
      <c r="R36" s="805"/>
      <c r="S36" s="805"/>
      <c r="T36" s="805"/>
      <c r="U36" s="805"/>
      <c r="V36" s="805"/>
      <c r="W36" s="805"/>
      <c r="X36" s="65" t="s">
        <v>555</v>
      </c>
      <c r="Y36" s="244" t="s">
        <v>556</v>
      </c>
    </row>
    <row r="37" spans="2:40" s="65" customFormat="1" ht="18" customHeight="1">
      <c r="B37" s="61"/>
      <c r="C37" s="61" t="s">
        <v>557</v>
      </c>
      <c r="L37" s="574" t="b">
        <v>0</v>
      </c>
      <c r="M37" s="139" t="s">
        <v>920</v>
      </c>
      <c r="N37" s="317"/>
      <c r="O37" s="317"/>
      <c r="P37" s="317"/>
      <c r="Q37" s="588"/>
      <c r="R37" s="139" t="s">
        <v>919</v>
      </c>
      <c r="S37" s="317"/>
      <c r="T37" s="317"/>
      <c r="U37" s="317"/>
      <c r="V37" s="317"/>
      <c r="W37" s="317"/>
      <c r="Y37" s="244"/>
    </row>
    <row r="38" spans="2:40" s="65" customFormat="1" ht="18" customHeight="1">
      <c r="B38" s="61"/>
      <c r="C38" s="61" t="s">
        <v>558</v>
      </c>
      <c r="M38" s="799"/>
      <c r="N38" s="799"/>
      <c r="O38" s="799"/>
      <c r="P38" s="799"/>
      <c r="Q38" s="799"/>
      <c r="R38" s="799"/>
      <c r="S38" s="799"/>
      <c r="T38" s="799"/>
      <c r="U38" s="799"/>
      <c r="V38" s="799"/>
      <c r="W38" s="799"/>
      <c r="X38" s="65" t="s">
        <v>555</v>
      </c>
      <c r="Y38" s="244"/>
      <c r="AN38" s="490" t="str">
        <f>IF(AND(L37,M38&lt;&gt;""),M38,"")</f>
        <v/>
      </c>
    </row>
    <row r="39" spans="2:40" s="65" customFormat="1" ht="18" customHeight="1">
      <c r="B39" s="61"/>
      <c r="C39" s="65" t="s">
        <v>559</v>
      </c>
      <c r="M39" s="224"/>
      <c r="N39" s="224"/>
      <c r="O39" s="224"/>
      <c r="P39" s="224"/>
      <c r="Q39" s="224"/>
      <c r="R39" s="224"/>
      <c r="S39" s="224"/>
      <c r="T39" s="224"/>
      <c r="U39" s="224"/>
      <c r="V39" s="224"/>
      <c r="W39" s="224"/>
      <c r="Y39" s="244"/>
    </row>
    <row r="40" spans="2:40" s="65" customFormat="1" ht="6" customHeight="1">
      <c r="B40" s="61"/>
      <c r="M40" s="224"/>
      <c r="N40" s="224"/>
      <c r="O40" s="224"/>
      <c r="P40" s="224"/>
      <c r="Q40" s="224"/>
      <c r="R40" s="224"/>
      <c r="S40" s="224"/>
      <c r="T40" s="224"/>
      <c r="U40" s="224"/>
      <c r="V40" s="224"/>
      <c r="W40" s="224"/>
      <c r="Y40" s="244"/>
    </row>
    <row r="41" spans="2:40" s="65" customFormat="1" ht="18" customHeight="1">
      <c r="B41" s="61" t="s">
        <v>560</v>
      </c>
      <c r="C41" s="61"/>
      <c r="M41" s="224"/>
      <c r="N41" s="224"/>
      <c r="O41" s="224"/>
      <c r="P41" s="224"/>
      <c r="Q41" s="224"/>
      <c r="R41" s="224"/>
      <c r="S41" s="224"/>
      <c r="T41" s="224"/>
      <c r="U41" s="224"/>
      <c r="V41" s="224"/>
      <c r="W41" s="224"/>
      <c r="Y41" s="244"/>
    </row>
    <row r="42" spans="2:40" s="65" customFormat="1" ht="18" customHeight="1">
      <c r="B42" s="61"/>
      <c r="C42" s="61"/>
      <c r="D42" s="574" t="b">
        <v>0</v>
      </c>
      <c r="E42" s="65" t="s">
        <v>980</v>
      </c>
      <c r="M42" s="224"/>
      <c r="N42" s="224"/>
      <c r="O42" s="224"/>
      <c r="P42" s="224"/>
      <c r="Q42" s="224"/>
      <c r="R42" s="224"/>
      <c r="S42" s="224"/>
      <c r="T42" s="224"/>
      <c r="U42" s="224"/>
      <c r="V42" s="224"/>
      <c r="W42" s="224"/>
      <c r="Y42" s="244"/>
      <c r="AN42" s="496" t="str">
        <f>IF(D42,"４段階",IF(D43,"６段階（再生可能エネルギー（太陽光発電設備）を考慮）",""))</f>
        <v/>
      </c>
    </row>
    <row r="43" spans="2:40" s="65" customFormat="1" ht="18" customHeight="1">
      <c r="B43" s="61"/>
      <c r="C43" s="61"/>
      <c r="D43" s="574"/>
      <c r="E43" s="65" t="s">
        <v>981</v>
      </c>
      <c r="M43" s="224"/>
      <c r="N43" s="224"/>
      <c r="O43" s="224"/>
      <c r="P43" s="224"/>
      <c r="Q43" s="224"/>
      <c r="R43" s="224"/>
      <c r="S43" s="224"/>
      <c r="T43" s="224"/>
      <c r="U43" s="224"/>
      <c r="V43" s="224"/>
      <c r="W43" s="224"/>
      <c r="Y43" s="244"/>
    </row>
    <row r="44" spans="2:40" s="65" customFormat="1" ht="18" customHeight="1">
      <c r="B44" s="61"/>
      <c r="C44" s="65" t="s">
        <v>918</v>
      </c>
      <c r="M44" s="224"/>
      <c r="N44" s="224"/>
      <c r="O44" s="224"/>
      <c r="P44" s="224"/>
      <c r="Q44" s="224"/>
      <c r="R44" s="224"/>
      <c r="S44" s="224"/>
      <c r="T44" s="224"/>
      <c r="U44" s="224"/>
      <c r="V44" s="224"/>
      <c r="W44" s="224"/>
      <c r="Y44" s="244"/>
    </row>
    <row r="45" spans="2:40" s="65" customFormat="1" ht="18" customHeight="1">
      <c r="B45" s="142"/>
      <c r="C45" s="66" t="s">
        <v>982</v>
      </c>
      <c r="D45" s="66"/>
      <c r="E45" s="66"/>
      <c r="F45" s="66"/>
      <c r="G45" s="66"/>
      <c r="H45" s="66"/>
      <c r="I45" s="66"/>
      <c r="J45" s="66"/>
      <c r="K45" s="66"/>
      <c r="L45" s="66"/>
      <c r="M45" s="243"/>
      <c r="N45" s="243"/>
      <c r="O45" s="243"/>
      <c r="P45" s="243"/>
      <c r="Q45" s="243"/>
      <c r="R45" s="243"/>
      <c r="S45" s="243"/>
      <c r="T45" s="243"/>
      <c r="U45" s="243"/>
      <c r="V45" s="243"/>
      <c r="W45" s="243"/>
      <c r="X45" s="66"/>
      <c r="Y45" s="245"/>
      <c r="Z45" s="66"/>
      <c r="AA45" s="66"/>
      <c r="AB45" s="66"/>
      <c r="AC45" s="66"/>
      <c r="AD45" s="66"/>
      <c r="AE45" s="66"/>
      <c r="AF45" s="66"/>
      <c r="AG45" s="66"/>
      <c r="AH45" s="66"/>
      <c r="AI45" s="66"/>
      <c r="AJ45" s="66"/>
      <c r="AK45" s="66"/>
    </row>
    <row r="46" spans="2:40" s="65" customFormat="1" ht="3" customHeight="1">
      <c r="B46" s="228"/>
      <c r="C46" s="69"/>
      <c r="D46" s="69"/>
      <c r="E46" s="69"/>
      <c r="F46" s="69"/>
      <c r="G46" s="69"/>
      <c r="H46" s="69"/>
      <c r="I46" s="69"/>
      <c r="J46" s="69"/>
      <c r="K46" s="69"/>
      <c r="L46" s="69"/>
      <c r="M46" s="294"/>
      <c r="N46" s="294"/>
      <c r="O46" s="294"/>
      <c r="P46" s="294"/>
      <c r="Q46" s="294"/>
      <c r="R46" s="294"/>
      <c r="S46" s="294"/>
      <c r="T46" s="294"/>
      <c r="U46" s="294"/>
      <c r="V46" s="294"/>
      <c r="W46" s="294"/>
      <c r="X46" s="69"/>
      <c r="Y46" s="299"/>
      <c r="Z46" s="69"/>
      <c r="AA46" s="69"/>
      <c r="AB46" s="69"/>
      <c r="AC46" s="69"/>
      <c r="AD46" s="69"/>
      <c r="AE46" s="69"/>
      <c r="AF46" s="69"/>
      <c r="AG46" s="69"/>
      <c r="AH46" s="69"/>
      <c r="AI46" s="69"/>
      <c r="AJ46" s="69"/>
      <c r="AK46" s="69"/>
    </row>
    <row r="47" spans="2:40" s="65" customFormat="1" ht="6" hidden="1" customHeight="1">
      <c r="B47" s="61"/>
      <c r="C47" s="61"/>
      <c r="M47" s="224"/>
      <c r="N47" s="224"/>
      <c r="O47" s="224"/>
      <c r="P47" s="224"/>
      <c r="Q47" s="224"/>
      <c r="R47" s="224"/>
      <c r="S47" s="224"/>
      <c r="T47" s="224"/>
      <c r="U47" s="224"/>
      <c r="V47" s="224"/>
      <c r="W47" s="224"/>
      <c r="Y47" s="244"/>
    </row>
    <row r="48" spans="2:40" s="65" customFormat="1" ht="18" customHeight="1">
      <c r="B48" s="61" t="s">
        <v>601</v>
      </c>
    </row>
    <row r="49" spans="1:42" s="65" customFormat="1" ht="18" customHeight="1">
      <c r="B49" s="59"/>
      <c r="C49" s="574"/>
      <c r="D49" s="61" t="s">
        <v>151</v>
      </c>
      <c r="E49" s="59"/>
      <c r="F49" s="59"/>
      <c r="G49" s="59"/>
      <c r="H49" s="59"/>
      <c r="I49" s="59"/>
      <c r="J49" s="59"/>
      <c r="K49" s="76"/>
      <c r="L49" s="59"/>
      <c r="M49" s="59"/>
      <c r="N49" s="59"/>
      <c r="O49" s="59"/>
      <c r="P49" s="59"/>
      <c r="AN49" s="497" t="str">
        <f>IF(C50,D50,IF(L50,M50,IF(C51,D51,IF(L51,M51,""))))</f>
        <v/>
      </c>
    </row>
    <row r="50" spans="1:42" s="65" customFormat="1" ht="18" customHeight="1">
      <c r="B50" s="59"/>
      <c r="C50" s="574" t="b">
        <v>0</v>
      </c>
      <c r="D50" s="61" t="s">
        <v>602</v>
      </c>
      <c r="E50" s="59"/>
      <c r="F50" s="59"/>
      <c r="G50" s="59"/>
      <c r="H50" s="59"/>
      <c r="I50" s="59"/>
      <c r="J50" s="59"/>
      <c r="K50" s="76"/>
      <c r="L50" s="574" t="b">
        <v>0</v>
      </c>
      <c r="M50" s="76" t="s">
        <v>603</v>
      </c>
      <c r="N50" s="59"/>
      <c r="O50" s="59"/>
      <c r="P50" s="59"/>
    </row>
    <row r="51" spans="1:42" s="65" customFormat="1" ht="18" customHeight="1">
      <c r="B51" s="246"/>
      <c r="C51" s="589"/>
      <c r="D51" s="142" t="s">
        <v>604</v>
      </c>
      <c r="E51" s="246"/>
      <c r="F51" s="246"/>
      <c r="G51" s="246"/>
      <c r="H51" s="246"/>
      <c r="I51" s="246"/>
      <c r="J51" s="246"/>
      <c r="K51" s="236"/>
      <c r="L51" s="589"/>
      <c r="M51" s="142" t="s">
        <v>605</v>
      </c>
      <c r="N51" s="246"/>
      <c r="O51" s="246"/>
      <c r="P51" s="246"/>
      <c r="Q51" s="66"/>
      <c r="R51" s="66"/>
      <c r="S51" s="66"/>
      <c r="T51" s="66"/>
      <c r="U51" s="66"/>
      <c r="V51" s="66"/>
      <c r="W51" s="66"/>
      <c r="X51" s="66"/>
      <c r="Y51" s="66"/>
      <c r="Z51" s="66"/>
      <c r="AA51" s="66"/>
      <c r="AB51" s="66"/>
      <c r="AC51" s="66"/>
      <c r="AD51" s="66"/>
      <c r="AE51" s="66"/>
      <c r="AF51" s="66"/>
      <c r="AG51" s="66"/>
      <c r="AH51" s="66"/>
      <c r="AI51" s="66"/>
      <c r="AJ51" s="66"/>
      <c r="AK51" s="66"/>
    </row>
    <row r="52" spans="1:42" s="65" customFormat="1" ht="6" customHeight="1">
      <c r="B52" s="61"/>
    </row>
    <row r="53" spans="1:42" s="247" customFormat="1" ht="18" customHeight="1">
      <c r="B53" s="61" t="s">
        <v>568</v>
      </c>
      <c r="H53" s="248"/>
    </row>
    <row r="54" spans="1:42" s="247" customFormat="1" ht="18" customHeight="1">
      <c r="B54" s="61" t="s">
        <v>569</v>
      </c>
      <c r="H54" s="248"/>
    </row>
    <row r="55" spans="1:42" s="61" customFormat="1" ht="18" customHeight="1">
      <c r="B55" s="142"/>
      <c r="C55" s="589" t="b">
        <v>0</v>
      </c>
      <c r="D55" s="142" t="s">
        <v>140</v>
      </c>
      <c r="E55" s="142"/>
      <c r="F55" s="142"/>
      <c r="G55" s="142"/>
      <c r="H55" s="142"/>
      <c r="I55" s="142"/>
      <c r="J55" s="589" t="b">
        <v>0</v>
      </c>
      <c r="K55" s="142" t="s">
        <v>141</v>
      </c>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2"/>
      <c r="AI55" s="142"/>
      <c r="AJ55" s="142"/>
      <c r="AK55" s="142"/>
    </row>
    <row r="56" spans="1:42" s="61" customFormat="1" ht="6" customHeight="1"/>
    <row r="57" spans="1:42" s="64" customFormat="1" ht="18" customHeight="1">
      <c r="B57" s="61" t="s">
        <v>576</v>
      </c>
    </row>
    <row r="58" spans="1:42" s="64" customFormat="1" ht="18" customHeight="1">
      <c r="B58" s="794"/>
      <c r="C58" s="794"/>
      <c r="D58" s="794"/>
      <c r="E58" s="794"/>
      <c r="F58" s="794"/>
      <c r="G58" s="794"/>
      <c r="H58" s="794"/>
      <c r="I58" s="794"/>
      <c r="J58" s="794"/>
      <c r="K58" s="794"/>
      <c r="L58" s="794"/>
      <c r="M58" s="794"/>
      <c r="N58" s="794"/>
      <c r="O58" s="794"/>
      <c r="P58" s="794"/>
      <c r="Q58" s="794"/>
      <c r="R58" s="794"/>
      <c r="S58" s="794"/>
      <c r="T58" s="794"/>
      <c r="U58" s="794"/>
      <c r="V58" s="794"/>
      <c r="W58" s="794"/>
      <c r="X58" s="794"/>
      <c r="Y58" s="794"/>
      <c r="Z58" s="794"/>
      <c r="AA58" s="794"/>
      <c r="AB58" s="794"/>
      <c r="AC58" s="794"/>
      <c r="AD58" s="794"/>
      <c r="AE58" s="794"/>
      <c r="AF58" s="794"/>
      <c r="AG58" s="794"/>
      <c r="AH58" s="794"/>
      <c r="AI58" s="794"/>
      <c r="AJ58" s="794"/>
      <c r="AK58" s="794"/>
    </row>
    <row r="59" spans="1:42" ht="3" customHeight="1"/>
    <row r="60" spans="1:42" s="65" customFormat="1" ht="20.100000000000001" customHeight="1">
      <c r="A60" s="800" t="s">
        <v>18</v>
      </c>
      <c r="B60" s="800"/>
      <c r="C60" s="800"/>
      <c r="D60" s="800"/>
      <c r="E60" s="800"/>
      <c r="F60" s="800"/>
      <c r="G60" s="800"/>
      <c r="H60" s="800"/>
      <c r="I60" s="800"/>
      <c r="J60" s="800"/>
      <c r="K60" s="800"/>
      <c r="L60" s="800"/>
      <c r="M60" s="800"/>
      <c r="N60" s="800"/>
      <c r="O60" s="800"/>
      <c r="P60" s="800"/>
      <c r="Q60" s="800"/>
      <c r="R60" s="800"/>
      <c r="S60" s="800"/>
      <c r="T60" s="800"/>
      <c r="U60" s="800"/>
      <c r="V60" s="800"/>
      <c r="W60" s="800"/>
      <c r="X60" s="800"/>
      <c r="Y60" s="800"/>
      <c r="Z60" s="800"/>
      <c r="AA60" s="800"/>
      <c r="AB60" s="800"/>
      <c r="AC60" s="800"/>
      <c r="AD60" s="800"/>
      <c r="AE60" s="800"/>
      <c r="AF60" s="800"/>
      <c r="AG60" s="800"/>
      <c r="AH60" s="800"/>
    </row>
    <row r="61" spans="1:42" s="65" customFormat="1" ht="20.100000000000001" customHeight="1">
      <c r="B61" s="65" t="s">
        <v>606</v>
      </c>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row>
    <row r="62" spans="1:42" s="65" customFormat="1" ht="20.100000000000001" customHeight="1">
      <c r="B62" s="65" t="s">
        <v>607</v>
      </c>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row>
    <row r="63" spans="1:42" s="65" customFormat="1" ht="20.100000000000001" customHeight="1">
      <c r="B63" s="65" t="s">
        <v>608</v>
      </c>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row>
    <row r="64" spans="1:42" s="65" customFormat="1" ht="20.100000000000001" customHeight="1">
      <c r="B64" s="65" t="s">
        <v>609</v>
      </c>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row>
    <row r="65" spans="2:42" s="65" customFormat="1" ht="20.100000000000001" customHeight="1">
      <c r="B65" s="65" t="s">
        <v>610</v>
      </c>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c r="AK65" s="63"/>
      <c r="AL65" s="63"/>
      <c r="AM65" s="63"/>
      <c r="AN65" s="63"/>
      <c r="AO65" s="63"/>
      <c r="AP65" s="63"/>
    </row>
    <row r="66" spans="2:42" s="65" customFormat="1" ht="20.100000000000001" customHeight="1">
      <c r="B66" s="65" t="s">
        <v>611</v>
      </c>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c r="AK66" s="63"/>
      <c r="AL66" s="63"/>
      <c r="AM66" s="63"/>
      <c r="AN66" s="63"/>
      <c r="AO66" s="63"/>
      <c r="AP66" s="63"/>
    </row>
    <row r="67" spans="2:42" s="65" customFormat="1" ht="20.100000000000001" customHeight="1">
      <c r="B67" s="65" t="s">
        <v>612</v>
      </c>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c r="AK67" s="63"/>
      <c r="AL67" s="63"/>
      <c r="AM67" s="63"/>
      <c r="AN67" s="63"/>
      <c r="AO67" s="63"/>
      <c r="AP67" s="63"/>
    </row>
    <row r="68" spans="2:42" s="65" customFormat="1" ht="20.100000000000001" customHeight="1">
      <c r="B68" s="65" t="s">
        <v>613</v>
      </c>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row>
    <row r="69" spans="2:42" s="65" customFormat="1" ht="20.100000000000001" customHeight="1">
      <c r="B69" s="65" t="s">
        <v>614</v>
      </c>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row>
    <row r="70" spans="2:42" s="65" customFormat="1" ht="20.100000000000001" customHeight="1">
      <c r="B70" s="65" t="s">
        <v>615</v>
      </c>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row>
    <row r="71" spans="2:42" s="65" customFormat="1" ht="20.100000000000001" customHeight="1">
      <c r="B71" s="65" t="s">
        <v>616</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row>
    <row r="72" spans="2:42" s="65" customFormat="1" ht="20.100000000000001" customHeight="1">
      <c r="B72" s="65" t="s">
        <v>985</v>
      </c>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row>
    <row r="73" spans="2:42" s="65" customFormat="1" ht="20.100000000000001" customHeight="1">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row>
    <row r="74" spans="2:42" s="65" customFormat="1" ht="20.100000000000001" customHeight="1">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row>
    <row r="77" spans="2:42" s="65" customFormat="1" ht="20.100000000000001" customHeight="1"/>
    <row r="78" spans="2:42" ht="20.100000000000001" customHeight="1"/>
  </sheetData>
  <sheetProtection sheet="1" formatCells="0" formatColumns="0" formatRows="0" selectLockedCells="1"/>
  <mergeCells count="10">
    <mergeCell ref="N36:W36"/>
    <mergeCell ref="M38:W38"/>
    <mergeCell ref="B58:AK58"/>
    <mergeCell ref="A60:AH60"/>
    <mergeCell ref="A2:AL2"/>
    <mergeCell ref="B4:AM4"/>
    <mergeCell ref="C7:AK7"/>
    <mergeCell ref="C11:AK11"/>
    <mergeCell ref="Q18:Z18"/>
    <mergeCell ref="Q24:Z24"/>
  </mergeCells>
  <phoneticPr fontId="24"/>
  <printOptions horizontalCentered="1"/>
  <pageMargins left="0.23622047244094491" right="0.23622047244094491" top="0.74803149606299213" bottom="0.74803149606299213" header="0.31496062992125984" footer="0.31496062992125984"/>
  <pageSetup paperSize="9" orientation="portrait" horizontalDpi="300" verticalDpi="300" r:id="rId1"/>
  <headerFooter>
    <oddFooter>&amp;R一般財団法人ベターリビング&amp;L2026年9月1日　更新</oddFooter>
  </headerFooter>
  <rowBreaks count="1" manualBreakCount="1">
    <brk id="52"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41" r:id="rId4" name="Check Box 1">
              <controlPr defaultSize="0" autoFill="0" autoLine="0" autoPict="0">
                <anchor moveWithCells="1">
                  <from>
                    <xdr:col>2</xdr:col>
                    <xdr:colOff>180975</xdr:colOff>
                    <xdr:row>13</xdr:row>
                    <xdr:rowOff>219075</xdr:rowOff>
                  </from>
                  <to>
                    <xdr:col>4</xdr:col>
                    <xdr:colOff>104775</xdr:colOff>
                    <xdr:row>15</xdr:row>
                    <xdr:rowOff>9525</xdr:rowOff>
                  </to>
                </anchor>
              </controlPr>
            </control>
          </mc:Choice>
        </mc:AlternateContent>
        <mc:AlternateContent xmlns:mc="http://schemas.openxmlformats.org/markup-compatibility/2006">
          <mc:Choice Requires="x14">
            <control shapeId="215042" r:id="rId5" name="Check Box 2">
              <controlPr defaultSize="0" autoFill="0" autoLine="0" autoPict="0">
                <anchor moveWithCells="1">
                  <from>
                    <xdr:col>2</xdr:col>
                    <xdr:colOff>180975</xdr:colOff>
                    <xdr:row>15</xdr:row>
                    <xdr:rowOff>0</xdr:rowOff>
                  </from>
                  <to>
                    <xdr:col>4</xdr:col>
                    <xdr:colOff>104775</xdr:colOff>
                    <xdr:row>16</xdr:row>
                    <xdr:rowOff>19050</xdr:rowOff>
                  </to>
                </anchor>
              </controlPr>
            </control>
          </mc:Choice>
        </mc:AlternateContent>
        <mc:AlternateContent xmlns:mc="http://schemas.openxmlformats.org/markup-compatibility/2006">
          <mc:Choice Requires="x14">
            <control shapeId="215043" r:id="rId6" name="Check Box 3">
              <controlPr defaultSize="0" autoFill="0" autoLine="0" autoPict="0">
                <anchor moveWithCells="1">
                  <from>
                    <xdr:col>2</xdr:col>
                    <xdr:colOff>180975</xdr:colOff>
                    <xdr:row>15</xdr:row>
                    <xdr:rowOff>228600</xdr:rowOff>
                  </from>
                  <to>
                    <xdr:col>4</xdr:col>
                    <xdr:colOff>104775</xdr:colOff>
                    <xdr:row>17</xdr:row>
                    <xdr:rowOff>19050</xdr:rowOff>
                  </to>
                </anchor>
              </controlPr>
            </control>
          </mc:Choice>
        </mc:AlternateContent>
        <mc:AlternateContent xmlns:mc="http://schemas.openxmlformats.org/markup-compatibility/2006">
          <mc:Choice Requires="x14">
            <control shapeId="215044" r:id="rId7" name="Check Box 4">
              <controlPr defaultSize="0" autoFill="0" autoLine="0" autoPict="0">
                <anchor moveWithCells="1">
                  <from>
                    <xdr:col>2</xdr:col>
                    <xdr:colOff>180975</xdr:colOff>
                    <xdr:row>16</xdr:row>
                    <xdr:rowOff>219075</xdr:rowOff>
                  </from>
                  <to>
                    <xdr:col>4</xdr:col>
                    <xdr:colOff>104775</xdr:colOff>
                    <xdr:row>18</xdr:row>
                    <xdr:rowOff>9525</xdr:rowOff>
                  </to>
                </anchor>
              </controlPr>
            </control>
          </mc:Choice>
        </mc:AlternateContent>
        <mc:AlternateContent xmlns:mc="http://schemas.openxmlformats.org/markup-compatibility/2006">
          <mc:Choice Requires="x14">
            <control shapeId="215045" r:id="rId8" name="Check Box 5">
              <controlPr defaultSize="0" autoFill="0" autoLine="0" autoPict="0">
                <anchor moveWithCells="1">
                  <from>
                    <xdr:col>2</xdr:col>
                    <xdr:colOff>180975</xdr:colOff>
                    <xdr:row>19</xdr:row>
                    <xdr:rowOff>209550</xdr:rowOff>
                  </from>
                  <to>
                    <xdr:col>4</xdr:col>
                    <xdr:colOff>104775</xdr:colOff>
                    <xdr:row>21</xdr:row>
                    <xdr:rowOff>9525</xdr:rowOff>
                  </to>
                </anchor>
              </controlPr>
            </control>
          </mc:Choice>
        </mc:AlternateContent>
        <mc:AlternateContent xmlns:mc="http://schemas.openxmlformats.org/markup-compatibility/2006">
          <mc:Choice Requires="x14">
            <control shapeId="215046" r:id="rId9" name="Check Box 6">
              <controlPr defaultSize="0" autoFill="0" autoLine="0" autoPict="0">
                <anchor moveWithCells="1">
                  <from>
                    <xdr:col>2</xdr:col>
                    <xdr:colOff>180975</xdr:colOff>
                    <xdr:row>20</xdr:row>
                    <xdr:rowOff>219075</xdr:rowOff>
                  </from>
                  <to>
                    <xdr:col>4</xdr:col>
                    <xdr:colOff>104775</xdr:colOff>
                    <xdr:row>22</xdr:row>
                    <xdr:rowOff>9525</xdr:rowOff>
                  </to>
                </anchor>
              </controlPr>
            </control>
          </mc:Choice>
        </mc:AlternateContent>
        <mc:AlternateContent xmlns:mc="http://schemas.openxmlformats.org/markup-compatibility/2006">
          <mc:Choice Requires="x14">
            <control shapeId="215047" r:id="rId10" name="Check Box 7">
              <controlPr defaultSize="0" autoFill="0" autoLine="0" autoPict="0">
                <anchor moveWithCells="1">
                  <from>
                    <xdr:col>2</xdr:col>
                    <xdr:colOff>180975</xdr:colOff>
                    <xdr:row>21</xdr:row>
                    <xdr:rowOff>219075</xdr:rowOff>
                  </from>
                  <to>
                    <xdr:col>4</xdr:col>
                    <xdr:colOff>104775</xdr:colOff>
                    <xdr:row>23</xdr:row>
                    <xdr:rowOff>9525</xdr:rowOff>
                  </to>
                </anchor>
              </controlPr>
            </control>
          </mc:Choice>
        </mc:AlternateContent>
        <mc:AlternateContent xmlns:mc="http://schemas.openxmlformats.org/markup-compatibility/2006">
          <mc:Choice Requires="x14">
            <control shapeId="215048" r:id="rId11" name="Check Box 8">
              <controlPr defaultSize="0" autoFill="0" autoLine="0" autoPict="0">
                <anchor moveWithCells="1">
                  <from>
                    <xdr:col>2</xdr:col>
                    <xdr:colOff>180975</xdr:colOff>
                    <xdr:row>22</xdr:row>
                    <xdr:rowOff>219075</xdr:rowOff>
                  </from>
                  <to>
                    <xdr:col>4</xdr:col>
                    <xdr:colOff>104775</xdr:colOff>
                    <xdr:row>24</xdr:row>
                    <xdr:rowOff>9525</xdr:rowOff>
                  </to>
                </anchor>
              </controlPr>
            </control>
          </mc:Choice>
        </mc:AlternateContent>
        <mc:AlternateContent xmlns:mc="http://schemas.openxmlformats.org/markup-compatibility/2006">
          <mc:Choice Requires="x14">
            <control shapeId="215049" r:id="rId12" name="Check Box 9">
              <controlPr defaultSize="0" autoFill="0" autoLine="0" autoPict="0">
                <anchor moveWithCells="1">
                  <from>
                    <xdr:col>2</xdr:col>
                    <xdr:colOff>180975</xdr:colOff>
                    <xdr:row>26</xdr:row>
                    <xdr:rowOff>9525</xdr:rowOff>
                  </from>
                  <to>
                    <xdr:col>4</xdr:col>
                    <xdr:colOff>104775</xdr:colOff>
                    <xdr:row>27</xdr:row>
                    <xdr:rowOff>9525</xdr:rowOff>
                  </to>
                </anchor>
              </controlPr>
            </control>
          </mc:Choice>
        </mc:AlternateContent>
        <mc:AlternateContent xmlns:mc="http://schemas.openxmlformats.org/markup-compatibility/2006">
          <mc:Choice Requires="x14">
            <control shapeId="215050" r:id="rId13" name="Check Box 10">
              <controlPr defaultSize="0" autoFill="0" autoLine="0" autoPict="0">
                <anchor moveWithCells="1">
                  <from>
                    <xdr:col>7</xdr:col>
                    <xdr:colOff>180975</xdr:colOff>
                    <xdr:row>26</xdr:row>
                    <xdr:rowOff>9525</xdr:rowOff>
                  </from>
                  <to>
                    <xdr:col>9</xdr:col>
                    <xdr:colOff>104775</xdr:colOff>
                    <xdr:row>27</xdr:row>
                    <xdr:rowOff>9525</xdr:rowOff>
                  </to>
                </anchor>
              </controlPr>
            </control>
          </mc:Choice>
        </mc:AlternateContent>
        <mc:AlternateContent xmlns:mc="http://schemas.openxmlformats.org/markup-compatibility/2006">
          <mc:Choice Requires="x14">
            <control shapeId="215052" r:id="rId14" name="Check Box 12">
              <controlPr defaultSize="0" autoFill="0" autoLine="0" autoPict="0">
                <anchor moveWithCells="1">
                  <from>
                    <xdr:col>8</xdr:col>
                    <xdr:colOff>180975</xdr:colOff>
                    <xdr:row>32</xdr:row>
                    <xdr:rowOff>0</xdr:rowOff>
                  </from>
                  <to>
                    <xdr:col>10</xdr:col>
                    <xdr:colOff>104775</xdr:colOff>
                    <xdr:row>33</xdr:row>
                    <xdr:rowOff>19050</xdr:rowOff>
                  </to>
                </anchor>
              </controlPr>
            </control>
          </mc:Choice>
        </mc:AlternateContent>
        <mc:AlternateContent xmlns:mc="http://schemas.openxmlformats.org/markup-compatibility/2006">
          <mc:Choice Requires="x14">
            <control shapeId="215053" r:id="rId15" name="Check Box 13">
              <controlPr defaultSize="0" autoFill="0" autoLine="0" autoPict="0">
                <anchor moveWithCells="1">
                  <from>
                    <xdr:col>8</xdr:col>
                    <xdr:colOff>180975</xdr:colOff>
                    <xdr:row>33</xdr:row>
                    <xdr:rowOff>0</xdr:rowOff>
                  </from>
                  <to>
                    <xdr:col>10</xdr:col>
                    <xdr:colOff>104775</xdr:colOff>
                    <xdr:row>34</xdr:row>
                    <xdr:rowOff>19050</xdr:rowOff>
                  </to>
                </anchor>
              </controlPr>
            </control>
          </mc:Choice>
        </mc:AlternateContent>
        <mc:AlternateContent xmlns:mc="http://schemas.openxmlformats.org/markup-compatibility/2006">
          <mc:Choice Requires="x14">
            <control shapeId="215054" r:id="rId16" name="Check Box 14">
              <controlPr defaultSize="0" autoFill="0" autoLine="0" autoPict="0">
                <anchor moveWithCells="1">
                  <from>
                    <xdr:col>8</xdr:col>
                    <xdr:colOff>180975</xdr:colOff>
                    <xdr:row>34</xdr:row>
                    <xdr:rowOff>0</xdr:rowOff>
                  </from>
                  <to>
                    <xdr:col>10</xdr:col>
                    <xdr:colOff>104775</xdr:colOff>
                    <xdr:row>35</xdr:row>
                    <xdr:rowOff>19050</xdr:rowOff>
                  </to>
                </anchor>
              </controlPr>
            </control>
          </mc:Choice>
        </mc:AlternateContent>
        <mc:AlternateContent xmlns:mc="http://schemas.openxmlformats.org/markup-compatibility/2006">
          <mc:Choice Requires="x14">
            <control shapeId="215055" r:id="rId17" name="Check Box 15">
              <controlPr defaultSize="0" autoFill="0" autoLine="0" autoPict="0">
                <anchor moveWithCells="1">
                  <from>
                    <xdr:col>8</xdr:col>
                    <xdr:colOff>180975</xdr:colOff>
                    <xdr:row>34</xdr:row>
                    <xdr:rowOff>228600</xdr:rowOff>
                  </from>
                  <to>
                    <xdr:col>10</xdr:col>
                    <xdr:colOff>104775</xdr:colOff>
                    <xdr:row>36</xdr:row>
                    <xdr:rowOff>19050</xdr:rowOff>
                  </to>
                </anchor>
              </controlPr>
            </control>
          </mc:Choice>
        </mc:AlternateContent>
        <mc:AlternateContent xmlns:mc="http://schemas.openxmlformats.org/markup-compatibility/2006">
          <mc:Choice Requires="x14">
            <control shapeId="215056" r:id="rId18" name="Check Box 16">
              <controlPr defaultSize="0" autoFill="0" autoLine="0" autoPict="0">
                <anchor moveWithCells="1">
                  <from>
                    <xdr:col>11</xdr:col>
                    <xdr:colOff>180975</xdr:colOff>
                    <xdr:row>32</xdr:row>
                    <xdr:rowOff>0</xdr:rowOff>
                  </from>
                  <to>
                    <xdr:col>13</xdr:col>
                    <xdr:colOff>104775</xdr:colOff>
                    <xdr:row>33</xdr:row>
                    <xdr:rowOff>19050</xdr:rowOff>
                  </to>
                </anchor>
              </controlPr>
            </control>
          </mc:Choice>
        </mc:AlternateContent>
        <mc:AlternateContent xmlns:mc="http://schemas.openxmlformats.org/markup-compatibility/2006">
          <mc:Choice Requires="x14">
            <control shapeId="215057" r:id="rId19" name="Check Box 17">
              <controlPr defaultSize="0" autoFill="0" autoLine="0" autoPict="0">
                <anchor moveWithCells="1">
                  <from>
                    <xdr:col>15</xdr:col>
                    <xdr:colOff>180975</xdr:colOff>
                    <xdr:row>33</xdr:row>
                    <xdr:rowOff>0</xdr:rowOff>
                  </from>
                  <to>
                    <xdr:col>17</xdr:col>
                    <xdr:colOff>104775</xdr:colOff>
                    <xdr:row>34</xdr:row>
                    <xdr:rowOff>19050</xdr:rowOff>
                  </to>
                </anchor>
              </controlPr>
            </control>
          </mc:Choice>
        </mc:AlternateContent>
        <mc:AlternateContent xmlns:mc="http://schemas.openxmlformats.org/markup-compatibility/2006">
          <mc:Choice Requires="x14">
            <control shapeId="215058" r:id="rId20" name="Check Box 18">
              <controlPr defaultSize="0" autoFill="0" autoLine="0" autoPict="0">
                <anchor moveWithCells="1">
                  <from>
                    <xdr:col>10</xdr:col>
                    <xdr:colOff>171450</xdr:colOff>
                    <xdr:row>35</xdr:row>
                    <xdr:rowOff>228600</xdr:rowOff>
                  </from>
                  <to>
                    <xdr:col>12</xdr:col>
                    <xdr:colOff>95250</xdr:colOff>
                    <xdr:row>37</xdr:row>
                    <xdr:rowOff>19050</xdr:rowOff>
                  </to>
                </anchor>
              </controlPr>
            </control>
          </mc:Choice>
        </mc:AlternateContent>
        <mc:AlternateContent xmlns:mc="http://schemas.openxmlformats.org/markup-compatibility/2006">
          <mc:Choice Requires="x14">
            <control shapeId="215059" r:id="rId21" name="Check Box 19">
              <controlPr defaultSize="0" autoFill="0" autoLine="0" autoPict="0">
                <anchor moveWithCells="1">
                  <from>
                    <xdr:col>15</xdr:col>
                    <xdr:colOff>180975</xdr:colOff>
                    <xdr:row>35</xdr:row>
                    <xdr:rowOff>228600</xdr:rowOff>
                  </from>
                  <to>
                    <xdr:col>17</xdr:col>
                    <xdr:colOff>104775</xdr:colOff>
                    <xdr:row>37</xdr:row>
                    <xdr:rowOff>19050</xdr:rowOff>
                  </to>
                </anchor>
              </controlPr>
            </control>
          </mc:Choice>
        </mc:AlternateContent>
        <mc:AlternateContent xmlns:mc="http://schemas.openxmlformats.org/markup-compatibility/2006">
          <mc:Choice Requires="x14">
            <control shapeId="215060" r:id="rId22" name="Check Box 20">
              <controlPr defaultSize="0" autoFill="0" autoLine="0" autoPict="0">
                <anchor moveWithCells="1">
                  <from>
                    <xdr:col>2</xdr:col>
                    <xdr:colOff>180975</xdr:colOff>
                    <xdr:row>41</xdr:row>
                    <xdr:rowOff>0</xdr:rowOff>
                  </from>
                  <to>
                    <xdr:col>4</xdr:col>
                    <xdr:colOff>104775</xdr:colOff>
                    <xdr:row>42</xdr:row>
                    <xdr:rowOff>19050</xdr:rowOff>
                  </to>
                </anchor>
              </controlPr>
            </control>
          </mc:Choice>
        </mc:AlternateContent>
        <mc:AlternateContent xmlns:mc="http://schemas.openxmlformats.org/markup-compatibility/2006">
          <mc:Choice Requires="x14">
            <control shapeId="215061" r:id="rId23" name="Check Box 21">
              <controlPr defaultSize="0" autoFill="0" autoLine="0" autoPict="0">
                <anchor moveWithCells="1">
                  <from>
                    <xdr:col>2</xdr:col>
                    <xdr:colOff>180975</xdr:colOff>
                    <xdr:row>41</xdr:row>
                    <xdr:rowOff>228600</xdr:rowOff>
                  </from>
                  <to>
                    <xdr:col>4</xdr:col>
                    <xdr:colOff>104775</xdr:colOff>
                    <xdr:row>43</xdr:row>
                    <xdr:rowOff>19050</xdr:rowOff>
                  </to>
                </anchor>
              </controlPr>
            </control>
          </mc:Choice>
        </mc:AlternateContent>
        <mc:AlternateContent xmlns:mc="http://schemas.openxmlformats.org/markup-compatibility/2006">
          <mc:Choice Requires="x14">
            <control shapeId="215062" r:id="rId24" name="Check Box 22">
              <controlPr defaultSize="0" autoFill="0" autoLine="0" autoPict="0">
                <anchor moveWithCells="1">
                  <from>
                    <xdr:col>1</xdr:col>
                    <xdr:colOff>180975</xdr:colOff>
                    <xdr:row>48</xdr:row>
                    <xdr:rowOff>0</xdr:rowOff>
                  </from>
                  <to>
                    <xdr:col>3</xdr:col>
                    <xdr:colOff>104775</xdr:colOff>
                    <xdr:row>49</xdr:row>
                    <xdr:rowOff>19050</xdr:rowOff>
                  </to>
                </anchor>
              </controlPr>
            </control>
          </mc:Choice>
        </mc:AlternateContent>
        <mc:AlternateContent xmlns:mc="http://schemas.openxmlformats.org/markup-compatibility/2006">
          <mc:Choice Requires="x14">
            <control shapeId="215063" r:id="rId25" name="Check Box 23">
              <controlPr defaultSize="0" autoFill="0" autoLine="0" autoPict="0">
                <anchor moveWithCells="1">
                  <from>
                    <xdr:col>1</xdr:col>
                    <xdr:colOff>180975</xdr:colOff>
                    <xdr:row>49</xdr:row>
                    <xdr:rowOff>0</xdr:rowOff>
                  </from>
                  <to>
                    <xdr:col>3</xdr:col>
                    <xdr:colOff>104775</xdr:colOff>
                    <xdr:row>50</xdr:row>
                    <xdr:rowOff>19050</xdr:rowOff>
                  </to>
                </anchor>
              </controlPr>
            </control>
          </mc:Choice>
        </mc:AlternateContent>
        <mc:AlternateContent xmlns:mc="http://schemas.openxmlformats.org/markup-compatibility/2006">
          <mc:Choice Requires="x14">
            <control shapeId="215064" r:id="rId26" name="Check Box 24">
              <controlPr defaultSize="0" autoFill="0" autoLine="0" autoPict="0">
                <anchor moveWithCells="1">
                  <from>
                    <xdr:col>1</xdr:col>
                    <xdr:colOff>180975</xdr:colOff>
                    <xdr:row>49</xdr:row>
                    <xdr:rowOff>228600</xdr:rowOff>
                  </from>
                  <to>
                    <xdr:col>3</xdr:col>
                    <xdr:colOff>104775</xdr:colOff>
                    <xdr:row>51</xdr:row>
                    <xdr:rowOff>19050</xdr:rowOff>
                  </to>
                </anchor>
              </controlPr>
            </control>
          </mc:Choice>
        </mc:AlternateContent>
        <mc:AlternateContent xmlns:mc="http://schemas.openxmlformats.org/markup-compatibility/2006">
          <mc:Choice Requires="x14">
            <control shapeId="215065" r:id="rId27" name="Check Box 25">
              <controlPr defaultSize="0" autoFill="0" autoLine="0" autoPict="0">
                <anchor moveWithCells="1">
                  <from>
                    <xdr:col>10</xdr:col>
                    <xdr:colOff>180975</xdr:colOff>
                    <xdr:row>49</xdr:row>
                    <xdr:rowOff>0</xdr:rowOff>
                  </from>
                  <to>
                    <xdr:col>12</xdr:col>
                    <xdr:colOff>104775</xdr:colOff>
                    <xdr:row>50</xdr:row>
                    <xdr:rowOff>19050</xdr:rowOff>
                  </to>
                </anchor>
              </controlPr>
            </control>
          </mc:Choice>
        </mc:AlternateContent>
        <mc:AlternateContent xmlns:mc="http://schemas.openxmlformats.org/markup-compatibility/2006">
          <mc:Choice Requires="x14">
            <control shapeId="215066" r:id="rId28" name="Check Box 26">
              <controlPr defaultSize="0" autoFill="0" autoLine="0" autoPict="0">
                <anchor moveWithCells="1">
                  <from>
                    <xdr:col>10</xdr:col>
                    <xdr:colOff>180975</xdr:colOff>
                    <xdr:row>49</xdr:row>
                    <xdr:rowOff>228600</xdr:rowOff>
                  </from>
                  <to>
                    <xdr:col>12</xdr:col>
                    <xdr:colOff>104775</xdr:colOff>
                    <xdr:row>51</xdr:row>
                    <xdr:rowOff>19050</xdr:rowOff>
                  </to>
                </anchor>
              </controlPr>
            </control>
          </mc:Choice>
        </mc:AlternateContent>
        <mc:AlternateContent xmlns:mc="http://schemas.openxmlformats.org/markup-compatibility/2006">
          <mc:Choice Requires="x14">
            <control shapeId="215067" r:id="rId29" name="Check Box 27">
              <controlPr defaultSize="0" autoFill="0" autoLine="0" autoPict="0">
                <anchor moveWithCells="1">
                  <from>
                    <xdr:col>1</xdr:col>
                    <xdr:colOff>180975</xdr:colOff>
                    <xdr:row>53</xdr:row>
                    <xdr:rowOff>219075</xdr:rowOff>
                  </from>
                  <to>
                    <xdr:col>3</xdr:col>
                    <xdr:colOff>104775</xdr:colOff>
                    <xdr:row>55</xdr:row>
                    <xdr:rowOff>9525</xdr:rowOff>
                  </to>
                </anchor>
              </controlPr>
            </control>
          </mc:Choice>
        </mc:AlternateContent>
        <mc:AlternateContent xmlns:mc="http://schemas.openxmlformats.org/markup-compatibility/2006">
          <mc:Choice Requires="x14">
            <control shapeId="215068" r:id="rId30" name="Check Box 28">
              <controlPr defaultSize="0" autoFill="0" autoLine="0" autoPict="0">
                <anchor moveWithCells="1">
                  <from>
                    <xdr:col>8</xdr:col>
                    <xdr:colOff>180975</xdr:colOff>
                    <xdr:row>53</xdr:row>
                    <xdr:rowOff>219075</xdr:rowOff>
                  </from>
                  <to>
                    <xdr:col>10</xdr:col>
                    <xdr:colOff>104775</xdr:colOff>
                    <xdr:row>55</xdr:row>
                    <xdr:rowOff>9525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dimension ref="A1:AO93"/>
  <sheetViews>
    <sheetView showGridLines="0" view="pageBreakPreview" zoomScaleNormal="100" zoomScaleSheetLayoutView="100" workbookViewId="0">
      <selection activeCell="C7" sqref="C7:AH7"/>
    </sheetView>
  </sheetViews>
  <sheetFormatPr defaultColWidth="9" defaultRowHeight="11.25"/>
  <cols>
    <col min="1" max="38" width="2.5" style="91" customWidth="1"/>
    <col min="39" max="39" width="9" style="91"/>
    <col min="40" max="40" width="9" style="91" hidden="1" customWidth="1"/>
    <col min="41" max="16384" width="9" style="91"/>
  </cols>
  <sheetData>
    <row r="1" spans="1:39" ht="7.5" customHeight="1">
      <c r="A1" s="131"/>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1"/>
    </row>
    <row r="2" spans="1:39" ht="13.5">
      <c r="A2" s="801" t="s">
        <v>804</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row>
    <row r="3" spans="1:39" ht="7.5" customHeight="1">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row>
    <row r="4" spans="1:39" ht="15" customHeight="1">
      <c r="A4" s="241"/>
      <c r="B4" s="812" t="s">
        <v>803</v>
      </c>
      <c r="C4" s="812"/>
      <c r="D4" s="812"/>
      <c r="E4" s="812"/>
      <c r="F4" s="812"/>
      <c r="G4" s="812"/>
      <c r="H4" s="812"/>
      <c r="I4" s="812"/>
      <c r="J4" s="812"/>
      <c r="K4" s="812"/>
      <c r="L4" s="812"/>
      <c r="M4" s="812"/>
      <c r="N4" s="812"/>
      <c r="O4" s="812"/>
      <c r="P4" s="812"/>
      <c r="Q4" s="812"/>
      <c r="R4" s="812"/>
      <c r="S4" s="812"/>
      <c r="T4" s="812"/>
      <c r="U4" s="812"/>
      <c r="V4" s="812"/>
      <c r="W4" s="812"/>
      <c r="X4" s="812"/>
      <c r="Y4" s="812"/>
      <c r="Z4" s="812"/>
      <c r="AA4" s="812"/>
      <c r="AB4" s="812"/>
      <c r="AC4" s="812"/>
      <c r="AD4" s="812"/>
      <c r="AE4" s="812"/>
      <c r="AF4" s="812"/>
      <c r="AG4" s="812"/>
      <c r="AH4" s="812"/>
      <c r="AI4" s="812"/>
      <c r="AJ4" s="812"/>
      <c r="AK4" s="812"/>
      <c r="AL4" s="812"/>
      <c r="AM4" s="812"/>
    </row>
    <row r="5" spans="1:39" ht="5.2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row>
    <row r="6" spans="1:39" ht="20.100000000000001" customHeight="1">
      <c r="A6" s="131"/>
      <c r="B6" s="131" t="s">
        <v>802</v>
      </c>
      <c r="C6" s="131"/>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131"/>
      <c r="AH6" s="131"/>
      <c r="AI6" s="131"/>
      <c r="AJ6" s="131"/>
    </row>
    <row r="7" spans="1:39" ht="20.100000000000001" customHeight="1">
      <c r="A7" s="131"/>
      <c r="B7" s="134"/>
      <c r="C7" s="813"/>
      <c r="D7" s="813"/>
      <c r="E7" s="813"/>
      <c r="F7" s="813"/>
      <c r="G7" s="813"/>
      <c r="H7" s="813"/>
      <c r="I7" s="813"/>
      <c r="J7" s="813"/>
      <c r="K7" s="813"/>
      <c r="L7" s="813"/>
      <c r="M7" s="813"/>
      <c r="N7" s="813"/>
      <c r="O7" s="813"/>
      <c r="P7" s="813"/>
      <c r="Q7" s="813"/>
      <c r="R7" s="813"/>
      <c r="S7" s="813"/>
      <c r="T7" s="813"/>
      <c r="U7" s="813"/>
      <c r="V7" s="813"/>
      <c r="W7" s="813"/>
      <c r="X7" s="813"/>
      <c r="Y7" s="813"/>
      <c r="Z7" s="813"/>
      <c r="AA7" s="813"/>
      <c r="AB7" s="813"/>
      <c r="AC7" s="813"/>
      <c r="AD7" s="813"/>
      <c r="AE7" s="813"/>
      <c r="AF7" s="813"/>
      <c r="AG7" s="813"/>
      <c r="AH7" s="813"/>
      <c r="AI7" s="134"/>
      <c r="AJ7" s="134"/>
      <c r="AK7" s="136"/>
    </row>
    <row r="8" spans="1:39" ht="5.25" customHeight="1">
      <c r="A8" s="131"/>
      <c r="B8" s="131"/>
      <c r="C8" s="131"/>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131"/>
      <c r="AH8" s="131"/>
      <c r="AI8" s="131"/>
      <c r="AJ8" s="131"/>
    </row>
    <row r="9" spans="1:39" ht="20.100000000000001" customHeight="1">
      <c r="A9" s="131"/>
      <c r="B9" s="131" t="s">
        <v>986</v>
      </c>
      <c r="C9" s="131"/>
      <c r="D9" s="131"/>
      <c r="E9" s="131"/>
      <c r="F9" s="131"/>
      <c r="G9" s="131"/>
      <c r="H9" s="131"/>
      <c r="I9" s="131"/>
      <c r="J9" s="242"/>
      <c r="K9" s="242"/>
      <c r="L9" s="242"/>
      <c r="M9" s="242"/>
      <c r="N9" s="242"/>
      <c r="O9" s="242"/>
      <c r="P9" s="242"/>
      <c r="Q9" s="242"/>
      <c r="R9" s="242"/>
      <c r="S9" s="242"/>
      <c r="T9" s="242"/>
      <c r="U9" s="242"/>
      <c r="V9" s="242"/>
      <c r="W9" s="242"/>
      <c r="X9" s="242"/>
      <c r="Y9" s="242"/>
      <c r="Z9" s="242"/>
      <c r="AA9" s="242"/>
      <c r="AB9" s="242"/>
      <c r="AC9" s="242"/>
      <c r="AD9" s="242"/>
      <c r="AE9" s="242"/>
      <c r="AF9" s="242"/>
      <c r="AG9" s="242"/>
      <c r="AH9" s="242"/>
      <c r="AI9" s="242"/>
      <c r="AJ9" s="242"/>
      <c r="AK9" s="242"/>
    </row>
    <row r="10" spans="1:39" s="64" customFormat="1" ht="20.100000000000001" customHeight="1">
      <c r="A10" s="61"/>
      <c r="B10" s="61"/>
      <c r="C10" s="61" t="s">
        <v>987</v>
      </c>
      <c r="D10" s="61"/>
      <c r="E10" s="61"/>
      <c r="F10" s="61"/>
      <c r="G10" s="61"/>
      <c r="H10" s="61"/>
      <c r="I10" s="61"/>
      <c r="J10" s="61"/>
      <c r="K10" s="61"/>
      <c r="L10" s="61"/>
      <c r="M10" s="61"/>
      <c r="N10" s="61"/>
      <c r="O10" s="61"/>
      <c r="P10" s="61"/>
      <c r="Q10" s="61"/>
      <c r="R10" s="61"/>
      <c r="S10" s="61"/>
      <c r="T10" s="61"/>
      <c r="U10" s="61"/>
      <c r="V10" s="61"/>
      <c r="W10" s="61"/>
      <c r="X10" s="61"/>
      <c r="Y10" s="61"/>
      <c r="Z10" s="61"/>
      <c r="AA10" s="61"/>
      <c r="AB10" s="61"/>
      <c r="AC10" s="61"/>
      <c r="AD10" s="61"/>
      <c r="AE10" s="61"/>
      <c r="AF10" s="61"/>
      <c r="AG10" s="61"/>
      <c r="AH10" s="61"/>
      <c r="AI10" s="61"/>
      <c r="AJ10" s="61"/>
    </row>
    <row r="11" spans="1:39" s="64" customFormat="1" ht="20.100000000000001" customHeight="1">
      <c r="B11" s="239"/>
      <c r="C11" s="814"/>
      <c r="D11" s="814"/>
      <c r="E11" s="814"/>
      <c r="F11" s="814"/>
      <c r="G11" s="814"/>
      <c r="H11" s="814"/>
      <c r="I11" s="814"/>
      <c r="J11" s="814"/>
      <c r="K11" s="814"/>
      <c r="L11" s="814"/>
      <c r="M11" s="814"/>
      <c r="N11" s="814"/>
      <c r="O11" s="814"/>
      <c r="P11" s="814"/>
      <c r="Q11" s="814"/>
      <c r="R11" s="814"/>
      <c r="S11" s="814"/>
      <c r="T11" s="814"/>
      <c r="U11" s="814"/>
      <c r="V11" s="814"/>
      <c r="W11" s="814"/>
      <c r="X11" s="814"/>
      <c r="Y11" s="814"/>
      <c r="Z11" s="814"/>
      <c r="AA11" s="814"/>
      <c r="AB11" s="814"/>
      <c r="AC11" s="814"/>
      <c r="AD11" s="814"/>
      <c r="AE11" s="814"/>
      <c r="AF11" s="814"/>
      <c r="AG11" s="814"/>
      <c r="AH11" s="814"/>
      <c r="AI11" s="814"/>
      <c r="AJ11" s="814"/>
      <c r="AK11" s="814"/>
      <c r="AM11" s="76"/>
    </row>
    <row r="12" spans="1:39" ht="6" customHeight="1"/>
    <row r="13" spans="1:39" ht="20.100000000000001" customHeight="1">
      <c r="B13" s="131" t="s">
        <v>801</v>
      </c>
    </row>
    <row r="14" spans="1:39" ht="20.100000000000001" customHeight="1">
      <c r="B14" s="131"/>
      <c r="C14" s="319" t="s">
        <v>800</v>
      </c>
    </row>
    <row r="15" spans="1:39" ht="20.100000000000001" customHeight="1">
      <c r="B15" s="131"/>
      <c r="C15" s="576" t="b">
        <v>0</v>
      </c>
      <c r="D15" s="815" t="s">
        <v>1073</v>
      </c>
      <c r="E15" s="815"/>
      <c r="F15" s="815"/>
      <c r="G15" s="815"/>
      <c r="H15" s="576" t="b">
        <v>0</v>
      </c>
      <c r="I15" s="815" t="s">
        <v>1079</v>
      </c>
      <c r="J15" s="815"/>
      <c r="K15" s="815"/>
      <c r="L15" s="815"/>
      <c r="M15" s="576" t="b">
        <v>0</v>
      </c>
      <c r="N15" s="815" t="s">
        <v>1078</v>
      </c>
      <c r="O15" s="815"/>
      <c r="P15" s="815"/>
      <c r="Q15" s="815"/>
      <c r="R15" s="576" t="b">
        <v>0</v>
      </c>
      <c r="S15" s="815" t="s">
        <v>1077</v>
      </c>
      <c r="T15" s="815"/>
      <c r="U15" s="815"/>
      <c r="W15" s="31"/>
      <c r="AA15" s="31"/>
    </row>
    <row r="16" spans="1:39" ht="20.100000000000001" customHeight="1">
      <c r="B16" s="136"/>
      <c r="C16" s="577" t="b">
        <v>0</v>
      </c>
      <c r="D16" s="816" t="s">
        <v>1074</v>
      </c>
      <c r="E16" s="816"/>
      <c r="F16" s="816"/>
      <c r="G16" s="816"/>
      <c r="H16" s="577" t="b">
        <v>0</v>
      </c>
      <c r="I16" s="816" t="s">
        <v>1075</v>
      </c>
      <c r="J16" s="816"/>
      <c r="K16" s="816"/>
      <c r="L16" s="816"/>
      <c r="M16" s="578" t="b">
        <v>0</v>
      </c>
      <c r="N16" s="816" t="s">
        <v>1076</v>
      </c>
      <c r="O16" s="816"/>
      <c r="P16" s="816"/>
      <c r="Q16" s="816"/>
      <c r="R16" s="578" t="b">
        <v>0</v>
      </c>
      <c r="S16" s="816" t="s">
        <v>54</v>
      </c>
      <c r="T16" s="816"/>
      <c r="U16" s="816"/>
      <c r="V16" s="137"/>
      <c r="W16" s="137"/>
      <c r="X16" s="137"/>
      <c r="Y16" s="137"/>
      <c r="Z16" s="137"/>
      <c r="AA16" s="137"/>
      <c r="AB16" s="303"/>
      <c r="AC16" s="303"/>
      <c r="AD16" s="303"/>
      <c r="AE16" s="303"/>
      <c r="AF16" s="303"/>
      <c r="AG16" s="303"/>
      <c r="AH16" s="303"/>
      <c r="AI16" s="303"/>
      <c r="AJ16" s="303"/>
      <c r="AK16" s="303"/>
      <c r="AL16" s="318"/>
      <c r="AM16" s="318"/>
    </row>
    <row r="17" spans="2:40" ht="6" customHeight="1"/>
    <row r="18" spans="2:40" ht="20.100000000000001" customHeight="1">
      <c r="B18" s="131" t="s">
        <v>590</v>
      </c>
    </row>
    <row r="19" spans="2:40" s="92" customFormat="1" ht="20.100000000000001" customHeight="1">
      <c r="B19" s="65"/>
      <c r="C19" s="572" t="b">
        <v>0</v>
      </c>
      <c r="D19" s="807" t="s">
        <v>1083</v>
      </c>
      <c r="E19" s="807"/>
      <c r="F19" s="807"/>
      <c r="G19" s="807"/>
      <c r="H19" s="807"/>
      <c r="I19" s="807"/>
      <c r="J19" s="807"/>
      <c r="K19" s="807"/>
      <c r="L19" s="807"/>
      <c r="M19" s="807"/>
      <c r="N19" s="807"/>
      <c r="O19" s="807"/>
      <c r="P19" s="91"/>
      <c r="Q19" s="91"/>
      <c r="R19" s="91"/>
      <c r="S19" s="91"/>
      <c r="T19" s="91"/>
      <c r="U19" s="91"/>
      <c r="V19" s="91"/>
      <c r="W19" s="91"/>
      <c r="X19" s="91"/>
      <c r="Y19" s="65"/>
      <c r="Z19" s="65"/>
      <c r="AA19" s="65"/>
      <c r="AB19" s="65"/>
      <c r="AC19" s="65"/>
      <c r="AN19" s="492" t="str">
        <f>IF(C19,"標準入力法",IF(C20,"モデル建物法",""))</f>
        <v/>
      </c>
    </row>
    <row r="20" spans="2:40" s="92" customFormat="1" ht="20.100000000000001" customHeight="1">
      <c r="B20" s="65"/>
      <c r="C20" s="572" t="b">
        <v>0</v>
      </c>
      <c r="D20" s="807" t="s">
        <v>1084</v>
      </c>
      <c r="E20" s="807"/>
      <c r="F20" s="807"/>
      <c r="G20" s="807"/>
      <c r="H20" s="807"/>
      <c r="I20" s="807"/>
      <c r="J20" s="65"/>
      <c r="K20" s="65"/>
      <c r="L20" s="65"/>
      <c r="M20" s="65"/>
      <c r="N20" s="65"/>
      <c r="O20" s="65"/>
      <c r="P20" s="65"/>
      <c r="Q20" s="65"/>
      <c r="R20" s="65"/>
      <c r="S20" s="65"/>
      <c r="T20" s="65"/>
      <c r="U20" s="65"/>
      <c r="V20" s="65"/>
      <c r="W20" s="65"/>
      <c r="X20" s="65"/>
      <c r="Y20" s="65"/>
      <c r="Z20" s="224"/>
      <c r="AA20" s="224"/>
      <c r="AB20" s="224"/>
      <c r="AC20" s="224"/>
    </row>
    <row r="21" spans="2:40" s="92" customFormat="1" ht="20.100000000000001" customHeight="1">
      <c r="B21" s="66"/>
      <c r="C21" s="573" t="b">
        <v>0</v>
      </c>
      <c r="D21" s="809" t="s">
        <v>930</v>
      </c>
      <c r="E21" s="809"/>
      <c r="F21" s="809"/>
      <c r="G21" s="809"/>
      <c r="H21" s="809"/>
      <c r="I21" s="809"/>
      <c r="J21" s="809"/>
      <c r="K21" s="809"/>
      <c r="L21" s="66" t="s">
        <v>68</v>
      </c>
      <c r="M21" s="804"/>
      <c r="N21" s="804"/>
      <c r="O21" s="804"/>
      <c r="P21" s="804"/>
      <c r="Q21" s="804"/>
      <c r="R21" s="804"/>
      <c r="S21" s="804"/>
      <c r="T21" s="804"/>
      <c r="U21" s="804"/>
      <c r="V21" s="804"/>
      <c r="W21" s="66" t="s">
        <v>69</v>
      </c>
      <c r="X21" s="243"/>
      <c r="Y21" s="66"/>
      <c r="Z21" s="243"/>
      <c r="AA21" s="243"/>
      <c r="AB21" s="243"/>
      <c r="AC21" s="243"/>
      <c r="AD21" s="138"/>
      <c r="AE21" s="138"/>
      <c r="AF21" s="138"/>
      <c r="AG21" s="138"/>
      <c r="AH21" s="138"/>
      <c r="AI21" s="138"/>
      <c r="AJ21" s="138"/>
      <c r="AK21" s="138"/>
    </row>
    <row r="22" spans="2:40" s="92" customFormat="1" ht="6" customHeight="1">
      <c r="B22" s="65"/>
      <c r="C22" s="65"/>
      <c r="D22" s="65"/>
      <c r="E22" s="65"/>
      <c r="F22" s="65"/>
      <c r="G22" s="65"/>
      <c r="H22" s="65"/>
      <c r="I22" s="65"/>
      <c r="J22" s="65"/>
      <c r="K22" s="65"/>
      <c r="L22" s="65"/>
      <c r="M22" s="65"/>
      <c r="N22" s="139"/>
      <c r="O22" s="139"/>
      <c r="P22" s="139"/>
      <c r="Q22" s="139"/>
      <c r="R22" s="139"/>
      <c r="S22" s="139"/>
      <c r="T22" s="139"/>
      <c r="U22" s="139"/>
      <c r="V22" s="139"/>
      <c r="W22" s="139"/>
      <c r="X22" s="65"/>
      <c r="Y22" s="65"/>
      <c r="Z22" s="224"/>
      <c r="AA22" s="224"/>
      <c r="AB22" s="224"/>
      <c r="AC22" s="224"/>
    </row>
    <row r="23" spans="2:40" s="65" customFormat="1" ht="20.100000000000001" customHeight="1">
      <c r="B23" s="61" t="s">
        <v>591</v>
      </c>
    </row>
    <row r="24" spans="2:40" s="65" customFormat="1" ht="20.100000000000001" customHeight="1">
      <c r="B24" s="61" t="s">
        <v>551</v>
      </c>
    </row>
    <row r="25" spans="2:40" s="65" customFormat="1" ht="20.100000000000001" customHeight="1">
      <c r="B25" s="61"/>
      <c r="C25" s="61" t="s">
        <v>552</v>
      </c>
      <c r="J25" s="572" t="b">
        <v>0</v>
      </c>
      <c r="K25" s="395" t="s">
        <v>1089</v>
      </c>
      <c r="L25" s="395"/>
      <c r="M25" s="572" t="b">
        <v>0</v>
      </c>
      <c r="N25" s="395" t="s">
        <v>862</v>
      </c>
      <c r="O25" s="395"/>
      <c r="P25" s="395"/>
      <c r="Q25" s="395"/>
      <c r="R25" s="395"/>
      <c r="S25" s="395"/>
      <c r="T25" s="395"/>
      <c r="U25" s="395"/>
      <c r="V25" s="395"/>
      <c r="W25" s="395"/>
      <c r="AN25" s="490" t="str">
        <f>IF(J25,"有",IF(M25,"無",""))</f>
        <v/>
      </c>
    </row>
    <row r="26" spans="2:40" s="65" customFormat="1" ht="20.100000000000001" customHeight="1">
      <c r="B26" s="61"/>
      <c r="C26" s="61" t="s">
        <v>553</v>
      </c>
      <c r="J26" s="572" t="b">
        <v>0</v>
      </c>
      <c r="K26" s="807" t="s">
        <v>861</v>
      </c>
      <c r="L26" s="807"/>
      <c r="M26" s="807"/>
      <c r="N26" s="807"/>
      <c r="O26" s="807"/>
      <c r="P26" s="807"/>
      <c r="Q26" s="572" t="b">
        <v>0</v>
      </c>
      <c r="R26" s="807" t="s">
        <v>860</v>
      </c>
      <c r="S26" s="807"/>
      <c r="T26" s="807"/>
      <c r="U26" s="807"/>
      <c r="V26" s="807"/>
      <c r="W26" s="807"/>
      <c r="AN26" s="490" t="str">
        <f>IF(J26,K26,IF(Q26,R26,IF(J27,K27,"")))</f>
        <v/>
      </c>
    </row>
    <row r="27" spans="2:40" s="65" customFormat="1" ht="20.100000000000001" customHeight="1">
      <c r="B27" s="61"/>
      <c r="C27" s="61"/>
      <c r="J27" s="572" t="b">
        <v>0</v>
      </c>
      <c r="K27" s="65" t="s">
        <v>1020</v>
      </c>
      <c r="L27" s="397"/>
      <c r="M27" s="397"/>
      <c r="N27" s="397"/>
      <c r="O27" s="397"/>
      <c r="P27" s="397"/>
      <c r="Q27" s="644"/>
      <c r="R27" s="397"/>
      <c r="S27" s="397"/>
      <c r="T27" s="397"/>
      <c r="U27" s="397"/>
      <c r="V27" s="397"/>
      <c r="W27" s="397"/>
      <c r="AN27" s="490"/>
    </row>
    <row r="28" spans="2:40" s="65" customFormat="1" ht="20.100000000000001" customHeight="1">
      <c r="B28" s="61"/>
      <c r="C28" s="61"/>
      <c r="J28" s="572" t="b">
        <v>0</v>
      </c>
      <c r="K28" s="807" t="s">
        <v>1090</v>
      </c>
      <c r="L28" s="807"/>
      <c r="M28" s="399" t="s">
        <v>554</v>
      </c>
      <c r="N28" s="810"/>
      <c r="O28" s="810"/>
      <c r="P28" s="810"/>
      <c r="Q28" s="810"/>
      <c r="R28" s="810"/>
      <c r="S28" s="810"/>
      <c r="T28" s="810"/>
      <c r="U28" s="810"/>
      <c r="V28" s="810"/>
      <c r="W28" s="810"/>
      <c r="X28" s="65" t="s">
        <v>555</v>
      </c>
      <c r="Y28" s="244" t="s">
        <v>556</v>
      </c>
    </row>
    <row r="29" spans="2:40" s="65" customFormat="1" ht="20.100000000000001" customHeight="1">
      <c r="B29" s="61"/>
      <c r="C29" s="61" t="s">
        <v>557</v>
      </c>
      <c r="J29" s="395"/>
      <c r="K29" s="395"/>
      <c r="L29" s="572" t="b">
        <v>0</v>
      </c>
      <c r="M29" s="807" t="s">
        <v>573</v>
      </c>
      <c r="N29" s="807"/>
      <c r="O29" s="807"/>
      <c r="P29" s="579" t="b">
        <v>0</v>
      </c>
      <c r="Q29" s="808" t="s">
        <v>574</v>
      </c>
      <c r="R29" s="808"/>
      <c r="S29" s="808"/>
      <c r="T29" s="808"/>
      <c r="U29" s="401"/>
      <c r="V29" s="401"/>
      <c r="W29" s="401"/>
      <c r="Y29" s="244"/>
    </row>
    <row r="30" spans="2:40" s="65" customFormat="1" ht="20.100000000000001" customHeight="1">
      <c r="B30" s="61"/>
      <c r="C30" s="61" t="s">
        <v>558</v>
      </c>
      <c r="M30" s="799"/>
      <c r="N30" s="799"/>
      <c r="O30" s="799"/>
      <c r="P30" s="799"/>
      <c r="Q30" s="799"/>
      <c r="R30" s="799"/>
      <c r="S30" s="799"/>
      <c r="T30" s="799"/>
      <c r="U30" s="799"/>
      <c r="V30" s="799"/>
      <c r="W30" s="799"/>
      <c r="X30" s="65" t="s">
        <v>555</v>
      </c>
      <c r="Y30" s="244"/>
      <c r="AN30" s="490" t="str">
        <f>IF(AND(L29,M30&lt;&gt;""),M30,"")</f>
        <v/>
      </c>
    </row>
    <row r="31" spans="2:40" s="65" customFormat="1" ht="20.100000000000001" customHeight="1">
      <c r="B31" s="61"/>
      <c r="C31" s="65" t="s">
        <v>559</v>
      </c>
      <c r="M31" s="224"/>
      <c r="N31" s="224"/>
      <c r="O31" s="224"/>
      <c r="P31" s="224"/>
      <c r="Q31" s="224"/>
      <c r="R31" s="224"/>
      <c r="S31" s="224"/>
      <c r="T31" s="224"/>
      <c r="U31" s="224"/>
      <c r="V31" s="224"/>
      <c r="W31" s="224"/>
      <c r="Y31" s="244"/>
    </row>
    <row r="32" spans="2:40" s="65" customFormat="1" ht="6" customHeight="1">
      <c r="B32" s="61"/>
      <c r="M32" s="224"/>
      <c r="N32" s="224"/>
      <c r="O32" s="224"/>
      <c r="P32" s="224"/>
      <c r="Q32" s="224"/>
      <c r="R32" s="224"/>
      <c r="S32" s="224"/>
      <c r="T32" s="224"/>
      <c r="U32" s="224"/>
      <c r="V32" s="224"/>
      <c r="W32" s="224"/>
      <c r="Y32" s="244"/>
    </row>
    <row r="33" spans="2:40" s="65" customFormat="1" ht="20.100000000000001" customHeight="1">
      <c r="B33" s="61" t="s">
        <v>799</v>
      </c>
      <c r="M33" s="224"/>
      <c r="N33" s="224"/>
      <c r="O33" s="224"/>
      <c r="P33" s="224"/>
      <c r="Q33" s="224"/>
      <c r="R33" s="224"/>
      <c r="S33" s="224"/>
      <c r="T33" s="224"/>
      <c r="U33" s="224"/>
      <c r="V33" s="224"/>
      <c r="W33" s="224"/>
      <c r="Y33" s="244"/>
    </row>
    <row r="34" spans="2:40" s="65" customFormat="1" ht="20.100000000000001" customHeight="1">
      <c r="B34" s="61"/>
      <c r="C34" s="61" t="s">
        <v>798</v>
      </c>
      <c r="M34" s="580" t="b">
        <v>0</v>
      </c>
      <c r="N34" s="397" t="s">
        <v>1091</v>
      </c>
      <c r="O34" s="397"/>
      <c r="P34" s="397"/>
      <c r="Q34" s="397"/>
      <c r="R34" s="580" t="b">
        <v>0</v>
      </c>
      <c r="S34" s="397" t="s">
        <v>1092</v>
      </c>
      <c r="T34" s="397"/>
      <c r="U34" s="224"/>
      <c r="V34" s="224"/>
      <c r="W34" s="224"/>
      <c r="Y34" s="244"/>
      <c r="AN34" s="497" t="str">
        <f>IF(M34,"有","無")</f>
        <v>無</v>
      </c>
    </row>
    <row r="35" spans="2:40" s="65" customFormat="1" ht="6" customHeight="1">
      <c r="B35" s="61"/>
      <c r="C35" s="61"/>
      <c r="M35" s="224"/>
      <c r="N35" s="224"/>
      <c r="O35" s="224"/>
      <c r="P35" s="224"/>
      <c r="Q35" s="224"/>
      <c r="R35" s="224"/>
      <c r="S35" s="224"/>
      <c r="T35" s="224"/>
      <c r="U35" s="224"/>
      <c r="V35" s="224"/>
      <c r="W35" s="224"/>
      <c r="Y35" s="244"/>
    </row>
    <row r="36" spans="2:40" s="65" customFormat="1" ht="20.100000000000001" customHeight="1">
      <c r="B36" s="61" t="s">
        <v>560</v>
      </c>
      <c r="C36" s="61"/>
      <c r="M36" s="224"/>
      <c r="N36" s="224"/>
      <c r="O36" s="224"/>
      <c r="P36" s="224"/>
      <c r="Q36" s="224"/>
      <c r="R36" s="224"/>
      <c r="S36" s="224"/>
      <c r="T36" s="224"/>
      <c r="U36" s="224"/>
      <c r="V36" s="224"/>
      <c r="W36" s="224"/>
      <c r="Y36" s="244"/>
    </row>
    <row r="37" spans="2:40" s="65" customFormat="1" ht="20.100000000000001" customHeight="1">
      <c r="B37" s="61"/>
      <c r="C37" s="572" t="b">
        <v>0</v>
      </c>
      <c r="D37" s="397" t="s">
        <v>1093</v>
      </c>
      <c r="M37" s="224"/>
      <c r="N37" s="224"/>
      <c r="O37" s="224"/>
      <c r="P37" s="224"/>
      <c r="Q37" s="224"/>
      <c r="R37" s="224"/>
      <c r="S37" s="224"/>
      <c r="T37" s="224"/>
      <c r="U37" s="224"/>
      <c r="V37" s="224"/>
      <c r="W37" s="224"/>
      <c r="Y37" s="244"/>
      <c r="AN37" s="496" t="str">
        <f>IF(C37,"再生可能エネルギー（太陽光発電設備）を考慮しない表示とする",IF(C38,"再生可能エネルギー（太陽光発電設備）を考慮する表示とする",""))</f>
        <v/>
      </c>
    </row>
    <row r="38" spans="2:40" s="65" customFormat="1" ht="20.100000000000001" customHeight="1">
      <c r="B38" s="61"/>
      <c r="C38" s="572" t="b">
        <v>0</v>
      </c>
      <c r="D38" s="397" t="s">
        <v>1094</v>
      </c>
      <c r="M38" s="224"/>
      <c r="N38" s="224"/>
      <c r="O38" s="224"/>
      <c r="P38" s="224"/>
      <c r="Q38" s="224"/>
      <c r="R38" s="224"/>
      <c r="S38" s="224"/>
      <c r="T38" s="224"/>
      <c r="U38" s="224"/>
      <c r="V38" s="224"/>
      <c r="W38" s="224"/>
      <c r="Y38" s="244"/>
    </row>
    <row r="39" spans="2:40" s="65" customFormat="1" ht="20.100000000000001" customHeight="1">
      <c r="B39" s="61"/>
      <c r="C39" s="65" t="s">
        <v>561</v>
      </c>
      <c r="M39" s="224"/>
      <c r="N39" s="224"/>
      <c r="O39" s="224"/>
      <c r="P39" s="224"/>
      <c r="Q39" s="224"/>
      <c r="R39" s="224"/>
      <c r="S39" s="224"/>
      <c r="T39" s="224"/>
      <c r="U39" s="224"/>
      <c r="V39" s="224"/>
      <c r="W39" s="224"/>
      <c r="Y39" s="244"/>
    </row>
    <row r="40" spans="2:40" s="65" customFormat="1" ht="20.100000000000001" customHeight="1">
      <c r="B40" s="61"/>
      <c r="C40" s="65" t="s">
        <v>797</v>
      </c>
      <c r="M40" s="224"/>
      <c r="N40" s="224"/>
      <c r="O40" s="224"/>
      <c r="P40" s="224"/>
      <c r="Q40" s="224"/>
      <c r="R40" s="224"/>
      <c r="S40" s="224"/>
      <c r="T40" s="224"/>
      <c r="U40" s="224"/>
      <c r="V40" s="224"/>
      <c r="W40" s="224"/>
      <c r="Y40" s="244"/>
    </row>
    <row r="41" spans="2:40" s="65" customFormat="1" ht="20.100000000000001" customHeight="1">
      <c r="B41" s="142"/>
      <c r="C41" s="66" t="s">
        <v>796</v>
      </c>
      <c r="D41" s="66"/>
      <c r="E41" s="66"/>
      <c r="F41" s="66"/>
      <c r="G41" s="66"/>
      <c r="H41" s="66"/>
      <c r="I41" s="66"/>
      <c r="J41" s="66"/>
      <c r="K41" s="66"/>
      <c r="L41" s="66"/>
      <c r="M41" s="243"/>
      <c r="N41" s="243"/>
      <c r="O41" s="243"/>
      <c r="P41" s="243"/>
      <c r="Q41" s="243"/>
      <c r="R41" s="243"/>
      <c r="S41" s="243"/>
      <c r="T41" s="243"/>
      <c r="U41" s="243"/>
      <c r="V41" s="243"/>
      <c r="W41" s="243"/>
      <c r="X41" s="66"/>
      <c r="Y41" s="245"/>
      <c r="Z41" s="66"/>
      <c r="AA41" s="66"/>
      <c r="AB41" s="66"/>
      <c r="AC41" s="66"/>
      <c r="AD41" s="66"/>
      <c r="AE41" s="66"/>
      <c r="AF41" s="66"/>
      <c r="AG41" s="66"/>
      <c r="AH41" s="66"/>
      <c r="AI41" s="66"/>
      <c r="AJ41" s="66"/>
      <c r="AK41" s="66"/>
    </row>
    <row r="42" spans="2:40" s="65" customFormat="1" ht="6" customHeight="1">
      <c r="B42" s="61"/>
      <c r="C42" s="61"/>
      <c r="M42" s="224"/>
      <c r="N42" s="224"/>
      <c r="O42" s="224"/>
      <c r="P42" s="224"/>
      <c r="Q42" s="224"/>
      <c r="R42" s="224"/>
      <c r="S42" s="224"/>
      <c r="T42" s="224"/>
      <c r="U42" s="224"/>
      <c r="V42" s="224"/>
      <c r="W42" s="224"/>
      <c r="Y42" s="244"/>
    </row>
    <row r="43" spans="2:40" s="65" customFormat="1" ht="20.100000000000001" customHeight="1">
      <c r="B43" s="61" t="s">
        <v>795</v>
      </c>
    </row>
    <row r="44" spans="2:40" s="65" customFormat="1" ht="20.100000000000001" customHeight="1">
      <c r="B44" s="66"/>
      <c r="C44" s="66" t="s">
        <v>794</v>
      </c>
      <c r="D44" s="66"/>
      <c r="E44" s="66"/>
      <c r="F44" s="66"/>
      <c r="G44" s="66"/>
      <c r="H44" s="66"/>
      <c r="I44" s="573" t="b">
        <v>0</v>
      </c>
      <c r="J44" s="66" t="s">
        <v>573</v>
      </c>
      <c r="K44" s="66"/>
      <c r="L44" s="66"/>
      <c r="M44" s="66"/>
      <c r="N44" s="573" t="b">
        <v>0</v>
      </c>
      <c r="O44" s="66" t="s">
        <v>574</v>
      </c>
      <c r="P44" s="66"/>
      <c r="Q44" s="66"/>
      <c r="R44" s="66"/>
      <c r="S44" s="66"/>
      <c r="T44" s="66"/>
      <c r="U44" s="66"/>
      <c r="V44" s="66"/>
      <c r="W44" s="66"/>
      <c r="X44" s="66"/>
      <c r="Y44" s="66"/>
      <c r="Z44" s="66"/>
      <c r="AA44" s="66"/>
      <c r="AB44" s="66"/>
      <c r="AC44" s="66"/>
      <c r="AD44" s="66"/>
      <c r="AE44" s="66"/>
      <c r="AF44" s="66"/>
      <c r="AG44" s="66"/>
      <c r="AH44" s="66"/>
      <c r="AI44" s="66"/>
      <c r="AJ44" s="66"/>
      <c r="AK44" s="66"/>
      <c r="AN44" s="497" t="str">
        <f>IF(I44,"表示",IF(N44,"非表示",""))</f>
        <v/>
      </c>
    </row>
    <row r="45" spans="2:40" s="92" customFormat="1" ht="6" customHeight="1"/>
    <row r="46" spans="2:40" s="92" customFormat="1" ht="20.100000000000001" customHeight="1">
      <c r="B46" s="140" t="s">
        <v>793</v>
      </c>
    </row>
    <row r="47" spans="2:40" s="59" customFormat="1" ht="20.100000000000001" customHeight="1">
      <c r="C47" s="575" t="b">
        <v>0</v>
      </c>
      <c r="D47" s="65" t="s">
        <v>151</v>
      </c>
      <c r="E47" s="64"/>
      <c r="F47" s="64"/>
      <c r="G47" s="64"/>
      <c r="H47" s="64"/>
      <c r="I47" s="64"/>
      <c r="J47" s="64"/>
      <c r="K47" s="139"/>
      <c r="L47" s="64"/>
      <c r="M47" s="64"/>
      <c r="N47" s="64"/>
      <c r="O47" s="64"/>
      <c r="P47" s="64"/>
      <c r="Q47" s="76"/>
      <c r="X47" s="76"/>
      <c r="AF47" s="61"/>
      <c r="AN47" s="497" t="str">
        <f>IF(C48,D48,IF(J48,K48,IF(C49,D49,IF(J49,K49,""))))</f>
        <v/>
      </c>
    </row>
    <row r="48" spans="2:40" s="59" customFormat="1" ht="20.100000000000001" customHeight="1">
      <c r="C48" s="575" t="b">
        <v>0</v>
      </c>
      <c r="D48" s="65" t="s">
        <v>792</v>
      </c>
      <c r="E48" s="64"/>
      <c r="F48" s="64"/>
      <c r="G48" s="64"/>
      <c r="H48" s="64"/>
      <c r="I48" s="64"/>
      <c r="J48" s="575" t="b">
        <v>0</v>
      </c>
      <c r="K48" s="139" t="s">
        <v>791</v>
      </c>
      <c r="L48" s="64"/>
      <c r="M48" s="64"/>
      <c r="N48" s="64"/>
      <c r="O48" s="64"/>
      <c r="P48" s="64"/>
      <c r="Q48" s="76"/>
      <c r="X48" s="76"/>
      <c r="AF48" s="61"/>
    </row>
    <row r="49" spans="2:40" s="59" customFormat="1" ht="20.100000000000001" customHeight="1">
      <c r="B49" s="246"/>
      <c r="C49" s="577" t="b">
        <v>0</v>
      </c>
      <c r="D49" s="66" t="s">
        <v>790</v>
      </c>
      <c r="E49" s="239"/>
      <c r="F49" s="239"/>
      <c r="G49" s="239"/>
      <c r="H49" s="239"/>
      <c r="I49" s="239"/>
      <c r="J49" s="577" t="b">
        <v>0</v>
      </c>
      <c r="K49" s="251" t="s">
        <v>789</v>
      </c>
      <c r="L49" s="239"/>
      <c r="M49" s="239"/>
      <c r="N49" s="239"/>
      <c r="O49" s="239"/>
      <c r="P49" s="239"/>
      <c r="Q49" s="236"/>
      <c r="R49" s="246"/>
      <c r="S49" s="246"/>
      <c r="T49" s="246"/>
      <c r="U49" s="246"/>
      <c r="V49" s="246"/>
      <c r="W49" s="246"/>
      <c r="X49" s="236"/>
      <c r="Y49" s="246"/>
      <c r="Z49" s="246"/>
      <c r="AA49" s="246"/>
      <c r="AB49" s="246"/>
      <c r="AC49" s="246"/>
      <c r="AD49" s="246"/>
      <c r="AE49" s="246"/>
      <c r="AF49" s="142"/>
      <c r="AG49" s="246"/>
      <c r="AH49" s="246"/>
      <c r="AI49" s="246"/>
      <c r="AJ49" s="246"/>
      <c r="AK49" s="246"/>
    </row>
    <row r="50" spans="2:40" s="92" customFormat="1" ht="5.25" customHeight="1">
      <c r="U50" s="141"/>
      <c r="V50" s="141"/>
      <c r="W50" s="141"/>
      <c r="X50" s="141"/>
      <c r="Y50" s="141"/>
    </row>
    <row r="51" spans="2:40" s="92" customFormat="1" ht="19.5" customHeight="1">
      <c r="B51" s="61" t="s">
        <v>788</v>
      </c>
      <c r="C51" s="59"/>
      <c r="D51" s="76"/>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row>
    <row r="52" spans="2:40" s="92" customFormat="1" ht="19.5" customHeight="1">
      <c r="B52" s="59"/>
      <c r="C52" s="574" t="b">
        <v>0</v>
      </c>
      <c r="D52" s="397" t="s">
        <v>787</v>
      </c>
      <c r="E52" s="396"/>
      <c r="F52" s="396"/>
      <c r="G52" s="396"/>
      <c r="H52" s="396"/>
      <c r="I52" s="396"/>
      <c r="J52" s="396"/>
      <c r="K52" s="396"/>
      <c r="L52" s="396"/>
      <c r="M52" s="396"/>
      <c r="N52" s="396"/>
      <c r="O52" s="396"/>
      <c r="P52" s="396"/>
      <c r="Q52" s="396"/>
      <c r="R52" s="396"/>
      <c r="S52" s="396"/>
      <c r="T52" s="396"/>
      <c r="U52" s="396"/>
      <c r="V52" s="396"/>
      <c r="W52" s="396"/>
      <c r="X52" s="396"/>
      <c r="Y52" s="396"/>
      <c r="Z52" s="396"/>
      <c r="AA52" s="396"/>
      <c r="AB52" s="396"/>
      <c r="AC52" s="396"/>
      <c r="AD52" s="396"/>
      <c r="AE52" s="396"/>
      <c r="AF52" s="396"/>
      <c r="AG52" s="396"/>
      <c r="AH52" s="395"/>
      <c r="AI52" s="395"/>
      <c r="AJ52" s="395"/>
      <c r="AK52" s="395"/>
      <c r="AN52" s="497" t="str">
        <f>IF(C52,"適合","")</f>
        <v/>
      </c>
    </row>
    <row r="53" spans="2:40" s="92" customFormat="1" ht="19.5" customHeight="1">
      <c r="B53" s="76"/>
      <c r="C53" s="77" t="s">
        <v>786</v>
      </c>
      <c r="D53" s="397"/>
      <c r="E53" s="397"/>
      <c r="F53" s="397"/>
      <c r="G53" s="397"/>
      <c r="H53" s="397"/>
      <c r="I53" s="397"/>
      <c r="J53" s="397"/>
      <c r="K53" s="397"/>
      <c r="L53" s="397"/>
      <c r="M53" s="397"/>
      <c r="N53" s="397"/>
      <c r="O53" s="397"/>
      <c r="P53" s="397"/>
      <c r="Q53" s="397"/>
      <c r="R53" s="397"/>
      <c r="S53" s="397"/>
      <c r="T53" s="397"/>
      <c r="U53" s="397"/>
      <c r="V53" s="397"/>
      <c r="W53" s="397"/>
      <c r="X53" s="397"/>
      <c r="Y53" s="397"/>
      <c r="Z53" s="397"/>
      <c r="AA53" s="397"/>
      <c r="AB53" s="397"/>
      <c r="AC53" s="397"/>
      <c r="AD53" s="397"/>
      <c r="AE53" s="397"/>
      <c r="AF53" s="397"/>
      <c r="AG53" s="397"/>
      <c r="AH53" s="395"/>
      <c r="AI53" s="395"/>
      <c r="AJ53" s="395"/>
      <c r="AK53" s="395"/>
    </row>
    <row r="54" spans="2:40" s="92" customFormat="1" ht="19.5" customHeight="1">
      <c r="B54" s="76"/>
      <c r="C54" s="574" t="b">
        <v>0</v>
      </c>
      <c r="D54" s="403" t="s">
        <v>1095</v>
      </c>
      <c r="E54" s="397"/>
      <c r="F54" s="397"/>
      <c r="G54" s="397"/>
      <c r="H54" s="397"/>
      <c r="I54" s="397"/>
      <c r="J54" s="397"/>
      <c r="K54" s="397"/>
      <c r="L54" s="397"/>
      <c r="M54" s="397"/>
      <c r="N54" s="397"/>
      <c r="O54" s="397"/>
      <c r="P54" s="397"/>
      <c r="Q54" s="397"/>
      <c r="R54" s="397"/>
      <c r="S54" s="580" t="b">
        <v>0</v>
      </c>
      <c r="T54" s="397" t="s">
        <v>785</v>
      </c>
      <c r="U54" s="397"/>
      <c r="V54" s="397"/>
      <c r="W54" s="397"/>
      <c r="X54" s="397"/>
      <c r="Y54" s="397"/>
      <c r="Z54" s="397"/>
      <c r="AA54" s="397"/>
      <c r="AB54" s="397"/>
      <c r="AC54" s="397"/>
      <c r="AD54" s="397"/>
      <c r="AE54" s="397"/>
      <c r="AF54" s="397"/>
      <c r="AG54" s="397"/>
      <c r="AH54" s="395"/>
      <c r="AI54" s="395"/>
      <c r="AJ54" s="395"/>
      <c r="AK54" s="395"/>
    </row>
    <row r="55" spans="2:40" s="92" customFormat="1" ht="19.5" customHeight="1">
      <c r="B55" s="76"/>
      <c r="C55" s="574" t="b">
        <v>0</v>
      </c>
      <c r="D55" s="403" t="s">
        <v>784</v>
      </c>
      <c r="E55" s="397"/>
      <c r="F55" s="397"/>
      <c r="G55" s="397"/>
      <c r="H55" s="397"/>
      <c r="I55" s="397"/>
      <c r="J55" s="397"/>
      <c r="K55" s="397"/>
      <c r="L55" s="397"/>
      <c r="M55" s="397"/>
      <c r="N55" s="397"/>
      <c r="O55" s="397"/>
      <c r="P55" s="397"/>
      <c r="Q55" s="397"/>
      <c r="R55" s="397"/>
      <c r="S55" s="397"/>
      <c r="T55" s="397"/>
      <c r="U55" s="397"/>
      <c r="V55" s="397"/>
      <c r="W55" s="397"/>
      <c r="X55" s="397"/>
      <c r="Y55" s="397"/>
      <c r="Z55" s="397"/>
      <c r="AA55" s="397"/>
      <c r="AB55" s="397"/>
      <c r="AC55" s="397"/>
      <c r="AD55" s="397"/>
      <c r="AE55" s="397"/>
      <c r="AF55" s="397"/>
      <c r="AG55" s="397"/>
      <c r="AH55" s="395"/>
      <c r="AI55" s="395"/>
      <c r="AJ55" s="395"/>
      <c r="AK55" s="395"/>
    </row>
    <row r="56" spans="2:40" s="92" customFormat="1" ht="19.5" customHeight="1">
      <c r="B56" s="76"/>
      <c r="C56" s="574" t="b">
        <v>0</v>
      </c>
      <c r="D56" s="403" t="s">
        <v>783</v>
      </c>
      <c r="E56" s="397"/>
      <c r="F56" s="397"/>
      <c r="G56" s="397"/>
      <c r="H56" s="397"/>
      <c r="I56" s="397"/>
      <c r="J56" s="397"/>
      <c r="K56" s="397"/>
      <c r="L56" s="397"/>
      <c r="M56" s="397"/>
      <c r="N56" s="397"/>
      <c r="O56" s="397"/>
      <c r="P56" s="397"/>
      <c r="Q56" s="397"/>
      <c r="R56" s="397"/>
      <c r="S56" s="397"/>
      <c r="T56" s="397"/>
      <c r="U56" s="397"/>
      <c r="V56" s="397"/>
      <c r="W56" s="397"/>
      <c r="X56" s="397"/>
      <c r="Y56" s="397"/>
      <c r="Z56" s="397"/>
      <c r="AA56" s="397"/>
      <c r="AB56" s="397"/>
      <c r="AC56" s="397"/>
      <c r="AD56" s="397"/>
      <c r="AE56" s="397"/>
      <c r="AF56" s="397"/>
      <c r="AG56" s="397"/>
      <c r="AH56" s="395"/>
      <c r="AI56" s="395"/>
      <c r="AJ56" s="395"/>
      <c r="AK56" s="395"/>
    </row>
    <row r="57" spans="2:40" s="92" customFormat="1" ht="19.5" customHeight="1">
      <c r="B57" s="76"/>
      <c r="C57" s="574" t="b">
        <v>0</v>
      </c>
      <c r="D57" s="403" t="s">
        <v>782</v>
      </c>
      <c r="E57" s="397"/>
      <c r="F57" s="397"/>
      <c r="G57" s="397"/>
      <c r="H57" s="397"/>
      <c r="I57" s="397"/>
      <c r="J57" s="397"/>
      <c r="K57" s="397"/>
      <c r="L57" s="397"/>
      <c r="M57" s="397"/>
      <c r="N57" s="397"/>
      <c r="O57" s="397"/>
      <c r="P57" s="397"/>
      <c r="Q57" s="397"/>
      <c r="R57" s="397"/>
      <c r="S57" s="580" t="b">
        <v>0</v>
      </c>
      <c r="T57" s="397" t="s">
        <v>781</v>
      </c>
      <c r="U57" s="397"/>
      <c r="V57" s="397"/>
      <c r="W57" s="397"/>
      <c r="X57" s="397"/>
      <c r="Y57" s="397"/>
      <c r="Z57" s="397"/>
      <c r="AA57" s="397"/>
      <c r="AB57" s="397"/>
      <c r="AC57" s="397"/>
      <c r="AD57" s="397"/>
      <c r="AE57" s="397"/>
      <c r="AF57" s="397"/>
      <c r="AG57" s="397"/>
      <c r="AH57" s="395"/>
      <c r="AI57" s="395"/>
      <c r="AJ57" s="395"/>
      <c r="AK57" s="395"/>
    </row>
    <row r="58" spans="2:40" s="92" customFormat="1" ht="19.5" customHeight="1">
      <c r="B58" s="76"/>
      <c r="C58" s="574" t="b">
        <v>0</v>
      </c>
      <c r="D58" s="397" t="s">
        <v>780</v>
      </c>
      <c r="E58" s="397"/>
      <c r="F58" s="397"/>
      <c r="G58" s="397"/>
      <c r="H58" s="397"/>
      <c r="I58" s="397"/>
      <c r="J58" s="397"/>
      <c r="K58" s="397"/>
      <c r="L58" s="397"/>
      <c r="M58" s="397"/>
      <c r="N58" s="397"/>
      <c r="O58" s="397"/>
      <c r="P58" s="397"/>
      <c r="Q58" s="397"/>
      <c r="R58" s="397"/>
      <c r="S58" s="580" t="b">
        <v>0</v>
      </c>
      <c r="T58" s="397" t="s">
        <v>779</v>
      </c>
      <c r="U58" s="397"/>
      <c r="V58" s="397"/>
      <c r="W58" s="397"/>
      <c r="X58" s="397"/>
      <c r="Y58" s="397"/>
      <c r="Z58" s="397"/>
      <c r="AA58" s="397"/>
      <c r="AB58" s="397"/>
      <c r="AC58" s="397"/>
      <c r="AD58" s="397"/>
      <c r="AE58" s="397"/>
      <c r="AF58" s="397"/>
      <c r="AG58" s="397"/>
      <c r="AH58" s="395"/>
      <c r="AI58" s="395"/>
      <c r="AJ58" s="395"/>
      <c r="AK58" s="395"/>
    </row>
    <row r="59" spans="2:40" s="92" customFormat="1" ht="19.5" customHeight="1">
      <c r="B59" s="76"/>
      <c r="C59" s="574" t="b">
        <v>0</v>
      </c>
      <c r="D59" s="397" t="s">
        <v>778</v>
      </c>
      <c r="E59" s="397"/>
      <c r="F59" s="397"/>
      <c r="G59" s="397"/>
      <c r="H59" s="397"/>
      <c r="I59" s="397"/>
      <c r="J59" s="397"/>
      <c r="K59" s="397"/>
      <c r="L59" s="397"/>
      <c r="M59" s="397"/>
      <c r="N59" s="397"/>
      <c r="O59" s="397"/>
      <c r="P59" s="397"/>
      <c r="Q59" s="397"/>
      <c r="R59" s="395"/>
      <c r="S59" s="580" t="b">
        <v>0</v>
      </c>
      <c r="T59" s="395" t="s">
        <v>777</v>
      </c>
      <c r="U59" s="395"/>
      <c r="V59" s="397"/>
      <c r="W59" s="397"/>
      <c r="X59" s="397"/>
      <c r="Y59" s="397"/>
      <c r="Z59" s="397"/>
      <c r="AA59" s="397"/>
      <c r="AB59" s="397"/>
      <c r="AC59" s="397"/>
      <c r="AD59" s="397"/>
      <c r="AE59" s="397"/>
      <c r="AF59" s="397"/>
      <c r="AG59" s="397"/>
      <c r="AH59" s="395"/>
      <c r="AI59" s="395"/>
      <c r="AJ59" s="395"/>
      <c r="AK59" s="395"/>
    </row>
    <row r="60" spans="2:40" s="92" customFormat="1" ht="19.5" customHeight="1">
      <c r="B60" s="61"/>
      <c r="C60" s="574" t="b">
        <v>0</v>
      </c>
      <c r="D60" s="395" t="s">
        <v>776</v>
      </c>
      <c r="E60" s="395"/>
      <c r="F60" s="395"/>
      <c r="G60" s="395"/>
      <c r="H60" s="395"/>
      <c r="I60" s="395"/>
      <c r="J60" s="395"/>
      <c r="K60" s="395"/>
      <c r="L60" s="395"/>
      <c r="M60" s="395"/>
      <c r="N60" s="395"/>
      <c r="O60" s="395"/>
      <c r="P60" s="395"/>
      <c r="Q60" s="395"/>
      <c r="R60" s="396"/>
      <c r="S60" s="396"/>
      <c r="T60" s="396"/>
      <c r="U60" s="396"/>
      <c r="V60" s="396"/>
      <c r="W60" s="396"/>
      <c r="X60" s="396"/>
      <c r="Y60" s="396"/>
      <c r="Z60" s="396"/>
      <c r="AA60" s="396"/>
      <c r="AB60" s="396"/>
      <c r="AC60" s="395"/>
      <c r="AD60" s="395"/>
      <c r="AE60" s="395"/>
      <c r="AF60" s="395"/>
      <c r="AG60" s="395"/>
      <c r="AH60" s="395"/>
      <c r="AI60" s="395"/>
      <c r="AJ60" s="395"/>
      <c r="AK60" s="395"/>
    </row>
    <row r="61" spans="2:40" s="92" customFormat="1" ht="19.5" customHeight="1">
      <c r="B61" s="61"/>
      <c r="C61" s="574" t="b">
        <v>0</v>
      </c>
      <c r="D61" s="395" t="s">
        <v>775</v>
      </c>
      <c r="E61" s="395"/>
      <c r="F61" s="395"/>
      <c r="G61" s="395"/>
      <c r="H61" s="395"/>
      <c r="I61" s="395"/>
      <c r="J61" s="395"/>
      <c r="K61" s="395"/>
      <c r="L61" s="395"/>
      <c r="M61" s="395"/>
      <c r="N61" s="395"/>
      <c r="O61" s="395"/>
      <c r="P61" s="395"/>
      <c r="Q61" s="395"/>
      <c r="R61" s="395"/>
      <c r="S61" s="395"/>
      <c r="T61" s="395"/>
      <c r="U61" s="395"/>
      <c r="V61" s="395"/>
      <c r="W61" s="395"/>
      <c r="X61" s="395"/>
      <c r="Y61" s="395"/>
      <c r="Z61" s="395"/>
      <c r="AA61" s="395"/>
      <c r="AB61" s="395"/>
      <c r="AC61" s="395"/>
      <c r="AD61" s="395"/>
      <c r="AE61" s="395"/>
      <c r="AF61" s="395"/>
      <c r="AG61" s="395"/>
      <c r="AH61" s="395"/>
      <c r="AI61" s="395"/>
      <c r="AJ61" s="395"/>
      <c r="AK61" s="395"/>
    </row>
    <row r="62" spans="2:40" s="92" customFormat="1" ht="19.5" customHeight="1">
      <c r="B62" s="61"/>
      <c r="C62" s="61"/>
      <c r="D62" s="395" t="s">
        <v>774</v>
      </c>
      <c r="E62" s="395"/>
      <c r="F62" s="395"/>
      <c r="G62" s="395"/>
      <c r="H62" s="395"/>
      <c r="I62" s="395"/>
      <c r="J62" s="395"/>
      <c r="K62" s="395"/>
      <c r="L62" s="395"/>
      <c r="M62" s="395"/>
      <c r="N62" s="395"/>
      <c r="O62" s="395"/>
      <c r="P62" s="395"/>
      <c r="Q62" s="395"/>
      <c r="R62" s="395"/>
      <c r="S62" s="395"/>
      <c r="T62" s="395"/>
      <c r="U62" s="395"/>
      <c r="V62" s="395"/>
      <c r="W62" s="395"/>
      <c r="X62" s="395"/>
      <c r="Y62" s="395"/>
      <c r="Z62" s="395"/>
      <c r="AA62" s="395"/>
      <c r="AB62" s="395"/>
      <c r="AC62" s="395"/>
      <c r="AD62" s="395"/>
      <c r="AE62" s="395"/>
      <c r="AF62" s="395"/>
      <c r="AG62" s="395"/>
      <c r="AH62" s="395"/>
      <c r="AI62" s="395"/>
      <c r="AJ62" s="395"/>
      <c r="AK62" s="395"/>
    </row>
    <row r="63" spans="2:40" s="92" customFormat="1" ht="19.5" customHeight="1">
      <c r="B63" s="61"/>
      <c r="C63" s="574" t="b">
        <v>0</v>
      </c>
      <c r="D63" s="395" t="s">
        <v>773</v>
      </c>
      <c r="E63" s="395"/>
      <c r="F63" s="395"/>
      <c r="G63" s="395"/>
      <c r="H63" s="395"/>
      <c r="I63" s="395"/>
      <c r="J63" s="395"/>
      <c r="K63" s="395"/>
      <c r="L63" s="395"/>
      <c r="M63" s="395"/>
      <c r="N63" s="395"/>
      <c r="O63" s="395"/>
      <c r="P63" s="395"/>
      <c r="Q63" s="395"/>
      <c r="R63" s="395"/>
      <c r="S63" s="580" t="b">
        <v>0</v>
      </c>
      <c r="T63" s="395" t="s">
        <v>772</v>
      </c>
      <c r="U63" s="395"/>
      <c r="V63" s="395"/>
      <c r="W63" s="395"/>
      <c r="X63" s="395"/>
      <c r="Y63" s="395"/>
      <c r="Z63" s="395"/>
      <c r="AA63" s="395"/>
      <c r="AB63" s="395"/>
      <c r="AC63" s="395"/>
      <c r="AD63" s="395"/>
      <c r="AE63" s="395"/>
      <c r="AF63" s="395"/>
      <c r="AG63" s="395"/>
      <c r="AH63" s="395"/>
      <c r="AI63" s="395"/>
      <c r="AJ63" s="395"/>
      <c r="AK63" s="395"/>
    </row>
    <row r="64" spans="2:40" s="92" customFormat="1" ht="19.5" customHeight="1">
      <c r="B64" s="61"/>
      <c r="C64" s="574" t="b">
        <v>0</v>
      </c>
      <c r="D64" s="395" t="s">
        <v>771</v>
      </c>
      <c r="E64" s="395"/>
      <c r="F64" s="395"/>
      <c r="G64" s="395"/>
      <c r="H64" s="395"/>
      <c r="I64" s="395"/>
      <c r="J64" s="395"/>
      <c r="K64" s="395"/>
      <c r="L64" s="395"/>
      <c r="M64" s="395"/>
      <c r="N64" s="395"/>
      <c r="O64" s="395"/>
      <c r="P64" s="395"/>
      <c r="Q64" s="395"/>
      <c r="R64" s="395"/>
      <c r="S64" s="580" t="b">
        <v>0</v>
      </c>
      <c r="T64" s="395" t="s">
        <v>1096</v>
      </c>
      <c r="U64" s="395"/>
      <c r="V64" s="395"/>
      <c r="W64" s="395"/>
      <c r="X64" s="395"/>
      <c r="Y64" s="395"/>
      <c r="Z64" s="395"/>
      <c r="AA64" s="395"/>
      <c r="AB64" s="395"/>
      <c r="AC64" s="395"/>
      <c r="AD64" s="395"/>
      <c r="AE64" s="395"/>
      <c r="AF64" s="395"/>
      <c r="AG64" s="395"/>
      <c r="AH64" s="395"/>
      <c r="AI64" s="395"/>
      <c r="AJ64" s="395"/>
      <c r="AK64" s="395"/>
    </row>
    <row r="65" spans="1:41" s="92" customFormat="1" ht="19.5" customHeight="1">
      <c r="B65" s="61"/>
      <c r="C65" s="574" t="b">
        <v>0</v>
      </c>
      <c r="D65" s="395" t="s">
        <v>1097</v>
      </c>
      <c r="E65" s="395"/>
      <c r="F65" s="395"/>
      <c r="G65" s="395"/>
      <c r="H65" s="395"/>
      <c r="I65" s="395"/>
      <c r="J65" s="395"/>
      <c r="K65" s="395"/>
      <c r="L65" s="395"/>
      <c r="M65" s="395"/>
      <c r="N65" s="395"/>
      <c r="O65" s="395"/>
      <c r="P65" s="395"/>
      <c r="Q65" s="395"/>
      <c r="R65" s="395"/>
      <c r="S65" s="580" t="b">
        <v>0</v>
      </c>
      <c r="T65" s="395" t="s">
        <v>1098</v>
      </c>
      <c r="U65" s="395"/>
      <c r="V65" s="395"/>
      <c r="W65" s="395"/>
      <c r="X65" s="395"/>
      <c r="Y65" s="395"/>
      <c r="Z65" s="395"/>
      <c r="AA65" s="395"/>
      <c r="AB65" s="395"/>
      <c r="AC65" s="395"/>
      <c r="AD65" s="395"/>
      <c r="AE65" s="395"/>
      <c r="AF65" s="395"/>
      <c r="AG65" s="395"/>
      <c r="AH65" s="395"/>
      <c r="AI65" s="395"/>
      <c r="AJ65" s="395"/>
      <c r="AK65" s="395"/>
    </row>
    <row r="66" spans="1:41" s="92" customFormat="1" ht="19.5" customHeight="1">
      <c r="B66" s="61"/>
      <c r="C66" s="574" t="b">
        <v>0</v>
      </c>
      <c r="D66" s="395" t="s">
        <v>1099</v>
      </c>
      <c r="E66" s="395"/>
      <c r="F66" s="395"/>
      <c r="G66" s="395"/>
      <c r="H66" s="395"/>
      <c r="I66" s="395"/>
      <c r="J66" s="395"/>
      <c r="K66" s="395"/>
      <c r="L66" s="395"/>
      <c r="M66" s="395"/>
      <c r="N66" s="395"/>
      <c r="O66" s="395"/>
      <c r="P66" s="395"/>
      <c r="Q66" s="395"/>
      <c r="R66" s="395"/>
      <c r="S66" s="580" t="b">
        <v>0</v>
      </c>
      <c r="T66" s="395" t="s">
        <v>1100</v>
      </c>
      <c r="U66" s="395"/>
      <c r="V66" s="395"/>
      <c r="W66" s="395"/>
      <c r="X66" s="395"/>
      <c r="Y66" s="395"/>
      <c r="Z66" s="395"/>
      <c r="AA66" s="395"/>
      <c r="AB66" s="395"/>
      <c r="AC66" s="395"/>
      <c r="AD66" s="395"/>
      <c r="AE66" s="395"/>
      <c r="AF66" s="395"/>
      <c r="AG66" s="395"/>
      <c r="AH66" s="395"/>
      <c r="AI66" s="395"/>
      <c r="AJ66" s="395"/>
      <c r="AK66" s="395"/>
    </row>
    <row r="67" spans="1:41" s="92" customFormat="1" ht="19.5" customHeight="1">
      <c r="B67" s="61"/>
      <c r="C67" s="574" t="b">
        <v>0</v>
      </c>
      <c r="D67" s="395" t="s">
        <v>1101</v>
      </c>
      <c r="E67" s="395"/>
      <c r="F67" s="395"/>
      <c r="G67" s="395"/>
      <c r="H67" s="395"/>
      <c r="I67" s="395"/>
      <c r="J67" s="395"/>
      <c r="K67" s="395"/>
      <c r="L67" s="395"/>
      <c r="M67" s="395"/>
      <c r="N67" s="395"/>
      <c r="O67" s="395"/>
      <c r="P67" s="395"/>
      <c r="Q67" s="395"/>
      <c r="R67" s="395"/>
      <c r="S67" s="580" t="b">
        <v>0</v>
      </c>
      <c r="T67" s="395" t="s">
        <v>1102</v>
      </c>
      <c r="U67" s="395"/>
      <c r="V67" s="395"/>
      <c r="W67" s="395"/>
      <c r="X67" s="395"/>
      <c r="Y67" s="395"/>
      <c r="Z67" s="395"/>
      <c r="AA67" s="395"/>
      <c r="AB67" s="395"/>
      <c r="AC67" s="395"/>
      <c r="AD67" s="395"/>
      <c r="AE67" s="395"/>
      <c r="AF67" s="395"/>
      <c r="AG67" s="395"/>
      <c r="AH67" s="395"/>
      <c r="AI67" s="395"/>
      <c r="AJ67" s="395"/>
      <c r="AK67" s="395"/>
    </row>
    <row r="68" spans="1:41" s="92" customFormat="1" ht="19.5" customHeight="1">
      <c r="B68" s="142"/>
      <c r="C68" s="589" t="b">
        <v>0</v>
      </c>
      <c r="D68" s="404" t="s">
        <v>1103</v>
      </c>
      <c r="E68" s="404"/>
      <c r="F68" s="404"/>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4"/>
      <c r="AE68" s="404"/>
      <c r="AF68" s="404"/>
      <c r="AG68" s="404"/>
      <c r="AH68" s="404"/>
      <c r="AI68" s="404"/>
      <c r="AJ68" s="404"/>
      <c r="AK68" s="404"/>
    </row>
    <row r="69" spans="1:41" s="92" customFormat="1" ht="6" customHeight="1">
      <c r="U69" s="141"/>
      <c r="V69" s="141"/>
      <c r="W69" s="141"/>
      <c r="X69" s="141"/>
      <c r="Y69" s="141"/>
    </row>
    <row r="70" spans="1:41" s="247" customFormat="1" ht="20.100000000000001" customHeight="1">
      <c r="B70" s="61" t="s">
        <v>1383</v>
      </c>
      <c r="H70" s="248"/>
    </row>
    <row r="71" spans="1:41" s="61" customFormat="1" ht="20.100000000000001" customHeight="1">
      <c r="B71" s="142"/>
      <c r="C71" s="589" t="b">
        <v>0</v>
      </c>
      <c r="D71" s="142" t="s">
        <v>140</v>
      </c>
      <c r="E71" s="142"/>
      <c r="F71" s="142"/>
      <c r="G71" s="142"/>
      <c r="H71" s="142"/>
      <c r="I71" s="142"/>
      <c r="J71" s="589" t="b">
        <v>0</v>
      </c>
      <c r="K71" s="142" t="s">
        <v>141</v>
      </c>
      <c r="L71" s="142"/>
      <c r="M71" s="142"/>
      <c r="N71" s="142"/>
      <c r="O71" s="142"/>
      <c r="P71" s="142"/>
      <c r="Q71" s="142"/>
      <c r="R71" s="142"/>
      <c r="S71" s="142"/>
      <c r="T71" s="142"/>
      <c r="U71" s="142"/>
      <c r="V71" s="142"/>
      <c r="W71" s="142"/>
      <c r="X71" s="142"/>
      <c r="Y71" s="142"/>
      <c r="Z71" s="142"/>
      <c r="AA71" s="142"/>
      <c r="AB71" s="142"/>
      <c r="AC71" s="142"/>
      <c r="AD71" s="142"/>
      <c r="AE71" s="142"/>
      <c r="AF71" s="142"/>
      <c r="AG71" s="142"/>
      <c r="AH71" s="142"/>
      <c r="AI71" s="142"/>
      <c r="AJ71" s="142"/>
      <c r="AK71" s="142"/>
    </row>
    <row r="72" spans="1:41" s="61" customFormat="1" ht="6" customHeight="1"/>
    <row r="73" spans="1:41" s="64" customFormat="1" ht="20.100000000000001" customHeight="1">
      <c r="B73" s="61" t="s">
        <v>770</v>
      </c>
    </row>
    <row r="74" spans="1:41" s="64" customFormat="1" ht="20.100000000000001" customHeight="1">
      <c r="B74" s="794"/>
      <c r="C74" s="794"/>
      <c r="D74" s="794"/>
      <c r="E74" s="794"/>
      <c r="F74" s="794"/>
      <c r="G74" s="794"/>
      <c r="H74" s="794"/>
      <c r="I74" s="794"/>
      <c r="J74" s="794"/>
      <c r="K74" s="794"/>
      <c r="L74" s="794"/>
      <c r="M74" s="794"/>
      <c r="N74" s="794"/>
      <c r="O74" s="794"/>
      <c r="P74" s="794"/>
      <c r="Q74" s="794"/>
      <c r="R74" s="794"/>
      <c r="S74" s="794"/>
      <c r="T74" s="794"/>
      <c r="U74" s="794"/>
      <c r="V74" s="794"/>
      <c r="W74" s="794"/>
      <c r="X74" s="794"/>
      <c r="Y74" s="794"/>
      <c r="Z74" s="794"/>
      <c r="AA74" s="794"/>
      <c r="AB74" s="794"/>
      <c r="AC74" s="794"/>
      <c r="AD74" s="794"/>
      <c r="AE74" s="794"/>
      <c r="AF74" s="794"/>
      <c r="AG74" s="794"/>
      <c r="AH74" s="794"/>
      <c r="AI74" s="794"/>
      <c r="AJ74" s="794"/>
      <c r="AK74" s="794"/>
    </row>
    <row r="75" spans="1:41" ht="15" customHeight="1"/>
    <row r="76" spans="1:41" s="65" customFormat="1" ht="20.100000000000001" customHeight="1">
      <c r="A76" s="800" t="s">
        <v>18</v>
      </c>
      <c r="B76" s="800"/>
      <c r="C76" s="800"/>
      <c r="D76" s="800"/>
      <c r="E76" s="800"/>
      <c r="F76" s="800"/>
      <c r="G76" s="800"/>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c r="AE76" s="800"/>
      <c r="AF76" s="800"/>
      <c r="AG76" s="800"/>
      <c r="AH76" s="800"/>
    </row>
    <row r="77" spans="1:41" s="65" customFormat="1" ht="20.100000000000001" customHeight="1">
      <c r="B77" s="65" t="s">
        <v>769</v>
      </c>
    </row>
    <row r="78" spans="1:41" s="65" customFormat="1" ht="20.100000000000001" customHeight="1">
      <c r="B78" s="65" t="s">
        <v>768</v>
      </c>
    </row>
    <row r="79" spans="1:41" s="65" customFormat="1" ht="20.100000000000001" customHeight="1">
      <c r="B79" s="65" t="s">
        <v>988</v>
      </c>
    </row>
    <row r="80" spans="1:41" s="101" customFormat="1" ht="20.100000000000001" customHeight="1">
      <c r="A80" s="65"/>
      <c r="B80" s="65" t="s">
        <v>767</v>
      </c>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row>
    <row r="81" spans="2:39" s="65" customFormat="1" ht="20.100000000000001" customHeight="1">
      <c r="B81" s="65" t="s">
        <v>766</v>
      </c>
    </row>
    <row r="82" spans="2:39" s="65" customFormat="1" ht="20.100000000000001" customHeight="1">
      <c r="B82" s="65" t="s">
        <v>765</v>
      </c>
    </row>
    <row r="83" spans="2:39" s="65" customFormat="1" ht="20.100000000000001" customHeight="1">
      <c r="B83" s="811" t="s">
        <v>764</v>
      </c>
      <c r="C83" s="811"/>
      <c r="D83" s="811"/>
      <c r="E83" s="811"/>
      <c r="F83" s="811"/>
      <c r="G83" s="811"/>
      <c r="H83" s="811"/>
      <c r="I83" s="811"/>
      <c r="J83" s="811"/>
      <c r="K83" s="811"/>
      <c r="L83" s="811"/>
      <c r="M83" s="811"/>
      <c r="N83" s="811"/>
      <c r="O83" s="811"/>
      <c r="P83" s="811"/>
      <c r="Q83" s="811"/>
      <c r="R83" s="811"/>
      <c r="S83" s="811"/>
      <c r="T83" s="811"/>
      <c r="U83" s="811"/>
      <c r="V83" s="811"/>
      <c r="W83" s="811"/>
      <c r="X83" s="811"/>
      <c r="Y83" s="811"/>
      <c r="Z83" s="811"/>
      <c r="AA83" s="811"/>
      <c r="AB83" s="811"/>
      <c r="AC83" s="811"/>
      <c r="AD83" s="811"/>
      <c r="AE83" s="811"/>
      <c r="AF83" s="811"/>
      <c r="AG83" s="811"/>
      <c r="AH83" s="811"/>
      <c r="AI83" s="811"/>
      <c r="AJ83" s="811"/>
      <c r="AK83" s="811"/>
      <c r="AL83" s="811"/>
      <c r="AM83" s="811"/>
    </row>
    <row r="84" spans="2:39" s="65" customFormat="1" ht="20.100000000000001" customHeight="1">
      <c r="B84" s="811"/>
      <c r="C84" s="811"/>
      <c r="D84" s="811"/>
      <c r="E84" s="811"/>
      <c r="F84" s="811"/>
      <c r="G84" s="811"/>
      <c r="H84" s="811"/>
      <c r="I84" s="811"/>
      <c r="J84" s="811"/>
      <c r="K84" s="811"/>
      <c r="L84" s="811"/>
      <c r="M84" s="811"/>
      <c r="N84" s="811"/>
      <c r="O84" s="811"/>
      <c r="P84" s="811"/>
      <c r="Q84" s="811"/>
      <c r="R84" s="811"/>
      <c r="S84" s="811"/>
      <c r="T84" s="811"/>
      <c r="U84" s="811"/>
      <c r="V84" s="811"/>
      <c r="W84" s="811"/>
      <c r="X84" s="811"/>
      <c r="Y84" s="811"/>
      <c r="Z84" s="811"/>
      <c r="AA84" s="811"/>
      <c r="AB84" s="811"/>
      <c r="AC84" s="811"/>
      <c r="AD84" s="811"/>
      <c r="AE84" s="811"/>
      <c r="AF84" s="811"/>
      <c r="AG84" s="811"/>
      <c r="AH84" s="811"/>
      <c r="AI84" s="811"/>
      <c r="AJ84" s="811"/>
      <c r="AK84" s="811"/>
      <c r="AL84" s="811"/>
      <c r="AM84" s="811"/>
    </row>
    <row r="85" spans="2:39" s="65" customFormat="1" ht="20.100000000000001" customHeight="1">
      <c r="B85" s="811" t="s">
        <v>763</v>
      </c>
      <c r="C85" s="811"/>
      <c r="D85" s="811"/>
      <c r="E85" s="811"/>
      <c r="F85" s="811"/>
      <c r="G85" s="811"/>
      <c r="H85" s="811"/>
      <c r="I85" s="811"/>
      <c r="J85" s="811"/>
      <c r="K85" s="811"/>
      <c r="L85" s="811"/>
      <c r="M85" s="811"/>
      <c r="N85" s="811"/>
      <c r="O85" s="811"/>
      <c r="P85" s="811"/>
      <c r="Q85" s="811"/>
      <c r="R85" s="811"/>
      <c r="S85" s="811"/>
      <c r="T85" s="811"/>
      <c r="U85" s="811"/>
      <c r="V85" s="811"/>
      <c r="W85" s="811"/>
      <c r="X85" s="811"/>
      <c r="Y85" s="811"/>
      <c r="Z85" s="811"/>
      <c r="AA85" s="811"/>
      <c r="AB85" s="811"/>
      <c r="AC85" s="811"/>
      <c r="AD85" s="811"/>
      <c r="AE85" s="811"/>
      <c r="AF85" s="811"/>
      <c r="AG85" s="811"/>
      <c r="AH85" s="811"/>
      <c r="AI85" s="811"/>
      <c r="AJ85" s="811"/>
      <c r="AK85" s="811"/>
      <c r="AL85" s="811"/>
      <c r="AM85" s="811"/>
    </row>
    <row r="86" spans="2:39" s="65" customFormat="1" ht="20.100000000000001" customHeight="1">
      <c r="B86" s="811"/>
      <c r="C86" s="811"/>
      <c r="D86" s="811"/>
      <c r="E86" s="811"/>
      <c r="F86" s="811"/>
      <c r="G86" s="811"/>
      <c r="H86" s="811"/>
      <c r="I86" s="811"/>
      <c r="J86" s="811"/>
      <c r="K86" s="811"/>
      <c r="L86" s="811"/>
      <c r="M86" s="811"/>
      <c r="N86" s="811"/>
      <c r="O86" s="811"/>
      <c r="P86" s="811"/>
      <c r="Q86" s="811"/>
      <c r="R86" s="811"/>
      <c r="S86" s="811"/>
      <c r="T86" s="811"/>
      <c r="U86" s="811"/>
      <c r="V86" s="811"/>
      <c r="W86" s="811"/>
      <c r="X86" s="811"/>
      <c r="Y86" s="811"/>
      <c r="Z86" s="811"/>
      <c r="AA86" s="811"/>
      <c r="AB86" s="811"/>
      <c r="AC86" s="811"/>
      <c r="AD86" s="811"/>
      <c r="AE86" s="811"/>
      <c r="AF86" s="811"/>
      <c r="AG86" s="811"/>
      <c r="AH86" s="811"/>
      <c r="AI86" s="811"/>
      <c r="AJ86" s="811"/>
      <c r="AK86" s="811"/>
      <c r="AL86" s="811"/>
      <c r="AM86" s="811"/>
    </row>
    <row r="87" spans="2:39" s="65" customFormat="1" ht="20.100000000000001" customHeight="1"/>
    <row r="88" spans="2:39" s="65" customFormat="1" ht="20.100000000000001" customHeight="1"/>
    <row r="89" spans="2:39" s="65" customFormat="1" ht="20.100000000000001" customHeight="1"/>
    <row r="92" spans="2:39" s="65" customFormat="1" ht="20.100000000000001" customHeight="1"/>
    <row r="93" spans="2:39" ht="20.100000000000001" customHeight="1"/>
  </sheetData>
  <sheetProtection sheet="1" objects="1" scenarios="1" selectLockedCells="1" autoFilter="0"/>
  <mergeCells count="27">
    <mergeCell ref="D20:I20"/>
    <mergeCell ref="D16:G16"/>
    <mergeCell ref="I16:L16"/>
    <mergeCell ref="N16:Q16"/>
    <mergeCell ref="S16:U16"/>
    <mergeCell ref="D19:O19"/>
    <mergeCell ref="A2:AL2"/>
    <mergeCell ref="B4:AM4"/>
    <mergeCell ref="C7:AH7"/>
    <mergeCell ref="C11:AK11"/>
    <mergeCell ref="D15:G15"/>
    <mergeCell ref="I15:L15"/>
    <mergeCell ref="N15:Q15"/>
    <mergeCell ref="S15:U15"/>
    <mergeCell ref="M30:W30"/>
    <mergeCell ref="B74:AK74"/>
    <mergeCell ref="A76:AH76"/>
    <mergeCell ref="B83:AM84"/>
    <mergeCell ref="B85:AM86"/>
    <mergeCell ref="M29:O29"/>
    <mergeCell ref="Q29:T29"/>
    <mergeCell ref="D21:K21"/>
    <mergeCell ref="M21:V21"/>
    <mergeCell ref="K26:P26"/>
    <mergeCell ref="R26:W26"/>
    <mergeCell ref="K28:L28"/>
    <mergeCell ref="N28:W28"/>
  </mergeCells>
  <phoneticPr fontId="24"/>
  <pageMargins left="0.70866141732283472" right="0.70866141732283472" top="0.74803149606299213" bottom="0.74803149606299213" header="0.31496062992125984" footer="0.31496062992125984"/>
  <pageSetup paperSize="9" scale="83" orientation="portrait" horizontalDpi="300" verticalDpi="300" r:id="rId1"/>
  <headerFooter>
    <oddFooter>&amp;R一般財団法人ベターリビング&amp;L2026年9月1日　更新</oddFooter>
  </headerFooter>
  <rowBreaks count="1" manualBreakCount="1">
    <brk id="5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Check Box 1">
              <controlPr defaultSize="0" autoFill="0" autoLine="0" autoPict="0">
                <anchor moveWithCells="1">
                  <from>
                    <xdr:col>1</xdr:col>
                    <xdr:colOff>180975</xdr:colOff>
                    <xdr:row>14</xdr:row>
                    <xdr:rowOff>9525</xdr:rowOff>
                  </from>
                  <to>
                    <xdr:col>3</xdr:col>
                    <xdr:colOff>104775</xdr:colOff>
                    <xdr:row>15</xdr:row>
                    <xdr:rowOff>9525</xdr:rowOff>
                  </to>
                </anchor>
              </controlPr>
            </control>
          </mc:Choice>
        </mc:AlternateContent>
        <mc:AlternateContent xmlns:mc="http://schemas.openxmlformats.org/markup-compatibility/2006">
          <mc:Choice Requires="x14">
            <control shapeId="225282" r:id="rId5" name="Check Box 2">
              <controlPr defaultSize="0" autoFill="0" autoLine="0" autoPict="0">
                <anchor moveWithCells="1">
                  <from>
                    <xdr:col>1</xdr:col>
                    <xdr:colOff>180975</xdr:colOff>
                    <xdr:row>15</xdr:row>
                    <xdr:rowOff>9525</xdr:rowOff>
                  </from>
                  <to>
                    <xdr:col>3</xdr:col>
                    <xdr:colOff>104775</xdr:colOff>
                    <xdr:row>16</xdr:row>
                    <xdr:rowOff>9525</xdr:rowOff>
                  </to>
                </anchor>
              </controlPr>
            </control>
          </mc:Choice>
        </mc:AlternateContent>
        <mc:AlternateContent xmlns:mc="http://schemas.openxmlformats.org/markup-compatibility/2006">
          <mc:Choice Requires="x14">
            <control shapeId="225283" r:id="rId6" name="Check Box 3">
              <controlPr defaultSize="0" autoFill="0" autoLine="0" autoPict="0">
                <anchor moveWithCells="1">
                  <from>
                    <xdr:col>6</xdr:col>
                    <xdr:colOff>180975</xdr:colOff>
                    <xdr:row>14</xdr:row>
                    <xdr:rowOff>9525</xdr:rowOff>
                  </from>
                  <to>
                    <xdr:col>8</xdr:col>
                    <xdr:colOff>104775</xdr:colOff>
                    <xdr:row>15</xdr:row>
                    <xdr:rowOff>9525</xdr:rowOff>
                  </to>
                </anchor>
              </controlPr>
            </control>
          </mc:Choice>
        </mc:AlternateContent>
        <mc:AlternateContent xmlns:mc="http://schemas.openxmlformats.org/markup-compatibility/2006">
          <mc:Choice Requires="x14">
            <control shapeId="225284" r:id="rId7" name="Check Box 4">
              <controlPr defaultSize="0" autoFill="0" autoLine="0" autoPict="0">
                <anchor moveWithCells="1">
                  <from>
                    <xdr:col>6</xdr:col>
                    <xdr:colOff>180975</xdr:colOff>
                    <xdr:row>15</xdr:row>
                    <xdr:rowOff>9525</xdr:rowOff>
                  </from>
                  <to>
                    <xdr:col>8</xdr:col>
                    <xdr:colOff>104775</xdr:colOff>
                    <xdr:row>16</xdr:row>
                    <xdr:rowOff>9525</xdr:rowOff>
                  </to>
                </anchor>
              </controlPr>
            </control>
          </mc:Choice>
        </mc:AlternateContent>
        <mc:AlternateContent xmlns:mc="http://schemas.openxmlformats.org/markup-compatibility/2006">
          <mc:Choice Requires="x14">
            <control shapeId="225285" r:id="rId8" name="Check Box 5">
              <controlPr defaultSize="0" autoFill="0" autoLine="0" autoPict="0">
                <anchor moveWithCells="1">
                  <from>
                    <xdr:col>11</xdr:col>
                    <xdr:colOff>180975</xdr:colOff>
                    <xdr:row>14</xdr:row>
                    <xdr:rowOff>9525</xdr:rowOff>
                  </from>
                  <to>
                    <xdr:col>13</xdr:col>
                    <xdr:colOff>104775</xdr:colOff>
                    <xdr:row>15</xdr:row>
                    <xdr:rowOff>9525</xdr:rowOff>
                  </to>
                </anchor>
              </controlPr>
            </control>
          </mc:Choice>
        </mc:AlternateContent>
        <mc:AlternateContent xmlns:mc="http://schemas.openxmlformats.org/markup-compatibility/2006">
          <mc:Choice Requires="x14">
            <control shapeId="225286" r:id="rId9" name="Check Box 6">
              <controlPr defaultSize="0" autoFill="0" autoLine="0" autoPict="0">
                <anchor moveWithCells="1">
                  <from>
                    <xdr:col>11</xdr:col>
                    <xdr:colOff>180975</xdr:colOff>
                    <xdr:row>15</xdr:row>
                    <xdr:rowOff>9525</xdr:rowOff>
                  </from>
                  <to>
                    <xdr:col>13</xdr:col>
                    <xdr:colOff>104775</xdr:colOff>
                    <xdr:row>16</xdr:row>
                    <xdr:rowOff>9525</xdr:rowOff>
                  </to>
                </anchor>
              </controlPr>
            </control>
          </mc:Choice>
        </mc:AlternateContent>
        <mc:AlternateContent xmlns:mc="http://schemas.openxmlformats.org/markup-compatibility/2006">
          <mc:Choice Requires="x14">
            <control shapeId="225287" r:id="rId10" name="Check Box 7">
              <controlPr defaultSize="0" autoFill="0" autoLine="0" autoPict="0">
                <anchor moveWithCells="1">
                  <from>
                    <xdr:col>16</xdr:col>
                    <xdr:colOff>190500</xdr:colOff>
                    <xdr:row>14</xdr:row>
                    <xdr:rowOff>9525</xdr:rowOff>
                  </from>
                  <to>
                    <xdr:col>18</xdr:col>
                    <xdr:colOff>114300</xdr:colOff>
                    <xdr:row>15</xdr:row>
                    <xdr:rowOff>9525</xdr:rowOff>
                  </to>
                </anchor>
              </controlPr>
            </control>
          </mc:Choice>
        </mc:AlternateContent>
        <mc:AlternateContent xmlns:mc="http://schemas.openxmlformats.org/markup-compatibility/2006">
          <mc:Choice Requires="x14">
            <control shapeId="225288" r:id="rId11" name="Check Box 8">
              <controlPr defaultSize="0" autoFill="0" autoLine="0" autoPict="0">
                <anchor moveWithCells="1">
                  <from>
                    <xdr:col>16</xdr:col>
                    <xdr:colOff>190500</xdr:colOff>
                    <xdr:row>15</xdr:row>
                    <xdr:rowOff>9525</xdr:rowOff>
                  </from>
                  <to>
                    <xdr:col>18</xdr:col>
                    <xdr:colOff>114300</xdr:colOff>
                    <xdr:row>16</xdr:row>
                    <xdr:rowOff>9525</xdr:rowOff>
                  </to>
                </anchor>
              </controlPr>
            </control>
          </mc:Choice>
        </mc:AlternateContent>
        <mc:AlternateContent xmlns:mc="http://schemas.openxmlformats.org/markup-compatibility/2006">
          <mc:Choice Requires="x14">
            <control shapeId="225289" r:id="rId12" name="Check Box 9">
              <controlPr defaultSize="0" autoFill="0" autoLine="0" autoPict="0">
                <anchor moveWithCells="1">
                  <from>
                    <xdr:col>1</xdr:col>
                    <xdr:colOff>180975</xdr:colOff>
                    <xdr:row>18</xdr:row>
                    <xdr:rowOff>9525</xdr:rowOff>
                  </from>
                  <to>
                    <xdr:col>3</xdr:col>
                    <xdr:colOff>104775</xdr:colOff>
                    <xdr:row>19</xdr:row>
                    <xdr:rowOff>9525</xdr:rowOff>
                  </to>
                </anchor>
              </controlPr>
            </control>
          </mc:Choice>
        </mc:AlternateContent>
        <mc:AlternateContent xmlns:mc="http://schemas.openxmlformats.org/markup-compatibility/2006">
          <mc:Choice Requires="x14">
            <control shapeId="225290" r:id="rId13" name="Check Box 10">
              <controlPr defaultSize="0" autoFill="0" autoLine="0" autoPict="0">
                <anchor moveWithCells="1">
                  <from>
                    <xdr:col>1</xdr:col>
                    <xdr:colOff>180975</xdr:colOff>
                    <xdr:row>19</xdr:row>
                    <xdr:rowOff>9525</xdr:rowOff>
                  </from>
                  <to>
                    <xdr:col>3</xdr:col>
                    <xdr:colOff>104775</xdr:colOff>
                    <xdr:row>20</xdr:row>
                    <xdr:rowOff>9525</xdr:rowOff>
                  </to>
                </anchor>
              </controlPr>
            </control>
          </mc:Choice>
        </mc:AlternateContent>
        <mc:AlternateContent xmlns:mc="http://schemas.openxmlformats.org/markup-compatibility/2006">
          <mc:Choice Requires="x14">
            <control shapeId="225291" r:id="rId14" name="Check Box 11">
              <controlPr defaultSize="0" autoFill="0" autoLine="0" autoPict="0">
                <anchor moveWithCells="1">
                  <from>
                    <xdr:col>1</xdr:col>
                    <xdr:colOff>180975</xdr:colOff>
                    <xdr:row>20</xdr:row>
                    <xdr:rowOff>0</xdr:rowOff>
                  </from>
                  <to>
                    <xdr:col>3</xdr:col>
                    <xdr:colOff>104775</xdr:colOff>
                    <xdr:row>21</xdr:row>
                    <xdr:rowOff>0</xdr:rowOff>
                  </to>
                </anchor>
              </controlPr>
            </control>
          </mc:Choice>
        </mc:AlternateContent>
        <mc:AlternateContent xmlns:mc="http://schemas.openxmlformats.org/markup-compatibility/2006">
          <mc:Choice Requires="x14">
            <control shapeId="225292" r:id="rId15" name="Check Box 12">
              <controlPr defaultSize="0" autoFill="0" autoLine="0" autoPict="0">
                <anchor moveWithCells="1">
                  <from>
                    <xdr:col>8</xdr:col>
                    <xdr:colOff>180975</xdr:colOff>
                    <xdr:row>24</xdr:row>
                    <xdr:rowOff>19050</xdr:rowOff>
                  </from>
                  <to>
                    <xdr:col>10</xdr:col>
                    <xdr:colOff>104775</xdr:colOff>
                    <xdr:row>25</xdr:row>
                    <xdr:rowOff>19050</xdr:rowOff>
                  </to>
                </anchor>
              </controlPr>
            </control>
          </mc:Choice>
        </mc:AlternateContent>
        <mc:AlternateContent xmlns:mc="http://schemas.openxmlformats.org/markup-compatibility/2006">
          <mc:Choice Requires="x14">
            <control shapeId="225293" r:id="rId16" name="Check Box 13">
              <controlPr defaultSize="0" autoFill="0" autoLine="0" autoPict="0">
                <anchor moveWithCells="1">
                  <from>
                    <xdr:col>8</xdr:col>
                    <xdr:colOff>180975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225294" r:id="rId17" name="Check Box 14">
              <controlPr defaultSize="0" autoFill="0" autoLine="0" autoPict="0">
                <anchor moveWithCells="1">
                  <from>
                    <xdr:col>8</xdr:col>
                    <xdr:colOff>180975</xdr:colOff>
                    <xdr:row>27</xdr:row>
                    <xdr:rowOff>9525</xdr:rowOff>
                  </from>
                  <to>
                    <xdr:col>10</xdr:col>
                    <xdr:colOff>104775</xdr:colOff>
                    <xdr:row>28</xdr:row>
                    <xdr:rowOff>9525</xdr:rowOff>
                  </to>
                </anchor>
              </controlPr>
            </control>
          </mc:Choice>
        </mc:AlternateContent>
        <mc:AlternateContent xmlns:mc="http://schemas.openxmlformats.org/markup-compatibility/2006">
          <mc:Choice Requires="x14">
            <control shapeId="225295" r:id="rId18" name="Check Box 15">
              <controlPr defaultSize="0" autoFill="0" autoLine="0" autoPict="0">
                <anchor moveWithCells="1">
                  <from>
                    <xdr:col>11</xdr:col>
                    <xdr:colOff>180975</xdr:colOff>
                    <xdr:row>24</xdr:row>
                    <xdr:rowOff>19050</xdr:rowOff>
                  </from>
                  <to>
                    <xdr:col>13</xdr:col>
                    <xdr:colOff>104775</xdr:colOff>
                    <xdr:row>25</xdr:row>
                    <xdr:rowOff>19050</xdr:rowOff>
                  </to>
                </anchor>
              </controlPr>
            </control>
          </mc:Choice>
        </mc:AlternateContent>
        <mc:AlternateContent xmlns:mc="http://schemas.openxmlformats.org/markup-compatibility/2006">
          <mc:Choice Requires="x14">
            <control shapeId="225296" r:id="rId19" name="Check Box 16">
              <controlPr defaultSize="0" autoFill="0" autoLine="0" autoPict="0">
                <anchor moveWithCells="1">
                  <from>
                    <xdr:col>15</xdr:col>
                    <xdr:colOff>180975</xdr:colOff>
                    <xdr:row>25</xdr:row>
                    <xdr:rowOff>19050</xdr:rowOff>
                  </from>
                  <to>
                    <xdr:col>17</xdr:col>
                    <xdr:colOff>104775</xdr:colOff>
                    <xdr:row>26</xdr:row>
                    <xdr:rowOff>19050</xdr:rowOff>
                  </to>
                </anchor>
              </controlPr>
            </control>
          </mc:Choice>
        </mc:AlternateContent>
        <mc:AlternateContent xmlns:mc="http://schemas.openxmlformats.org/markup-compatibility/2006">
          <mc:Choice Requires="x14">
            <control shapeId="225297" r:id="rId20" name="Check Box 17">
              <controlPr defaultSize="0" autoFill="0" autoLine="0" autoPict="0">
                <anchor moveWithCells="1">
                  <from>
                    <xdr:col>10</xdr:col>
                    <xdr:colOff>180975</xdr:colOff>
                    <xdr:row>27</xdr:row>
                    <xdr:rowOff>247650</xdr:rowOff>
                  </from>
                  <to>
                    <xdr:col>12</xdr:col>
                    <xdr:colOff>104775</xdr:colOff>
                    <xdr:row>28</xdr:row>
                    <xdr:rowOff>247650</xdr:rowOff>
                  </to>
                </anchor>
              </controlPr>
            </control>
          </mc:Choice>
        </mc:AlternateContent>
        <mc:AlternateContent xmlns:mc="http://schemas.openxmlformats.org/markup-compatibility/2006">
          <mc:Choice Requires="x14">
            <control shapeId="225298" r:id="rId21" name="Check Box 18">
              <controlPr defaultSize="0" autoFill="0" autoLine="0" autoPict="0">
                <anchor moveWithCells="1">
                  <from>
                    <xdr:col>14</xdr:col>
                    <xdr:colOff>171450</xdr:colOff>
                    <xdr:row>27</xdr:row>
                    <xdr:rowOff>247650</xdr:rowOff>
                  </from>
                  <to>
                    <xdr:col>16</xdr:col>
                    <xdr:colOff>95250</xdr:colOff>
                    <xdr:row>28</xdr:row>
                    <xdr:rowOff>247650</xdr:rowOff>
                  </to>
                </anchor>
              </controlPr>
            </control>
          </mc:Choice>
        </mc:AlternateContent>
        <mc:AlternateContent xmlns:mc="http://schemas.openxmlformats.org/markup-compatibility/2006">
          <mc:Choice Requires="x14">
            <control shapeId="225299" r:id="rId22" name="Check Box 19">
              <controlPr defaultSize="0" autoFill="0" autoLine="0" autoPict="0">
                <anchor moveWithCells="1">
                  <from>
                    <xdr:col>11</xdr:col>
                    <xdr:colOff>180975</xdr:colOff>
                    <xdr:row>33</xdr:row>
                    <xdr:rowOff>9525</xdr:rowOff>
                  </from>
                  <to>
                    <xdr:col>13</xdr:col>
                    <xdr:colOff>104775</xdr:colOff>
                    <xdr:row>34</xdr:row>
                    <xdr:rowOff>9525</xdr:rowOff>
                  </to>
                </anchor>
              </controlPr>
            </control>
          </mc:Choice>
        </mc:AlternateContent>
        <mc:AlternateContent xmlns:mc="http://schemas.openxmlformats.org/markup-compatibility/2006">
          <mc:Choice Requires="x14">
            <control shapeId="225300" r:id="rId23" name="Check Box 20">
              <controlPr defaultSize="0" autoFill="0" autoLine="0" autoPict="0">
                <anchor moveWithCells="1">
                  <from>
                    <xdr:col>16</xdr:col>
                    <xdr:colOff>171450</xdr:colOff>
                    <xdr:row>33</xdr:row>
                    <xdr:rowOff>9525</xdr:rowOff>
                  </from>
                  <to>
                    <xdr:col>18</xdr:col>
                    <xdr:colOff>95250</xdr:colOff>
                    <xdr:row>34</xdr:row>
                    <xdr:rowOff>9525</xdr:rowOff>
                  </to>
                </anchor>
              </controlPr>
            </control>
          </mc:Choice>
        </mc:AlternateContent>
        <mc:AlternateContent xmlns:mc="http://schemas.openxmlformats.org/markup-compatibility/2006">
          <mc:Choice Requires="x14">
            <control shapeId="225301" r:id="rId24" name="Check Box 21">
              <controlPr defaultSize="0" autoFill="0" autoLine="0" autoPict="0">
                <anchor moveWithCells="1">
                  <from>
                    <xdr:col>1</xdr:col>
                    <xdr:colOff>180975</xdr:colOff>
                    <xdr:row>36</xdr:row>
                    <xdr:rowOff>9525</xdr:rowOff>
                  </from>
                  <to>
                    <xdr:col>3</xdr:col>
                    <xdr:colOff>104775</xdr:colOff>
                    <xdr:row>37</xdr:row>
                    <xdr:rowOff>9525</xdr:rowOff>
                  </to>
                </anchor>
              </controlPr>
            </control>
          </mc:Choice>
        </mc:AlternateContent>
        <mc:AlternateContent xmlns:mc="http://schemas.openxmlformats.org/markup-compatibility/2006">
          <mc:Choice Requires="x14">
            <control shapeId="225302" r:id="rId25" name="Check Box 22">
              <controlPr defaultSize="0" autoFill="0" autoLine="0" autoPict="0">
                <anchor moveWithCells="1">
                  <from>
                    <xdr:col>1</xdr:col>
                    <xdr:colOff>180975</xdr:colOff>
                    <xdr:row>37</xdr:row>
                    <xdr:rowOff>0</xdr:rowOff>
                  </from>
                  <to>
                    <xdr:col>3</xdr:col>
                    <xdr:colOff>104775</xdr:colOff>
                    <xdr:row>38</xdr:row>
                    <xdr:rowOff>0</xdr:rowOff>
                  </to>
                </anchor>
              </controlPr>
            </control>
          </mc:Choice>
        </mc:AlternateContent>
        <mc:AlternateContent xmlns:mc="http://schemas.openxmlformats.org/markup-compatibility/2006">
          <mc:Choice Requires="x14">
            <control shapeId="225303" r:id="rId26" name="Check Box 23">
              <controlPr defaultSize="0" autoFill="0" autoLine="0" autoPict="0">
                <anchor moveWithCells="1">
                  <from>
                    <xdr:col>7</xdr:col>
                    <xdr:colOff>180975</xdr:colOff>
                    <xdr:row>42</xdr:row>
                    <xdr:rowOff>247650</xdr:rowOff>
                  </from>
                  <to>
                    <xdr:col>9</xdr:col>
                    <xdr:colOff>104775</xdr:colOff>
                    <xdr:row>43</xdr:row>
                    <xdr:rowOff>247650</xdr:rowOff>
                  </to>
                </anchor>
              </controlPr>
            </control>
          </mc:Choice>
        </mc:AlternateContent>
        <mc:AlternateContent xmlns:mc="http://schemas.openxmlformats.org/markup-compatibility/2006">
          <mc:Choice Requires="x14">
            <control shapeId="225304" r:id="rId27" name="Check Box 24">
              <controlPr defaultSize="0" autoFill="0" autoLine="0" autoPict="0">
                <anchor moveWithCells="1">
                  <from>
                    <xdr:col>12</xdr:col>
                    <xdr:colOff>190500</xdr:colOff>
                    <xdr:row>42</xdr:row>
                    <xdr:rowOff>247650</xdr:rowOff>
                  </from>
                  <to>
                    <xdr:col>14</xdr:col>
                    <xdr:colOff>114300</xdr:colOff>
                    <xdr:row>43</xdr:row>
                    <xdr:rowOff>247650</xdr:rowOff>
                  </to>
                </anchor>
              </controlPr>
            </control>
          </mc:Choice>
        </mc:AlternateContent>
        <mc:AlternateContent xmlns:mc="http://schemas.openxmlformats.org/markup-compatibility/2006">
          <mc:Choice Requires="x14">
            <control shapeId="225305" r:id="rId28" name="Check Box 25">
              <controlPr defaultSize="0" autoFill="0" autoLine="0" autoPict="0">
                <anchor moveWithCells="1">
                  <from>
                    <xdr:col>1</xdr:col>
                    <xdr:colOff>180975</xdr:colOff>
                    <xdr:row>45</xdr:row>
                    <xdr:rowOff>247650</xdr:rowOff>
                  </from>
                  <to>
                    <xdr:col>3</xdr:col>
                    <xdr:colOff>104775</xdr:colOff>
                    <xdr:row>46</xdr:row>
                    <xdr:rowOff>247650</xdr:rowOff>
                  </to>
                </anchor>
              </controlPr>
            </control>
          </mc:Choice>
        </mc:AlternateContent>
        <mc:AlternateContent xmlns:mc="http://schemas.openxmlformats.org/markup-compatibility/2006">
          <mc:Choice Requires="x14">
            <control shapeId="225307" r:id="rId29" name="Check Box 27">
              <controlPr defaultSize="0" autoFill="0" autoLine="0" autoPict="0">
                <anchor moveWithCells="1">
                  <from>
                    <xdr:col>1</xdr:col>
                    <xdr:colOff>180975</xdr:colOff>
                    <xdr:row>47</xdr:row>
                    <xdr:rowOff>9525</xdr:rowOff>
                  </from>
                  <to>
                    <xdr:col>3</xdr:col>
                    <xdr:colOff>104775</xdr:colOff>
                    <xdr:row>48</xdr:row>
                    <xdr:rowOff>9525</xdr:rowOff>
                  </to>
                </anchor>
              </controlPr>
            </control>
          </mc:Choice>
        </mc:AlternateContent>
        <mc:AlternateContent xmlns:mc="http://schemas.openxmlformats.org/markup-compatibility/2006">
          <mc:Choice Requires="x14">
            <control shapeId="225308" r:id="rId30" name="Check Box 28">
              <controlPr defaultSize="0" autoFill="0" autoLine="0" autoPict="0">
                <anchor moveWithCells="1">
                  <from>
                    <xdr:col>1</xdr:col>
                    <xdr:colOff>180975</xdr:colOff>
                    <xdr:row>48</xdr:row>
                    <xdr:rowOff>0</xdr:rowOff>
                  </from>
                  <to>
                    <xdr:col>3</xdr:col>
                    <xdr:colOff>104775</xdr:colOff>
                    <xdr:row>49</xdr:row>
                    <xdr:rowOff>0</xdr:rowOff>
                  </to>
                </anchor>
              </controlPr>
            </control>
          </mc:Choice>
        </mc:AlternateContent>
        <mc:AlternateContent xmlns:mc="http://schemas.openxmlformats.org/markup-compatibility/2006">
          <mc:Choice Requires="x14">
            <control shapeId="225309" r:id="rId31" name="Check Box 29">
              <controlPr defaultSize="0" autoFill="0" autoLine="0" autoPict="0">
                <anchor moveWithCells="1">
                  <from>
                    <xdr:col>8</xdr:col>
                    <xdr:colOff>180975</xdr:colOff>
                    <xdr:row>47</xdr:row>
                    <xdr:rowOff>9525</xdr:rowOff>
                  </from>
                  <to>
                    <xdr:col>10</xdr:col>
                    <xdr:colOff>104775</xdr:colOff>
                    <xdr:row>48</xdr:row>
                    <xdr:rowOff>9525</xdr:rowOff>
                  </to>
                </anchor>
              </controlPr>
            </control>
          </mc:Choice>
        </mc:AlternateContent>
        <mc:AlternateContent xmlns:mc="http://schemas.openxmlformats.org/markup-compatibility/2006">
          <mc:Choice Requires="x14">
            <control shapeId="225310" r:id="rId32" name="Check Box 30">
              <controlPr defaultSize="0" autoFill="0" autoLine="0" autoPict="0">
                <anchor moveWithCells="1">
                  <from>
                    <xdr:col>8</xdr:col>
                    <xdr:colOff>180975</xdr:colOff>
                    <xdr:row>48</xdr:row>
                    <xdr:rowOff>0</xdr:rowOff>
                  </from>
                  <to>
                    <xdr:col>10</xdr:col>
                    <xdr:colOff>104775</xdr:colOff>
                    <xdr:row>49</xdr:row>
                    <xdr:rowOff>0</xdr:rowOff>
                  </to>
                </anchor>
              </controlPr>
            </control>
          </mc:Choice>
        </mc:AlternateContent>
        <mc:AlternateContent xmlns:mc="http://schemas.openxmlformats.org/markup-compatibility/2006">
          <mc:Choice Requires="x14">
            <control shapeId="225311" r:id="rId33" name="Check Box 31">
              <controlPr defaultSize="0" autoFill="0" autoLine="0" autoPict="0">
                <anchor moveWithCells="1">
                  <from>
                    <xdr:col>1</xdr:col>
                    <xdr:colOff>180975</xdr:colOff>
                    <xdr:row>51</xdr:row>
                    <xdr:rowOff>9525</xdr:rowOff>
                  </from>
                  <to>
                    <xdr:col>3</xdr:col>
                    <xdr:colOff>104775</xdr:colOff>
                    <xdr:row>52</xdr:row>
                    <xdr:rowOff>9525</xdr:rowOff>
                  </to>
                </anchor>
              </controlPr>
            </control>
          </mc:Choice>
        </mc:AlternateContent>
        <mc:AlternateContent xmlns:mc="http://schemas.openxmlformats.org/markup-compatibility/2006">
          <mc:Choice Requires="x14">
            <control shapeId="225312" r:id="rId34" name="Check Box 32">
              <controlPr defaultSize="0" autoFill="0" autoLine="0" autoPict="0">
                <anchor moveWithCells="1">
                  <from>
                    <xdr:col>1</xdr:col>
                    <xdr:colOff>180975</xdr:colOff>
                    <xdr:row>53</xdr:row>
                    <xdr:rowOff>9525</xdr:rowOff>
                  </from>
                  <to>
                    <xdr:col>3</xdr:col>
                    <xdr:colOff>104775</xdr:colOff>
                    <xdr:row>54</xdr:row>
                    <xdr:rowOff>9525</xdr:rowOff>
                  </to>
                </anchor>
              </controlPr>
            </control>
          </mc:Choice>
        </mc:AlternateContent>
        <mc:AlternateContent xmlns:mc="http://schemas.openxmlformats.org/markup-compatibility/2006">
          <mc:Choice Requires="x14">
            <control shapeId="225313" r:id="rId35" name="Check Box 33">
              <controlPr defaultSize="0" autoFill="0" autoLine="0" autoPict="0">
                <anchor moveWithCells="1">
                  <from>
                    <xdr:col>1</xdr:col>
                    <xdr:colOff>180975</xdr:colOff>
                    <xdr:row>54</xdr:row>
                    <xdr:rowOff>9525</xdr:rowOff>
                  </from>
                  <to>
                    <xdr:col>3</xdr:col>
                    <xdr:colOff>104775</xdr:colOff>
                    <xdr:row>55</xdr:row>
                    <xdr:rowOff>9525</xdr:rowOff>
                  </to>
                </anchor>
              </controlPr>
            </control>
          </mc:Choice>
        </mc:AlternateContent>
        <mc:AlternateContent xmlns:mc="http://schemas.openxmlformats.org/markup-compatibility/2006">
          <mc:Choice Requires="x14">
            <control shapeId="225314" r:id="rId36" name="Check Box 34">
              <controlPr defaultSize="0" autoFill="0" autoLine="0" autoPict="0">
                <anchor moveWithCells="1">
                  <from>
                    <xdr:col>1</xdr:col>
                    <xdr:colOff>180975</xdr:colOff>
                    <xdr:row>55</xdr:row>
                    <xdr:rowOff>0</xdr:rowOff>
                  </from>
                  <to>
                    <xdr:col>3</xdr:col>
                    <xdr:colOff>104775</xdr:colOff>
                    <xdr:row>56</xdr:row>
                    <xdr:rowOff>0</xdr:rowOff>
                  </to>
                </anchor>
              </controlPr>
            </control>
          </mc:Choice>
        </mc:AlternateContent>
        <mc:AlternateContent xmlns:mc="http://schemas.openxmlformats.org/markup-compatibility/2006">
          <mc:Choice Requires="x14">
            <control shapeId="225315" r:id="rId37" name="Check Box 35">
              <controlPr defaultSize="0" autoFill="0" autoLine="0" autoPict="0">
                <anchor moveWithCells="1">
                  <from>
                    <xdr:col>17</xdr:col>
                    <xdr:colOff>180975</xdr:colOff>
                    <xdr:row>53</xdr:row>
                    <xdr:rowOff>9525</xdr:rowOff>
                  </from>
                  <to>
                    <xdr:col>19</xdr:col>
                    <xdr:colOff>104775</xdr:colOff>
                    <xdr:row>54</xdr:row>
                    <xdr:rowOff>9525</xdr:rowOff>
                  </to>
                </anchor>
              </controlPr>
            </control>
          </mc:Choice>
        </mc:AlternateContent>
        <mc:AlternateContent xmlns:mc="http://schemas.openxmlformats.org/markup-compatibility/2006">
          <mc:Choice Requires="x14">
            <control shapeId="225316" r:id="rId38" name="Check Box 36">
              <controlPr defaultSize="0" autoFill="0" autoLine="0" autoPict="0">
                <anchor moveWithCells="1">
                  <from>
                    <xdr:col>1</xdr:col>
                    <xdr:colOff>180975</xdr:colOff>
                    <xdr:row>56</xdr:row>
                    <xdr:rowOff>9525</xdr:rowOff>
                  </from>
                  <to>
                    <xdr:col>3</xdr:col>
                    <xdr:colOff>104775</xdr:colOff>
                    <xdr:row>57</xdr:row>
                    <xdr:rowOff>9525</xdr:rowOff>
                  </to>
                </anchor>
              </controlPr>
            </control>
          </mc:Choice>
        </mc:AlternateContent>
        <mc:AlternateContent xmlns:mc="http://schemas.openxmlformats.org/markup-compatibility/2006">
          <mc:Choice Requires="x14">
            <control shapeId="225317" r:id="rId39" name="Check Box 37">
              <controlPr defaultSize="0" autoFill="0" autoLine="0" autoPict="0">
                <anchor moveWithCells="1">
                  <from>
                    <xdr:col>1</xdr:col>
                    <xdr:colOff>180975</xdr:colOff>
                    <xdr:row>57</xdr:row>
                    <xdr:rowOff>0</xdr:rowOff>
                  </from>
                  <to>
                    <xdr:col>3</xdr:col>
                    <xdr:colOff>104775</xdr:colOff>
                    <xdr:row>58</xdr:row>
                    <xdr:rowOff>0</xdr:rowOff>
                  </to>
                </anchor>
              </controlPr>
            </control>
          </mc:Choice>
        </mc:AlternateContent>
        <mc:AlternateContent xmlns:mc="http://schemas.openxmlformats.org/markup-compatibility/2006">
          <mc:Choice Requires="x14">
            <control shapeId="225318" r:id="rId40" name="Check Box 38">
              <controlPr defaultSize="0" autoFill="0" autoLine="0" autoPict="0">
                <anchor moveWithCells="1">
                  <from>
                    <xdr:col>1</xdr:col>
                    <xdr:colOff>180975</xdr:colOff>
                    <xdr:row>58</xdr:row>
                    <xdr:rowOff>9525</xdr:rowOff>
                  </from>
                  <to>
                    <xdr:col>3</xdr:col>
                    <xdr:colOff>104775</xdr:colOff>
                    <xdr:row>59</xdr:row>
                    <xdr:rowOff>9525</xdr:rowOff>
                  </to>
                </anchor>
              </controlPr>
            </control>
          </mc:Choice>
        </mc:AlternateContent>
        <mc:AlternateContent xmlns:mc="http://schemas.openxmlformats.org/markup-compatibility/2006">
          <mc:Choice Requires="x14">
            <control shapeId="225319" r:id="rId41" name="Check Box 39">
              <controlPr defaultSize="0" autoFill="0" autoLine="0" autoPict="0">
                <anchor moveWithCells="1">
                  <from>
                    <xdr:col>17</xdr:col>
                    <xdr:colOff>180975</xdr:colOff>
                    <xdr:row>56</xdr:row>
                    <xdr:rowOff>9525</xdr:rowOff>
                  </from>
                  <to>
                    <xdr:col>19</xdr:col>
                    <xdr:colOff>104775</xdr:colOff>
                    <xdr:row>57</xdr:row>
                    <xdr:rowOff>9525</xdr:rowOff>
                  </to>
                </anchor>
              </controlPr>
            </control>
          </mc:Choice>
        </mc:AlternateContent>
        <mc:AlternateContent xmlns:mc="http://schemas.openxmlformats.org/markup-compatibility/2006">
          <mc:Choice Requires="x14">
            <control shapeId="225320" r:id="rId42" name="Check Box 40">
              <controlPr defaultSize="0" autoFill="0" autoLine="0" autoPict="0">
                <anchor moveWithCells="1">
                  <from>
                    <xdr:col>17</xdr:col>
                    <xdr:colOff>180975</xdr:colOff>
                    <xdr:row>57</xdr:row>
                    <xdr:rowOff>0</xdr:rowOff>
                  </from>
                  <to>
                    <xdr:col>19</xdr:col>
                    <xdr:colOff>104775</xdr:colOff>
                    <xdr:row>58</xdr:row>
                    <xdr:rowOff>0</xdr:rowOff>
                  </to>
                </anchor>
              </controlPr>
            </control>
          </mc:Choice>
        </mc:AlternateContent>
        <mc:AlternateContent xmlns:mc="http://schemas.openxmlformats.org/markup-compatibility/2006">
          <mc:Choice Requires="x14">
            <control shapeId="225321" r:id="rId43" name="Check Box 41">
              <controlPr defaultSize="0" autoFill="0" autoLine="0" autoPict="0">
                <anchor moveWithCells="1">
                  <from>
                    <xdr:col>17</xdr:col>
                    <xdr:colOff>180975</xdr:colOff>
                    <xdr:row>58</xdr:row>
                    <xdr:rowOff>9525</xdr:rowOff>
                  </from>
                  <to>
                    <xdr:col>19</xdr:col>
                    <xdr:colOff>104775</xdr:colOff>
                    <xdr:row>59</xdr:row>
                    <xdr:rowOff>9525</xdr:rowOff>
                  </to>
                </anchor>
              </controlPr>
            </control>
          </mc:Choice>
        </mc:AlternateContent>
        <mc:AlternateContent xmlns:mc="http://schemas.openxmlformats.org/markup-compatibility/2006">
          <mc:Choice Requires="x14">
            <control shapeId="225322" r:id="rId44" name="Check Box 42">
              <controlPr defaultSize="0" autoFill="0" autoLine="0" autoPict="0">
                <anchor moveWithCells="1">
                  <from>
                    <xdr:col>1</xdr:col>
                    <xdr:colOff>180975</xdr:colOff>
                    <xdr:row>58</xdr:row>
                    <xdr:rowOff>238125</xdr:rowOff>
                  </from>
                  <to>
                    <xdr:col>3</xdr:col>
                    <xdr:colOff>104775</xdr:colOff>
                    <xdr:row>59</xdr:row>
                    <xdr:rowOff>238125</xdr:rowOff>
                  </to>
                </anchor>
              </controlPr>
            </control>
          </mc:Choice>
        </mc:AlternateContent>
        <mc:AlternateContent xmlns:mc="http://schemas.openxmlformats.org/markup-compatibility/2006">
          <mc:Choice Requires="x14">
            <control shapeId="225323" r:id="rId45" name="Check Box 43">
              <controlPr defaultSize="0" autoFill="0" autoLine="0" autoPict="0">
                <anchor moveWithCells="1">
                  <from>
                    <xdr:col>1</xdr:col>
                    <xdr:colOff>180975</xdr:colOff>
                    <xdr:row>59</xdr:row>
                    <xdr:rowOff>238125</xdr:rowOff>
                  </from>
                  <to>
                    <xdr:col>3</xdr:col>
                    <xdr:colOff>104775</xdr:colOff>
                    <xdr:row>60</xdr:row>
                    <xdr:rowOff>238125</xdr:rowOff>
                  </to>
                </anchor>
              </controlPr>
            </control>
          </mc:Choice>
        </mc:AlternateContent>
        <mc:AlternateContent xmlns:mc="http://schemas.openxmlformats.org/markup-compatibility/2006">
          <mc:Choice Requires="x14">
            <control shapeId="225324" r:id="rId46" name="Check Box 44">
              <controlPr defaultSize="0" autoFill="0" autoLine="0" autoPict="0">
                <anchor moveWithCells="1">
                  <from>
                    <xdr:col>1</xdr:col>
                    <xdr:colOff>180975</xdr:colOff>
                    <xdr:row>62</xdr:row>
                    <xdr:rowOff>0</xdr:rowOff>
                  </from>
                  <to>
                    <xdr:col>3</xdr:col>
                    <xdr:colOff>104775</xdr:colOff>
                    <xdr:row>63</xdr:row>
                    <xdr:rowOff>0</xdr:rowOff>
                  </to>
                </anchor>
              </controlPr>
            </control>
          </mc:Choice>
        </mc:AlternateContent>
        <mc:AlternateContent xmlns:mc="http://schemas.openxmlformats.org/markup-compatibility/2006">
          <mc:Choice Requires="x14">
            <control shapeId="225325" r:id="rId47" name="Check Box 45">
              <controlPr defaultSize="0" autoFill="0" autoLine="0" autoPict="0">
                <anchor moveWithCells="1">
                  <from>
                    <xdr:col>1</xdr:col>
                    <xdr:colOff>180975</xdr:colOff>
                    <xdr:row>63</xdr:row>
                    <xdr:rowOff>9525</xdr:rowOff>
                  </from>
                  <to>
                    <xdr:col>3</xdr:col>
                    <xdr:colOff>104775</xdr:colOff>
                    <xdr:row>64</xdr:row>
                    <xdr:rowOff>9525</xdr:rowOff>
                  </to>
                </anchor>
              </controlPr>
            </control>
          </mc:Choice>
        </mc:AlternateContent>
        <mc:AlternateContent xmlns:mc="http://schemas.openxmlformats.org/markup-compatibility/2006">
          <mc:Choice Requires="x14">
            <control shapeId="225326" r:id="rId48" name="Check Box 46">
              <controlPr defaultSize="0" autoFill="0" autoLine="0" autoPict="0">
                <anchor moveWithCells="1">
                  <from>
                    <xdr:col>1</xdr:col>
                    <xdr:colOff>180975</xdr:colOff>
                    <xdr:row>64</xdr:row>
                    <xdr:rowOff>0</xdr:rowOff>
                  </from>
                  <to>
                    <xdr:col>3</xdr:col>
                    <xdr:colOff>104775</xdr:colOff>
                    <xdr:row>65</xdr:row>
                    <xdr:rowOff>0</xdr:rowOff>
                  </to>
                </anchor>
              </controlPr>
            </control>
          </mc:Choice>
        </mc:AlternateContent>
        <mc:AlternateContent xmlns:mc="http://schemas.openxmlformats.org/markup-compatibility/2006">
          <mc:Choice Requires="x14">
            <control shapeId="225327" r:id="rId49" name="Check Box 47">
              <controlPr defaultSize="0" autoFill="0" autoLine="0" autoPict="0">
                <anchor moveWithCells="1">
                  <from>
                    <xdr:col>1</xdr:col>
                    <xdr:colOff>180975</xdr:colOff>
                    <xdr:row>65</xdr:row>
                    <xdr:rowOff>9525</xdr:rowOff>
                  </from>
                  <to>
                    <xdr:col>3</xdr:col>
                    <xdr:colOff>104775</xdr:colOff>
                    <xdr:row>66</xdr:row>
                    <xdr:rowOff>9525</xdr:rowOff>
                  </to>
                </anchor>
              </controlPr>
            </control>
          </mc:Choice>
        </mc:AlternateContent>
        <mc:AlternateContent xmlns:mc="http://schemas.openxmlformats.org/markup-compatibility/2006">
          <mc:Choice Requires="x14">
            <control shapeId="225328" r:id="rId50" name="Check Box 48">
              <controlPr defaultSize="0" autoFill="0" autoLine="0" autoPict="0">
                <anchor moveWithCells="1">
                  <from>
                    <xdr:col>1</xdr:col>
                    <xdr:colOff>180975</xdr:colOff>
                    <xdr:row>66</xdr:row>
                    <xdr:rowOff>0</xdr:rowOff>
                  </from>
                  <to>
                    <xdr:col>3</xdr:col>
                    <xdr:colOff>104775</xdr:colOff>
                    <xdr:row>67</xdr:row>
                    <xdr:rowOff>0</xdr:rowOff>
                  </to>
                </anchor>
              </controlPr>
            </control>
          </mc:Choice>
        </mc:AlternateContent>
        <mc:AlternateContent xmlns:mc="http://schemas.openxmlformats.org/markup-compatibility/2006">
          <mc:Choice Requires="x14">
            <control shapeId="225329" r:id="rId51" name="Check Box 49">
              <controlPr defaultSize="0" autoFill="0" autoLine="0" autoPict="0">
                <anchor moveWithCells="1">
                  <from>
                    <xdr:col>1</xdr:col>
                    <xdr:colOff>180975</xdr:colOff>
                    <xdr:row>66</xdr:row>
                    <xdr:rowOff>247650</xdr:rowOff>
                  </from>
                  <to>
                    <xdr:col>3</xdr:col>
                    <xdr:colOff>104775</xdr:colOff>
                    <xdr:row>67</xdr:row>
                    <xdr:rowOff>247650</xdr:rowOff>
                  </to>
                </anchor>
              </controlPr>
            </control>
          </mc:Choice>
        </mc:AlternateContent>
        <mc:AlternateContent xmlns:mc="http://schemas.openxmlformats.org/markup-compatibility/2006">
          <mc:Choice Requires="x14">
            <control shapeId="225330" r:id="rId52" name="Check Box 50">
              <controlPr defaultSize="0" autoFill="0" autoLine="0" autoPict="0">
                <anchor moveWithCells="1">
                  <from>
                    <xdr:col>17</xdr:col>
                    <xdr:colOff>180975</xdr:colOff>
                    <xdr:row>62</xdr:row>
                    <xdr:rowOff>0</xdr:rowOff>
                  </from>
                  <to>
                    <xdr:col>19</xdr:col>
                    <xdr:colOff>104775</xdr:colOff>
                    <xdr:row>63</xdr:row>
                    <xdr:rowOff>0</xdr:rowOff>
                  </to>
                </anchor>
              </controlPr>
            </control>
          </mc:Choice>
        </mc:AlternateContent>
        <mc:AlternateContent xmlns:mc="http://schemas.openxmlformats.org/markup-compatibility/2006">
          <mc:Choice Requires="x14">
            <control shapeId="225331" r:id="rId53" name="Check Box 51">
              <controlPr defaultSize="0" autoFill="0" autoLine="0" autoPict="0">
                <anchor moveWithCells="1">
                  <from>
                    <xdr:col>17</xdr:col>
                    <xdr:colOff>180975</xdr:colOff>
                    <xdr:row>63</xdr:row>
                    <xdr:rowOff>9525</xdr:rowOff>
                  </from>
                  <to>
                    <xdr:col>19</xdr:col>
                    <xdr:colOff>104775</xdr:colOff>
                    <xdr:row>64</xdr:row>
                    <xdr:rowOff>9525</xdr:rowOff>
                  </to>
                </anchor>
              </controlPr>
            </control>
          </mc:Choice>
        </mc:AlternateContent>
        <mc:AlternateContent xmlns:mc="http://schemas.openxmlformats.org/markup-compatibility/2006">
          <mc:Choice Requires="x14">
            <control shapeId="225332" r:id="rId54" name="Check Box 52">
              <controlPr defaultSize="0" autoFill="0" autoLine="0" autoPict="0">
                <anchor moveWithCells="1">
                  <from>
                    <xdr:col>17</xdr:col>
                    <xdr:colOff>180975</xdr:colOff>
                    <xdr:row>64</xdr:row>
                    <xdr:rowOff>0</xdr:rowOff>
                  </from>
                  <to>
                    <xdr:col>19</xdr:col>
                    <xdr:colOff>104775</xdr:colOff>
                    <xdr:row>65</xdr:row>
                    <xdr:rowOff>0</xdr:rowOff>
                  </to>
                </anchor>
              </controlPr>
            </control>
          </mc:Choice>
        </mc:AlternateContent>
        <mc:AlternateContent xmlns:mc="http://schemas.openxmlformats.org/markup-compatibility/2006">
          <mc:Choice Requires="x14">
            <control shapeId="225333" r:id="rId55" name="Check Box 53">
              <controlPr defaultSize="0" autoFill="0" autoLine="0" autoPict="0">
                <anchor moveWithCells="1">
                  <from>
                    <xdr:col>17</xdr:col>
                    <xdr:colOff>180975</xdr:colOff>
                    <xdr:row>65</xdr:row>
                    <xdr:rowOff>9525</xdr:rowOff>
                  </from>
                  <to>
                    <xdr:col>19</xdr:col>
                    <xdr:colOff>104775</xdr:colOff>
                    <xdr:row>66</xdr:row>
                    <xdr:rowOff>9525</xdr:rowOff>
                  </to>
                </anchor>
              </controlPr>
            </control>
          </mc:Choice>
        </mc:AlternateContent>
        <mc:AlternateContent xmlns:mc="http://schemas.openxmlformats.org/markup-compatibility/2006">
          <mc:Choice Requires="x14">
            <control shapeId="225334" r:id="rId56" name="Check Box 54">
              <controlPr defaultSize="0" autoFill="0" autoLine="0" autoPict="0">
                <anchor moveWithCells="1">
                  <from>
                    <xdr:col>17</xdr:col>
                    <xdr:colOff>180975</xdr:colOff>
                    <xdr:row>66</xdr:row>
                    <xdr:rowOff>0</xdr:rowOff>
                  </from>
                  <to>
                    <xdr:col>19</xdr:col>
                    <xdr:colOff>104775</xdr:colOff>
                    <xdr:row>67</xdr:row>
                    <xdr:rowOff>0</xdr:rowOff>
                  </to>
                </anchor>
              </controlPr>
            </control>
          </mc:Choice>
        </mc:AlternateContent>
        <mc:AlternateContent xmlns:mc="http://schemas.openxmlformats.org/markup-compatibility/2006">
          <mc:Choice Requires="x14">
            <control shapeId="225336" r:id="rId57" name="Check Box 56">
              <controlPr defaultSize="0" autoFill="0" autoLine="0" autoPict="0">
                <anchor moveWithCells="1">
                  <from>
                    <xdr:col>1</xdr:col>
                    <xdr:colOff>180975</xdr:colOff>
                    <xdr:row>70</xdr:row>
                    <xdr:rowOff>9525</xdr:rowOff>
                  </from>
                  <to>
                    <xdr:col>3</xdr:col>
                    <xdr:colOff>104775</xdr:colOff>
                    <xdr:row>71</xdr:row>
                    <xdr:rowOff>9525</xdr:rowOff>
                  </to>
                </anchor>
              </controlPr>
            </control>
          </mc:Choice>
        </mc:AlternateContent>
        <mc:AlternateContent xmlns:mc="http://schemas.openxmlformats.org/markup-compatibility/2006">
          <mc:Choice Requires="x14">
            <control shapeId="225337" r:id="rId58" name="Check Box 57">
              <controlPr defaultSize="0" autoFill="0" autoLine="0" autoPict="0">
                <anchor moveWithCells="1">
                  <from>
                    <xdr:col>8</xdr:col>
                    <xdr:colOff>180975</xdr:colOff>
                    <xdr:row>70</xdr:row>
                    <xdr:rowOff>9525</xdr:rowOff>
                  </from>
                  <to>
                    <xdr:col>10</xdr:col>
                    <xdr:colOff>104775</xdr:colOff>
                    <xdr:row>71</xdr:row>
                    <xdr:rowOff>9525</xdr:rowOff>
                  </to>
                </anchor>
              </controlPr>
            </control>
          </mc:Choice>
        </mc:AlternateContent>
        <mc:AlternateContent xmlns:mc="http://schemas.openxmlformats.org/markup-compatibility/2006">
          <mc:Choice Requires="x14">
            <control shapeId="225338" r:id="rId59" name="Check Box 58">
              <controlPr defaultSize="0" autoFill="0" autoLine="0" autoPict="0">
                <anchor moveWithCells="1">
                  <from>
                    <xdr:col>8</xdr:col>
                    <xdr:colOff>180975</xdr:colOff>
                    <xdr:row>26</xdr:row>
                    <xdr:rowOff>0</xdr:rowOff>
                  </from>
                  <to>
                    <xdr:col>10</xdr:col>
                    <xdr:colOff>104775</xdr:colOff>
                    <xdr:row>27</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dimension ref="A1:AO85"/>
  <sheetViews>
    <sheetView showGridLines="0" view="pageBreakPreview" zoomScaleNormal="100" zoomScaleSheetLayoutView="100" workbookViewId="0">
      <selection activeCell="C8" sqref="C8:AK8"/>
    </sheetView>
  </sheetViews>
  <sheetFormatPr defaultColWidth="9" defaultRowHeight="11.25"/>
  <cols>
    <col min="1" max="38" width="2.5" style="91" customWidth="1"/>
    <col min="39" max="39" width="9" style="91"/>
    <col min="40" max="40" width="9" style="91" hidden="1" customWidth="1"/>
    <col min="41" max="16384" width="9" style="91"/>
  </cols>
  <sheetData>
    <row r="1" spans="1:39" ht="7.5" customHeight="1">
      <c r="A1" s="131"/>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1"/>
    </row>
    <row r="2" spans="1:39" ht="13.5">
      <c r="A2" s="801" t="s">
        <v>1006</v>
      </c>
      <c r="B2" s="801"/>
      <c r="C2" s="801"/>
      <c r="D2" s="801"/>
      <c r="E2" s="801"/>
      <c r="F2" s="801"/>
      <c r="G2" s="801"/>
      <c r="H2" s="801"/>
      <c r="I2" s="801"/>
      <c r="J2" s="801"/>
      <c r="K2" s="801"/>
      <c r="L2" s="801"/>
      <c r="M2" s="801"/>
      <c r="N2" s="801"/>
      <c r="O2" s="801"/>
      <c r="P2" s="801"/>
      <c r="Q2" s="801"/>
      <c r="R2" s="801"/>
      <c r="S2" s="801"/>
      <c r="T2" s="801"/>
      <c r="U2" s="801"/>
      <c r="V2" s="801"/>
      <c r="W2" s="801"/>
      <c r="X2" s="801"/>
      <c r="Y2" s="801"/>
      <c r="Z2" s="801"/>
      <c r="AA2" s="801"/>
      <c r="AB2" s="801"/>
      <c r="AC2" s="801"/>
      <c r="AD2" s="801"/>
      <c r="AE2" s="801"/>
      <c r="AF2" s="801"/>
      <c r="AG2" s="801"/>
      <c r="AH2" s="801"/>
      <c r="AI2" s="801"/>
      <c r="AJ2" s="801"/>
      <c r="AK2" s="801"/>
      <c r="AL2" s="801"/>
    </row>
    <row r="3" spans="1:39" ht="7.5" customHeight="1">
      <c r="A3" s="133"/>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row>
    <row r="4" spans="1:39" ht="15" customHeight="1">
      <c r="A4" s="241"/>
      <c r="B4" s="802" t="s">
        <v>1005</v>
      </c>
      <c r="C4" s="802"/>
      <c r="D4" s="802"/>
      <c r="E4" s="802"/>
      <c r="F4" s="802"/>
      <c r="G4" s="802"/>
      <c r="H4" s="802"/>
      <c r="I4" s="802"/>
      <c r="J4" s="802"/>
      <c r="K4" s="802"/>
      <c r="L4" s="802"/>
      <c r="M4" s="802"/>
      <c r="N4" s="802"/>
      <c r="O4" s="802"/>
      <c r="P4" s="802"/>
      <c r="Q4" s="802"/>
      <c r="R4" s="802"/>
      <c r="S4" s="802"/>
      <c r="T4" s="802"/>
      <c r="U4" s="802"/>
      <c r="V4" s="802"/>
      <c r="W4" s="802"/>
      <c r="X4" s="802"/>
      <c r="Y4" s="802"/>
      <c r="Z4" s="802"/>
      <c r="AA4" s="802"/>
      <c r="AB4" s="802"/>
      <c r="AC4" s="802"/>
      <c r="AD4" s="802"/>
      <c r="AE4" s="802"/>
      <c r="AF4" s="802"/>
      <c r="AG4" s="802"/>
      <c r="AH4" s="802"/>
      <c r="AI4" s="802"/>
      <c r="AJ4" s="802"/>
      <c r="AK4" s="802"/>
      <c r="AL4" s="802"/>
      <c r="AM4" s="802"/>
    </row>
    <row r="5" spans="1:39" ht="5.25" customHeigh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row>
    <row r="6" spans="1:39" ht="20.100000000000001" customHeight="1">
      <c r="A6" s="131"/>
      <c r="B6" s="131" t="s">
        <v>1004</v>
      </c>
      <c r="C6" s="131"/>
      <c r="D6" s="131"/>
      <c r="E6" s="131"/>
      <c r="F6" s="131"/>
      <c r="G6" s="131"/>
      <c r="H6" s="131"/>
      <c r="I6" s="131"/>
      <c r="J6" s="242"/>
      <c r="K6" s="242"/>
      <c r="L6" s="242"/>
      <c r="M6" s="242"/>
      <c r="N6" s="242"/>
      <c r="O6" s="242"/>
      <c r="P6" s="242"/>
      <c r="Q6" s="242"/>
      <c r="R6" s="242"/>
      <c r="S6" s="242"/>
      <c r="T6" s="242"/>
      <c r="U6" s="242"/>
      <c r="V6" s="242"/>
      <c r="W6" s="242"/>
      <c r="X6" s="242"/>
      <c r="Y6" s="242"/>
      <c r="Z6" s="242"/>
      <c r="AA6" s="242"/>
      <c r="AB6" s="242"/>
      <c r="AC6" s="242"/>
      <c r="AD6" s="242"/>
      <c r="AE6" s="242"/>
      <c r="AF6" s="242"/>
      <c r="AG6" s="242"/>
      <c r="AH6" s="242"/>
      <c r="AI6" s="242"/>
      <c r="AJ6" s="242"/>
      <c r="AK6" s="242"/>
    </row>
    <row r="7" spans="1:39" s="64" customFormat="1" ht="20.100000000000001" customHeight="1">
      <c r="A7" s="61"/>
      <c r="B7" s="61"/>
      <c r="C7" s="61" t="s">
        <v>987</v>
      </c>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row>
    <row r="8" spans="1:39" s="64" customFormat="1" ht="20.100000000000001" customHeight="1">
      <c r="B8" s="239"/>
      <c r="C8" s="803"/>
      <c r="D8" s="803"/>
      <c r="E8" s="803"/>
      <c r="F8" s="803"/>
      <c r="G8" s="803"/>
      <c r="H8" s="803"/>
      <c r="I8" s="803"/>
      <c r="J8" s="803"/>
      <c r="K8" s="803"/>
      <c r="L8" s="803"/>
      <c r="M8" s="803"/>
      <c r="N8" s="803"/>
      <c r="O8" s="803"/>
      <c r="P8" s="803"/>
      <c r="Q8" s="803"/>
      <c r="R8" s="803"/>
      <c r="S8" s="803"/>
      <c r="T8" s="803"/>
      <c r="U8" s="803"/>
      <c r="V8" s="803"/>
      <c r="W8" s="803"/>
      <c r="X8" s="803"/>
      <c r="Y8" s="803"/>
      <c r="Z8" s="803"/>
      <c r="AA8" s="803"/>
      <c r="AB8" s="803"/>
      <c r="AC8" s="803"/>
      <c r="AD8" s="803"/>
      <c r="AE8" s="803"/>
      <c r="AF8" s="803"/>
      <c r="AG8" s="803"/>
      <c r="AH8" s="803"/>
      <c r="AI8" s="803"/>
      <c r="AJ8" s="803"/>
      <c r="AK8" s="803"/>
      <c r="AM8" s="76"/>
    </row>
    <row r="9" spans="1:39" ht="6" customHeight="1"/>
    <row r="10" spans="1:39" ht="20.100000000000001" customHeight="1">
      <c r="B10" s="131" t="s">
        <v>1386</v>
      </c>
    </row>
    <row r="11" spans="1:39" ht="20.100000000000001" customHeight="1">
      <c r="B11" s="131"/>
      <c r="C11" s="319" t="s">
        <v>800</v>
      </c>
    </row>
    <row r="12" spans="1:39" ht="20.100000000000001" customHeight="1">
      <c r="B12" s="131"/>
      <c r="C12" s="576" t="b">
        <v>0</v>
      </c>
      <c r="D12" s="815" t="s">
        <v>1073</v>
      </c>
      <c r="E12" s="815"/>
      <c r="F12" s="815"/>
      <c r="G12" s="815"/>
      <c r="H12" s="576" t="b">
        <v>0</v>
      </c>
      <c r="I12" s="815" t="s">
        <v>1079</v>
      </c>
      <c r="J12" s="815"/>
      <c r="K12" s="815"/>
      <c r="L12" s="815"/>
      <c r="M12" s="576" t="b">
        <v>0</v>
      </c>
      <c r="N12" s="815" t="s">
        <v>1078</v>
      </c>
      <c r="O12" s="815"/>
      <c r="P12" s="815"/>
      <c r="Q12" s="815"/>
      <c r="R12" s="576" t="b">
        <v>0</v>
      </c>
      <c r="S12" s="815" t="s">
        <v>1077</v>
      </c>
      <c r="T12" s="815"/>
      <c r="U12" s="815"/>
      <c r="W12" s="31"/>
      <c r="AA12" s="31"/>
    </row>
    <row r="13" spans="1:39" ht="20.100000000000001" customHeight="1">
      <c r="B13" s="136"/>
      <c r="C13" s="577" t="b">
        <v>0</v>
      </c>
      <c r="D13" s="816" t="s">
        <v>1074</v>
      </c>
      <c r="E13" s="816"/>
      <c r="F13" s="816"/>
      <c r="G13" s="816"/>
      <c r="H13" s="577" t="b">
        <v>0</v>
      </c>
      <c r="I13" s="816" t="s">
        <v>1075</v>
      </c>
      <c r="J13" s="816"/>
      <c r="K13" s="816"/>
      <c r="L13" s="816"/>
      <c r="M13" s="578" t="b">
        <v>0</v>
      </c>
      <c r="N13" s="816" t="s">
        <v>1076</v>
      </c>
      <c r="O13" s="816"/>
      <c r="P13" s="816"/>
      <c r="Q13" s="816"/>
      <c r="R13" s="578" t="b">
        <v>0</v>
      </c>
      <c r="S13" s="816" t="s">
        <v>54</v>
      </c>
      <c r="T13" s="816"/>
      <c r="U13" s="816"/>
      <c r="V13" s="137"/>
      <c r="W13" s="137"/>
      <c r="X13" s="137"/>
      <c r="Y13" s="137"/>
      <c r="Z13" s="137"/>
      <c r="AA13" s="137"/>
      <c r="AB13" s="303"/>
      <c r="AC13" s="303"/>
      <c r="AD13" s="303"/>
      <c r="AE13" s="303"/>
      <c r="AF13" s="303"/>
      <c r="AG13" s="303"/>
      <c r="AH13" s="303"/>
      <c r="AI13" s="303"/>
      <c r="AJ13" s="303"/>
      <c r="AK13" s="303"/>
      <c r="AL13" s="318"/>
      <c r="AM13" s="318"/>
    </row>
    <row r="14" spans="1:39" ht="6" customHeight="1"/>
    <row r="15" spans="1:39" ht="20.100000000000001" customHeight="1">
      <c r="B15" s="131" t="s">
        <v>547</v>
      </c>
    </row>
    <row r="16" spans="1:39" ht="20.100000000000001" customHeight="1">
      <c r="B16" s="131"/>
      <c r="C16" s="131" t="s">
        <v>548</v>
      </c>
    </row>
    <row r="17" spans="2:40" ht="20.100000000000001" customHeight="1">
      <c r="B17" s="131"/>
      <c r="C17" s="61" t="s">
        <v>1002</v>
      </c>
      <c r="G17" s="572" t="b">
        <v>0</v>
      </c>
      <c r="H17" s="807" t="s">
        <v>1080</v>
      </c>
      <c r="I17" s="807"/>
      <c r="J17" s="807"/>
      <c r="K17" s="92"/>
      <c r="L17" s="92"/>
      <c r="M17" s="92"/>
      <c r="N17" s="92"/>
      <c r="O17" s="92"/>
      <c r="AN17" s="492" t="str">
        <f>IF(G17,"性能基準",IF(G18,"仕様基準",IF(G19,"誘導仕様基準",IF(G20,"国土交通大臣が認める方法",""))))</f>
        <v/>
      </c>
    </row>
    <row r="18" spans="2:40" ht="20.100000000000001" customHeight="1">
      <c r="B18" s="131"/>
      <c r="G18" s="572"/>
      <c r="H18" s="807" t="s">
        <v>1081</v>
      </c>
      <c r="I18" s="807"/>
      <c r="J18" s="807"/>
      <c r="K18" s="92"/>
      <c r="L18" s="92"/>
      <c r="M18" s="92"/>
      <c r="N18" s="92"/>
      <c r="O18" s="92"/>
    </row>
    <row r="19" spans="2:40" ht="20.100000000000001" customHeight="1">
      <c r="B19" s="131"/>
      <c r="G19" s="572"/>
      <c r="H19" s="807" t="s">
        <v>1384</v>
      </c>
      <c r="I19" s="807"/>
      <c r="J19" s="807"/>
      <c r="K19" s="807"/>
      <c r="L19" s="807"/>
      <c r="M19" s="807"/>
      <c r="N19" s="807"/>
      <c r="O19" s="807"/>
    </row>
    <row r="20" spans="2:40" ht="20.100000000000001" customHeight="1">
      <c r="B20" s="131"/>
      <c r="G20" s="572"/>
      <c r="H20" s="807" t="s">
        <v>1082</v>
      </c>
      <c r="I20" s="807"/>
      <c r="J20" s="807"/>
      <c r="K20" s="807"/>
      <c r="L20" s="807"/>
      <c r="M20" s="807"/>
      <c r="N20" s="807"/>
      <c r="O20" s="807"/>
      <c r="P20" s="65" t="s">
        <v>68</v>
      </c>
      <c r="Q20" s="817"/>
      <c r="R20" s="817"/>
      <c r="S20" s="817"/>
      <c r="T20" s="817"/>
      <c r="U20" s="817"/>
      <c r="V20" s="817"/>
      <c r="W20" s="817"/>
      <c r="X20" s="817"/>
      <c r="Y20" s="817"/>
      <c r="Z20" s="817"/>
      <c r="AA20" s="65" t="s">
        <v>69</v>
      </c>
    </row>
    <row r="21" spans="2:40" ht="6" customHeight="1">
      <c r="B21" s="131"/>
      <c r="G21" s="396"/>
      <c r="H21" s="396"/>
    </row>
    <row r="22" spans="2:40" ht="20.100000000000001" customHeight="1">
      <c r="B22" s="131"/>
      <c r="C22" s="131" t="s">
        <v>549</v>
      </c>
      <c r="G22" s="396"/>
      <c r="H22" s="396"/>
    </row>
    <row r="23" spans="2:40" ht="20.100000000000001" customHeight="1">
      <c r="B23" s="131"/>
      <c r="C23" s="61" t="s">
        <v>1003</v>
      </c>
      <c r="G23" s="572" t="b">
        <v>0</v>
      </c>
      <c r="H23" s="807" t="s">
        <v>1083</v>
      </c>
      <c r="I23" s="807"/>
      <c r="J23" s="807"/>
      <c r="K23" s="807"/>
      <c r="L23" s="807"/>
      <c r="M23" s="807"/>
      <c r="N23" s="807"/>
      <c r="O23" s="807"/>
      <c r="P23" s="807"/>
      <c r="Q23" s="807"/>
      <c r="R23" s="807"/>
      <c r="S23" s="807"/>
      <c r="AN23" s="492" t="str">
        <f>IF(G23,"標準入力法",IF(G24,"モデル建物法",""))</f>
        <v/>
      </c>
    </row>
    <row r="24" spans="2:40" s="92" customFormat="1" ht="20.100000000000001" customHeight="1">
      <c r="B24" s="65"/>
      <c r="C24" s="65"/>
      <c r="D24" s="65"/>
      <c r="E24" s="65"/>
      <c r="F24" s="65"/>
      <c r="G24" s="572"/>
      <c r="H24" s="807" t="s">
        <v>1084</v>
      </c>
      <c r="I24" s="807"/>
      <c r="J24" s="807"/>
      <c r="K24" s="807"/>
      <c r="L24" s="807"/>
      <c r="M24" s="807"/>
      <c r="N24" s="65"/>
      <c r="O24" s="65"/>
      <c r="P24" s="65"/>
      <c r="Q24" s="65"/>
      <c r="R24" s="65"/>
      <c r="S24" s="65"/>
      <c r="T24" s="65"/>
      <c r="U24" s="65"/>
      <c r="V24" s="65"/>
      <c r="W24" s="65"/>
      <c r="X24" s="65"/>
      <c r="Y24" s="65"/>
      <c r="Z24" s="65"/>
      <c r="AA24" s="65"/>
      <c r="AB24" s="65"/>
      <c r="AC24" s="65"/>
    </row>
    <row r="25" spans="2:40" s="92" customFormat="1" ht="20.100000000000001" customHeight="1">
      <c r="B25" s="65"/>
      <c r="C25" s="65"/>
      <c r="D25" s="65"/>
      <c r="E25" s="65"/>
      <c r="F25" s="65"/>
      <c r="G25" s="572"/>
      <c r="H25" s="807" t="s">
        <v>930</v>
      </c>
      <c r="I25" s="807"/>
      <c r="J25" s="807"/>
      <c r="K25" s="807"/>
      <c r="L25" s="807"/>
      <c r="M25" s="807"/>
      <c r="N25" s="807"/>
      <c r="O25" s="807"/>
      <c r="P25" s="65" t="s">
        <v>68</v>
      </c>
      <c r="Q25" s="817"/>
      <c r="R25" s="817"/>
      <c r="S25" s="817"/>
      <c r="T25" s="817"/>
      <c r="U25" s="817"/>
      <c r="V25" s="817"/>
      <c r="W25" s="817"/>
      <c r="X25" s="817"/>
      <c r="Y25" s="817"/>
      <c r="Z25" s="817"/>
      <c r="AA25" s="65" t="s">
        <v>69</v>
      </c>
      <c r="AB25" s="224"/>
      <c r="AC25" s="224"/>
    </row>
    <row r="26" spans="2:40" s="92" customFormat="1" ht="6" customHeight="1">
      <c r="B26" s="65"/>
      <c r="C26" s="65"/>
      <c r="D26" s="65"/>
      <c r="E26" s="65"/>
      <c r="F26" s="65"/>
      <c r="G26" s="395"/>
      <c r="H26" s="395"/>
      <c r="I26" s="65"/>
      <c r="J26" s="65"/>
      <c r="K26" s="65"/>
      <c r="L26" s="65"/>
      <c r="M26" s="65"/>
      <c r="N26" s="65"/>
      <c r="O26" s="65"/>
      <c r="P26" s="65"/>
      <c r="Q26" s="139"/>
      <c r="R26" s="139"/>
      <c r="S26" s="139"/>
      <c r="T26" s="139"/>
      <c r="U26" s="139"/>
      <c r="V26" s="139"/>
      <c r="W26" s="139"/>
      <c r="X26" s="139"/>
      <c r="Y26" s="139"/>
      <c r="Z26" s="139"/>
      <c r="AA26" s="65"/>
      <c r="AB26" s="224"/>
      <c r="AC26" s="224"/>
    </row>
    <row r="27" spans="2:40" s="92" customFormat="1" ht="20.100000000000001" customHeight="1">
      <c r="B27" s="65"/>
      <c r="C27" s="61" t="s">
        <v>1002</v>
      </c>
      <c r="D27" s="65"/>
      <c r="E27" s="65"/>
      <c r="F27" s="65"/>
      <c r="G27" s="572" t="b">
        <v>0</v>
      </c>
      <c r="H27" s="807" t="s">
        <v>1080</v>
      </c>
      <c r="I27" s="807"/>
      <c r="J27" s="807"/>
      <c r="K27" s="65"/>
      <c r="L27" s="65"/>
      <c r="M27" s="65"/>
      <c r="N27" s="65"/>
      <c r="O27" s="65"/>
      <c r="P27" s="65"/>
      <c r="Q27" s="139"/>
      <c r="R27" s="139"/>
      <c r="S27" s="139"/>
      <c r="T27" s="139"/>
      <c r="U27" s="139"/>
      <c r="V27" s="139"/>
      <c r="W27" s="139"/>
      <c r="X27" s="139"/>
      <c r="Y27" s="139"/>
      <c r="Z27" s="139"/>
      <c r="AA27" s="65"/>
      <c r="AB27" s="224"/>
      <c r="AC27" s="224"/>
      <c r="AN27" s="492" t="str">
        <f>IF(G27,"性能基準",IF(G28,"仕様基準",IF(G29,"誘導仕様基準",IF(G30,"国土交通大臣が認める方法",""))))</f>
        <v/>
      </c>
    </row>
    <row r="28" spans="2:40" s="92" customFormat="1" ht="20.100000000000001" customHeight="1">
      <c r="B28" s="65"/>
      <c r="C28" s="65"/>
      <c r="D28" s="65"/>
      <c r="E28" s="65"/>
      <c r="F28" s="65"/>
      <c r="G28" s="572"/>
      <c r="H28" s="807" t="s">
        <v>1086</v>
      </c>
      <c r="I28" s="807"/>
      <c r="J28" s="807"/>
      <c r="K28" s="807"/>
      <c r="L28" s="807"/>
      <c r="M28" s="807"/>
      <c r="N28" s="807"/>
      <c r="O28" s="807"/>
      <c r="P28" s="807"/>
      <c r="Q28" s="807"/>
      <c r="R28" s="807"/>
      <c r="S28" s="807"/>
      <c r="T28" s="807"/>
      <c r="U28" s="807"/>
      <c r="V28" s="807"/>
      <c r="W28" s="807"/>
      <c r="X28" s="807"/>
      <c r="Y28" s="807"/>
      <c r="Z28" s="807"/>
      <c r="AA28" s="807"/>
      <c r="AB28" s="807"/>
      <c r="AC28" s="807"/>
      <c r="AD28" s="807"/>
      <c r="AE28" s="807"/>
      <c r="AF28" s="807"/>
      <c r="AG28" s="807"/>
      <c r="AH28" s="807"/>
    </row>
    <row r="29" spans="2:40" s="92" customFormat="1" ht="20.100000000000001" customHeight="1">
      <c r="B29" s="65"/>
      <c r="C29" s="65"/>
      <c r="D29" s="65"/>
      <c r="E29" s="65"/>
      <c r="F29" s="65"/>
      <c r="G29" s="572"/>
      <c r="H29" s="807" t="s">
        <v>1085</v>
      </c>
      <c r="I29" s="807"/>
      <c r="J29" s="807"/>
      <c r="K29" s="807"/>
      <c r="L29" s="807"/>
      <c r="M29" s="807"/>
      <c r="N29" s="807"/>
      <c r="O29" s="807"/>
      <c r="P29" s="807"/>
      <c r="Q29" s="807"/>
      <c r="R29" s="807"/>
      <c r="S29" s="807"/>
      <c r="T29" s="807"/>
      <c r="U29" s="807"/>
      <c r="V29" s="807"/>
      <c r="W29" s="807"/>
      <c r="X29" s="807"/>
      <c r="Y29" s="807"/>
      <c r="Z29" s="807"/>
      <c r="AA29" s="807"/>
      <c r="AB29" s="807"/>
      <c r="AC29" s="807"/>
      <c r="AD29" s="807"/>
      <c r="AE29" s="807"/>
      <c r="AF29" s="807"/>
      <c r="AG29" s="807"/>
      <c r="AH29" s="807"/>
      <c r="AI29" s="807"/>
    </row>
    <row r="30" spans="2:40" s="92" customFormat="1" ht="20.100000000000001" customHeight="1">
      <c r="B30" s="65"/>
      <c r="C30" s="65"/>
      <c r="D30" s="65"/>
      <c r="E30" s="65"/>
      <c r="F30" s="65"/>
      <c r="G30" s="572"/>
      <c r="H30" s="807" t="s">
        <v>930</v>
      </c>
      <c r="I30" s="807"/>
      <c r="J30" s="807"/>
      <c r="K30" s="807"/>
      <c r="L30" s="807"/>
      <c r="M30" s="807"/>
      <c r="N30" s="807"/>
      <c r="O30" s="807"/>
      <c r="P30" s="65" t="s">
        <v>68</v>
      </c>
      <c r="Q30" s="817"/>
      <c r="R30" s="817"/>
      <c r="S30" s="817"/>
      <c r="T30" s="817"/>
      <c r="U30" s="817"/>
      <c r="V30" s="817"/>
      <c r="W30" s="817"/>
      <c r="X30" s="817"/>
      <c r="Y30" s="817"/>
      <c r="Z30" s="817"/>
      <c r="AA30" s="65" t="s">
        <v>69</v>
      </c>
      <c r="AB30" s="224"/>
      <c r="AC30" s="224"/>
    </row>
    <row r="31" spans="2:40" s="92" customFormat="1" ht="6" customHeight="1">
      <c r="B31" s="65"/>
      <c r="C31" s="65"/>
      <c r="D31" s="65"/>
      <c r="E31" s="65"/>
      <c r="F31" s="65"/>
      <c r="G31" s="65"/>
      <c r="H31" s="65"/>
      <c r="I31" s="65"/>
      <c r="J31" s="65"/>
      <c r="K31" s="65"/>
      <c r="L31" s="65"/>
      <c r="M31" s="65"/>
      <c r="N31" s="65"/>
      <c r="O31" s="65"/>
      <c r="P31" s="65"/>
      <c r="Q31" s="139"/>
      <c r="R31" s="139"/>
      <c r="S31" s="139"/>
      <c r="T31" s="139"/>
      <c r="U31" s="139"/>
      <c r="V31" s="139"/>
      <c r="W31" s="139"/>
      <c r="X31" s="139"/>
      <c r="Y31" s="139"/>
      <c r="Z31" s="139"/>
      <c r="AA31" s="65"/>
      <c r="AB31" s="224"/>
      <c r="AC31" s="224"/>
    </row>
    <row r="32" spans="2:40" s="92" customFormat="1" ht="20.100000000000001" customHeight="1">
      <c r="B32" s="65"/>
      <c r="C32" s="131" t="s">
        <v>1001</v>
      </c>
      <c r="D32" s="65"/>
      <c r="E32" s="65"/>
      <c r="F32" s="65"/>
      <c r="G32" s="65"/>
      <c r="H32" s="65"/>
      <c r="I32" s="65"/>
      <c r="J32" s="65"/>
      <c r="K32" s="65"/>
      <c r="L32" s="65"/>
      <c r="M32" s="65"/>
      <c r="N32" s="65"/>
      <c r="O32" s="65"/>
      <c r="P32" s="65"/>
      <c r="Q32" s="139"/>
      <c r="R32" s="139"/>
      <c r="S32" s="139"/>
      <c r="T32" s="139"/>
      <c r="U32" s="139"/>
      <c r="V32" s="139"/>
      <c r="W32" s="139"/>
      <c r="X32" s="139"/>
      <c r="Y32" s="139"/>
      <c r="Z32" s="139"/>
      <c r="AA32" s="65"/>
      <c r="AB32" s="224"/>
      <c r="AC32" s="224"/>
    </row>
    <row r="33" spans="2:40" s="92" customFormat="1" ht="20.100000000000001" customHeight="1">
      <c r="B33" s="65"/>
      <c r="C33" s="575"/>
      <c r="D33" s="65" t="s">
        <v>1087</v>
      </c>
      <c r="E33" s="65"/>
      <c r="F33" s="65"/>
      <c r="G33" s="575" t="b">
        <v>0</v>
      </c>
      <c r="H33" s="65" t="s">
        <v>1088</v>
      </c>
      <c r="I33" s="65"/>
      <c r="J33" s="65"/>
      <c r="K33" s="65"/>
      <c r="L33" s="65"/>
      <c r="M33" s="65"/>
      <c r="N33" s="65"/>
      <c r="O33" s="65"/>
      <c r="P33" s="65"/>
      <c r="Q33" s="139"/>
      <c r="R33" s="139"/>
      <c r="S33" s="139"/>
      <c r="T33" s="139"/>
      <c r="U33" s="139"/>
      <c r="V33" s="139"/>
      <c r="W33" s="139"/>
      <c r="X33" s="139"/>
      <c r="Y33" s="139"/>
      <c r="Z33" s="139"/>
      <c r="AA33" s="65"/>
      <c r="AB33" s="224"/>
      <c r="AC33" s="224"/>
    </row>
    <row r="34" spans="2:40" s="92" customFormat="1" ht="20.100000000000001" customHeight="1">
      <c r="B34" s="65"/>
      <c r="C34" s="65"/>
      <c r="D34" s="65" t="s">
        <v>1000</v>
      </c>
      <c r="E34" s="65"/>
      <c r="F34" s="65"/>
      <c r="G34" s="65"/>
      <c r="H34" s="65"/>
      <c r="I34" s="65"/>
      <c r="J34" s="65"/>
      <c r="K34" s="65"/>
      <c r="L34" s="65"/>
      <c r="M34" s="65"/>
      <c r="N34" s="65"/>
      <c r="O34" s="65"/>
      <c r="P34" s="65"/>
      <c r="Q34" s="139"/>
      <c r="R34" s="139"/>
      <c r="S34" s="139"/>
      <c r="T34" s="139"/>
      <c r="U34" s="139"/>
      <c r="V34" s="139"/>
      <c r="W34" s="139"/>
      <c r="X34" s="139"/>
      <c r="Y34" s="139"/>
      <c r="Z34" s="139"/>
      <c r="AA34" s="65"/>
      <c r="AB34" s="224"/>
      <c r="AC34" s="224"/>
    </row>
    <row r="35" spans="2:40" s="92" customFormat="1" ht="20.100000000000001" customHeight="1">
      <c r="B35" s="66"/>
      <c r="C35" s="66"/>
      <c r="D35" s="66" t="s">
        <v>999</v>
      </c>
      <c r="E35" s="66"/>
      <c r="F35" s="66"/>
      <c r="G35" s="66"/>
      <c r="H35" s="66"/>
      <c r="I35" s="66"/>
      <c r="J35" s="66"/>
      <c r="K35" s="66"/>
      <c r="L35" s="66"/>
      <c r="M35" s="66"/>
      <c r="N35" s="66"/>
      <c r="O35" s="66"/>
      <c r="P35" s="66"/>
      <c r="Q35" s="251"/>
      <c r="R35" s="251"/>
      <c r="S35" s="251"/>
      <c r="T35" s="251"/>
      <c r="U35" s="251"/>
      <c r="V35" s="251"/>
      <c r="W35" s="251"/>
      <c r="X35" s="251"/>
      <c r="Y35" s="251"/>
      <c r="Z35" s="251"/>
      <c r="AA35" s="66"/>
      <c r="AB35" s="243"/>
      <c r="AC35" s="243"/>
      <c r="AD35" s="138"/>
      <c r="AE35" s="138"/>
      <c r="AF35" s="138"/>
      <c r="AG35" s="138"/>
      <c r="AH35" s="138"/>
      <c r="AI35" s="138"/>
      <c r="AJ35" s="138"/>
      <c r="AK35" s="138"/>
    </row>
    <row r="36" spans="2:40" s="92" customFormat="1" ht="6" customHeight="1">
      <c r="B36" s="65"/>
      <c r="C36" s="65"/>
      <c r="D36" s="65"/>
      <c r="E36" s="65"/>
      <c r="F36" s="65"/>
      <c r="G36" s="65"/>
      <c r="H36" s="65"/>
      <c r="I36" s="65"/>
      <c r="J36" s="65"/>
      <c r="K36" s="65"/>
      <c r="L36" s="65"/>
      <c r="M36" s="65"/>
      <c r="N36" s="139"/>
      <c r="O36" s="139"/>
      <c r="P36" s="139"/>
      <c r="Q36" s="139"/>
      <c r="R36" s="139"/>
      <c r="S36" s="139"/>
      <c r="T36" s="139"/>
      <c r="U36" s="139"/>
      <c r="V36" s="139"/>
      <c r="W36" s="139"/>
      <c r="X36" s="65"/>
      <c r="Y36" s="65"/>
      <c r="Z36" s="224"/>
      <c r="AA36" s="224"/>
      <c r="AB36" s="224"/>
      <c r="AC36" s="224"/>
    </row>
    <row r="37" spans="2:40" s="65" customFormat="1" ht="20.100000000000001" customHeight="1">
      <c r="B37" s="61" t="s">
        <v>550</v>
      </c>
    </row>
    <row r="38" spans="2:40" s="65" customFormat="1" ht="20.100000000000001" customHeight="1">
      <c r="B38" s="61" t="s">
        <v>551</v>
      </c>
    </row>
    <row r="39" spans="2:40" s="65" customFormat="1" ht="20.100000000000001" customHeight="1">
      <c r="B39" s="61"/>
      <c r="C39" s="61" t="s">
        <v>552</v>
      </c>
      <c r="G39" s="395"/>
      <c r="H39" s="395"/>
      <c r="I39" s="395"/>
      <c r="J39" s="572" t="b">
        <v>0</v>
      </c>
      <c r="K39" s="395" t="s">
        <v>1089</v>
      </c>
      <c r="L39" s="395"/>
      <c r="M39" s="572"/>
      <c r="N39" s="395" t="s">
        <v>862</v>
      </c>
      <c r="O39" s="395"/>
      <c r="P39" s="395"/>
      <c r="Q39" s="395"/>
      <c r="R39" s="395"/>
      <c r="S39" s="395"/>
      <c r="T39" s="395"/>
      <c r="U39" s="395"/>
      <c r="V39" s="395"/>
      <c r="W39" s="395"/>
      <c r="X39" s="395"/>
      <c r="Y39" s="395"/>
      <c r="Z39" s="395"/>
      <c r="AA39" s="395"/>
      <c r="AB39" s="395"/>
      <c r="AC39" s="395"/>
      <c r="AN39" s="490" t="str">
        <f>IF(J39,"有",IF(M39,"無",""))</f>
        <v/>
      </c>
    </row>
    <row r="40" spans="2:40" s="65" customFormat="1" ht="20.100000000000001" customHeight="1">
      <c r="B40" s="61"/>
      <c r="C40" s="61" t="s">
        <v>553</v>
      </c>
      <c r="G40" s="395"/>
      <c r="H40" s="395"/>
      <c r="I40" s="395"/>
      <c r="J40" s="572"/>
      <c r="K40" s="807" t="s">
        <v>861</v>
      </c>
      <c r="L40" s="807"/>
      <c r="M40" s="807"/>
      <c r="N40" s="807"/>
      <c r="O40" s="807"/>
      <c r="P40" s="807"/>
      <c r="Q40" s="572" t="b">
        <v>0</v>
      </c>
      <c r="R40" s="807" t="s">
        <v>860</v>
      </c>
      <c r="S40" s="807"/>
      <c r="T40" s="807"/>
      <c r="U40" s="807"/>
      <c r="V40" s="807"/>
      <c r="W40" s="807"/>
      <c r="X40" s="395"/>
      <c r="Y40" s="395"/>
      <c r="Z40" s="395"/>
      <c r="AA40" s="395"/>
      <c r="AB40" s="395"/>
      <c r="AC40" s="395"/>
      <c r="AN40" s="490" t="str">
        <f>IF(J40,K40,IF(Q40,R40,IF(J41,K41,"")))</f>
        <v/>
      </c>
    </row>
    <row r="41" spans="2:40" s="65" customFormat="1" ht="20.100000000000001" customHeight="1">
      <c r="B41" s="61"/>
      <c r="C41" s="61"/>
      <c r="G41" s="395"/>
      <c r="H41" s="395"/>
      <c r="I41" s="395"/>
      <c r="J41" s="572" t="b">
        <v>0</v>
      </c>
      <c r="K41" s="397" t="s">
        <v>1020</v>
      </c>
      <c r="L41" s="397"/>
      <c r="M41" s="397"/>
      <c r="N41" s="397"/>
      <c r="O41" s="397"/>
      <c r="P41" s="397"/>
      <c r="Q41" s="644"/>
      <c r="R41" s="397"/>
      <c r="S41" s="397"/>
      <c r="T41" s="397"/>
      <c r="U41" s="397"/>
      <c r="V41" s="397"/>
      <c r="W41" s="397"/>
      <c r="X41" s="395"/>
      <c r="Y41" s="395"/>
      <c r="Z41" s="395"/>
      <c r="AA41" s="395"/>
      <c r="AB41" s="395"/>
      <c r="AC41" s="395"/>
      <c r="AN41" s="490"/>
    </row>
    <row r="42" spans="2:40" s="65" customFormat="1" ht="20.100000000000001" customHeight="1">
      <c r="B42" s="61"/>
      <c r="C42" s="61"/>
      <c r="G42" s="395"/>
      <c r="H42" s="395"/>
      <c r="I42" s="395"/>
      <c r="J42" s="572"/>
      <c r="K42" s="807" t="s">
        <v>1090</v>
      </c>
      <c r="L42" s="807"/>
      <c r="M42" s="399" t="s">
        <v>554</v>
      </c>
      <c r="N42" s="810"/>
      <c r="O42" s="810"/>
      <c r="P42" s="810"/>
      <c r="Q42" s="810"/>
      <c r="R42" s="810"/>
      <c r="S42" s="810"/>
      <c r="T42" s="810"/>
      <c r="U42" s="810"/>
      <c r="V42" s="810"/>
      <c r="W42" s="810"/>
      <c r="X42" s="395" t="s">
        <v>555</v>
      </c>
      <c r="Y42" s="400" t="s">
        <v>556</v>
      </c>
      <c r="Z42" s="395"/>
      <c r="AA42" s="395"/>
      <c r="AB42" s="395"/>
      <c r="AC42" s="395"/>
    </row>
    <row r="43" spans="2:40" s="65" customFormat="1" ht="20.100000000000001" customHeight="1">
      <c r="B43" s="61"/>
      <c r="C43" s="61" t="s">
        <v>557</v>
      </c>
      <c r="G43" s="395"/>
      <c r="H43" s="395"/>
      <c r="I43" s="395"/>
      <c r="J43" s="395"/>
      <c r="K43" s="395"/>
      <c r="L43" s="572" t="b">
        <v>0</v>
      </c>
      <c r="M43" s="807" t="s">
        <v>573</v>
      </c>
      <c r="N43" s="807"/>
      <c r="O43" s="807"/>
      <c r="P43" s="579"/>
      <c r="Q43" s="808" t="s">
        <v>574</v>
      </c>
      <c r="R43" s="808"/>
      <c r="S43" s="808"/>
      <c r="T43" s="808"/>
      <c r="U43" s="401"/>
      <c r="V43" s="401"/>
      <c r="W43" s="401"/>
      <c r="X43" s="395"/>
      <c r="Y43" s="400"/>
      <c r="Z43" s="395"/>
      <c r="AA43" s="395"/>
      <c r="AB43" s="395"/>
      <c r="AC43" s="395"/>
    </row>
    <row r="44" spans="2:40" s="65" customFormat="1" ht="20.100000000000001" customHeight="1">
      <c r="B44" s="61"/>
      <c r="C44" s="61" t="s">
        <v>558</v>
      </c>
      <c r="G44" s="395"/>
      <c r="H44" s="395"/>
      <c r="I44" s="395"/>
      <c r="J44" s="395"/>
      <c r="K44" s="395"/>
      <c r="L44" s="395"/>
      <c r="M44" s="818"/>
      <c r="N44" s="818"/>
      <c r="O44" s="818"/>
      <c r="P44" s="818"/>
      <c r="Q44" s="818"/>
      <c r="R44" s="818"/>
      <c r="S44" s="818"/>
      <c r="T44" s="818"/>
      <c r="U44" s="818"/>
      <c r="V44" s="818"/>
      <c r="W44" s="818"/>
      <c r="X44" s="395" t="s">
        <v>555</v>
      </c>
      <c r="Y44" s="400"/>
      <c r="Z44" s="395"/>
      <c r="AA44" s="395"/>
      <c r="AB44" s="395"/>
      <c r="AC44" s="395"/>
      <c r="AN44" s="490" t="str">
        <f>IF(AND(L43,M44&lt;&gt;""),M44,"")</f>
        <v/>
      </c>
    </row>
    <row r="45" spans="2:40" s="65" customFormat="1" ht="20.100000000000001" customHeight="1">
      <c r="B45" s="61"/>
      <c r="C45" s="65" t="s">
        <v>559</v>
      </c>
      <c r="G45" s="395"/>
      <c r="H45" s="395"/>
      <c r="I45" s="395"/>
      <c r="J45" s="395"/>
      <c r="K45" s="395"/>
      <c r="L45" s="395"/>
      <c r="M45" s="398"/>
      <c r="N45" s="398"/>
      <c r="O45" s="398"/>
      <c r="P45" s="398"/>
      <c r="Q45" s="398"/>
      <c r="R45" s="398"/>
      <c r="S45" s="398"/>
      <c r="T45" s="398"/>
      <c r="U45" s="398"/>
      <c r="V45" s="398"/>
      <c r="W45" s="398"/>
      <c r="X45" s="395"/>
      <c r="Y45" s="400"/>
      <c r="Z45" s="395"/>
      <c r="AA45" s="395"/>
      <c r="AB45" s="395"/>
      <c r="AC45" s="395"/>
    </row>
    <row r="46" spans="2:40" s="65" customFormat="1" ht="6" customHeight="1">
      <c r="B46" s="61"/>
      <c r="G46" s="395"/>
      <c r="H46" s="395"/>
      <c r="I46" s="395"/>
      <c r="J46" s="395"/>
      <c r="K46" s="395"/>
      <c r="L46" s="395"/>
      <c r="M46" s="398"/>
      <c r="N46" s="398"/>
      <c r="O46" s="398"/>
      <c r="P46" s="398"/>
      <c r="Q46" s="398"/>
      <c r="R46" s="398"/>
      <c r="S46" s="398"/>
      <c r="T46" s="398"/>
      <c r="U46" s="398"/>
      <c r="V46" s="398"/>
      <c r="W46" s="398"/>
      <c r="X46" s="395"/>
      <c r="Y46" s="400"/>
      <c r="Z46" s="395"/>
      <c r="AA46" s="395"/>
      <c r="AB46" s="395"/>
      <c r="AC46" s="395"/>
    </row>
    <row r="47" spans="2:40" s="65" customFormat="1" ht="20.100000000000001" customHeight="1">
      <c r="B47" s="61" t="s">
        <v>799</v>
      </c>
      <c r="G47" s="395"/>
      <c r="H47" s="395"/>
      <c r="I47" s="395"/>
      <c r="J47" s="395"/>
      <c r="K47" s="395"/>
      <c r="L47" s="395"/>
      <c r="M47" s="398"/>
      <c r="N47" s="398"/>
      <c r="O47" s="398"/>
      <c r="P47" s="398"/>
      <c r="Q47" s="398"/>
      <c r="R47" s="398"/>
      <c r="S47" s="398"/>
      <c r="T47" s="398"/>
      <c r="U47" s="398"/>
      <c r="V47" s="398"/>
      <c r="W47" s="398"/>
      <c r="X47" s="395"/>
      <c r="Y47" s="400"/>
      <c r="Z47" s="395"/>
      <c r="AA47" s="395"/>
      <c r="AB47" s="395"/>
      <c r="AC47" s="395"/>
    </row>
    <row r="48" spans="2:40" s="65" customFormat="1" ht="20.100000000000001" customHeight="1">
      <c r="B48" s="61"/>
      <c r="C48" s="61" t="s">
        <v>798</v>
      </c>
      <c r="G48" s="395"/>
      <c r="H48" s="395"/>
      <c r="I48" s="395"/>
      <c r="J48" s="395"/>
      <c r="K48" s="395"/>
      <c r="L48" s="395"/>
      <c r="M48" s="580" t="b">
        <v>0</v>
      </c>
      <c r="N48" s="397" t="s">
        <v>1091</v>
      </c>
      <c r="O48" s="397"/>
      <c r="P48" s="397"/>
      <c r="Q48" s="397"/>
      <c r="R48" s="580" t="b">
        <v>0</v>
      </c>
      <c r="S48" s="397" t="s">
        <v>1385</v>
      </c>
      <c r="T48" s="397"/>
      <c r="U48" s="397"/>
      <c r="V48" s="397"/>
      <c r="W48" s="398"/>
      <c r="X48" s="395"/>
      <c r="Y48" s="400"/>
      <c r="Z48" s="395"/>
      <c r="AA48" s="395"/>
      <c r="AB48" s="395"/>
      <c r="AC48" s="395"/>
      <c r="AN48" s="497" t="str">
        <f>IF(M48,"有","無")</f>
        <v>無</v>
      </c>
    </row>
    <row r="49" spans="2:40" s="65" customFormat="1" ht="6" customHeight="1">
      <c r="B49" s="61"/>
      <c r="C49" s="61"/>
      <c r="M49" s="224"/>
      <c r="N49" s="224"/>
      <c r="O49" s="224"/>
      <c r="P49" s="224"/>
      <c r="Q49" s="224"/>
      <c r="R49" s="224"/>
      <c r="S49" s="224"/>
      <c r="T49" s="224"/>
      <c r="U49" s="224"/>
      <c r="V49" s="224"/>
      <c r="W49" s="224"/>
      <c r="Y49" s="244"/>
    </row>
    <row r="50" spans="2:40" s="65" customFormat="1" ht="20.100000000000001" customHeight="1">
      <c r="B50" s="61" t="s">
        <v>560</v>
      </c>
      <c r="C50" s="61"/>
      <c r="M50" s="224"/>
      <c r="N50" s="224"/>
      <c r="O50" s="224"/>
      <c r="P50" s="224"/>
      <c r="Q50" s="224"/>
      <c r="R50" s="224"/>
      <c r="S50" s="224"/>
      <c r="T50" s="224"/>
      <c r="U50" s="224"/>
      <c r="V50" s="224"/>
      <c r="W50" s="224"/>
      <c r="Y50" s="244"/>
    </row>
    <row r="51" spans="2:40" s="65" customFormat="1" ht="20.100000000000001" customHeight="1">
      <c r="B51" s="61"/>
      <c r="C51" s="572" t="b">
        <v>0</v>
      </c>
      <c r="D51" s="397" t="s">
        <v>1093</v>
      </c>
      <c r="M51" s="224"/>
      <c r="N51" s="224"/>
      <c r="O51" s="224"/>
      <c r="P51" s="224"/>
      <c r="Q51" s="224"/>
      <c r="R51" s="224"/>
      <c r="S51" s="224"/>
      <c r="T51" s="224"/>
      <c r="U51" s="224"/>
      <c r="V51" s="224"/>
      <c r="W51" s="224"/>
      <c r="Y51" s="244"/>
      <c r="AN51" s="496" t="str">
        <f>IF(C51,"再生可能エネルギー（太陽光発電設備）を考慮しない表示とする",IF(C52,"再生可能エネルギー（太陽光発電設備）を考慮する表示とする",""))</f>
        <v/>
      </c>
    </row>
    <row r="52" spans="2:40" s="65" customFormat="1" ht="20.100000000000001" customHeight="1">
      <c r="B52" s="61"/>
      <c r="C52" s="572" t="b">
        <v>0</v>
      </c>
      <c r="D52" s="397" t="s">
        <v>1094</v>
      </c>
      <c r="M52" s="224"/>
      <c r="N52" s="224"/>
      <c r="O52" s="224"/>
      <c r="P52" s="224"/>
      <c r="Q52" s="224"/>
      <c r="R52" s="224"/>
      <c r="S52" s="224"/>
      <c r="T52" s="224"/>
      <c r="U52" s="224"/>
      <c r="V52" s="224"/>
      <c r="W52" s="224"/>
      <c r="Y52" s="244"/>
    </row>
    <row r="53" spans="2:40" s="65" customFormat="1" ht="20.100000000000001" customHeight="1">
      <c r="B53" s="61"/>
      <c r="C53" s="65" t="s">
        <v>561</v>
      </c>
      <c r="M53" s="224"/>
      <c r="N53" s="224"/>
      <c r="O53" s="224"/>
      <c r="P53" s="224"/>
      <c r="Q53" s="224"/>
      <c r="R53" s="224"/>
      <c r="S53" s="224"/>
      <c r="T53" s="224"/>
      <c r="U53" s="224"/>
      <c r="V53" s="224"/>
      <c r="W53" s="224"/>
      <c r="Y53" s="244"/>
    </row>
    <row r="54" spans="2:40" s="65" customFormat="1" ht="20.100000000000001" customHeight="1">
      <c r="B54" s="61"/>
      <c r="C54" s="65" t="s">
        <v>998</v>
      </c>
      <c r="M54" s="224"/>
      <c r="N54" s="224"/>
      <c r="O54" s="224"/>
      <c r="P54" s="224"/>
      <c r="Q54" s="224"/>
      <c r="R54" s="224"/>
      <c r="S54" s="224"/>
      <c r="T54" s="224"/>
      <c r="U54" s="224"/>
      <c r="V54" s="224"/>
      <c r="W54" s="224"/>
      <c r="Y54" s="244"/>
    </row>
    <row r="55" spans="2:40" s="65" customFormat="1" ht="20.100000000000001" customHeight="1">
      <c r="B55" s="142"/>
      <c r="C55" s="66" t="s">
        <v>997</v>
      </c>
      <c r="D55" s="66"/>
      <c r="E55" s="66"/>
      <c r="F55" s="66"/>
      <c r="G55" s="66"/>
      <c r="H55" s="66"/>
      <c r="I55" s="66"/>
      <c r="J55" s="66"/>
      <c r="K55" s="66"/>
      <c r="L55" s="66"/>
      <c r="M55" s="243"/>
      <c r="N55" s="243"/>
      <c r="O55" s="243"/>
      <c r="P55" s="243"/>
      <c r="Q55" s="243"/>
      <c r="R55" s="243"/>
      <c r="S55" s="243"/>
      <c r="T55" s="243"/>
      <c r="U55" s="243"/>
      <c r="V55" s="243"/>
      <c r="W55" s="243"/>
      <c r="X55" s="66"/>
      <c r="Y55" s="245"/>
      <c r="Z55" s="66"/>
      <c r="AA55" s="66"/>
      <c r="AB55" s="66"/>
      <c r="AC55" s="66"/>
      <c r="AD55" s="66"/>
      <c r="AE55" s="66"/>
      <c r="AF55" s="66"/>
      <c r="AG55" s="66"/>
      <c r="AH55" s="66"/>
      <c r="AI55" s="66"/>
      <c r="AJ55" s="66"/>
      <c r="AK55" s="66"/>
    </row>
    <row r="56" spans="2:40" s="65" customFormat="1" ht="6" customHeight="1">
      <c r="B56" s="61"/>
      <c r="C56" s="61"/>
      <c r="M56" s="224"/>
      <c r="N56" s="224"/>
      <c r="O56" s="224"/>
      <c r="P56" s="224"/>
      <c r="Q56" s="224"/>
      <c r="R56" s="224"/>
      <c r="S56" s="224"/>
      <c r="T56" s="224"/>
      <c r="U56" s="224"/>
      <c r="V56" s="224"/>
      <c r="W56" s="224"/>
      <c r="Y56" s="244"/>
    </row>
    <row r="57" spans="2:40" s="65" customFormat="1" ht="20.100000000000001" customHeight="1">
      <c r="B57" s="61" t="s">
        <v>1007</v>
      </c>
    </row>
    <row r="58" spans="2:40" s="65" customFormat="1" ht="20.100000000000001" customHeight="1">
      <c r="B58" s="66"/>
      <c r="C58" s="66" t="s">
        <v>794</v>
      </c>
      <c r="D58" s="66"/>
      <c r="E58" s="66"/>
      <c r="F58" s="66"/>
      <c r="G58" s="66"/>
      <c r="H58" s="66"/>
      <c r="I58" s="573" t="b">
        <v>0</v>
      </c>
      <c r="J58" s="66" t="s">
        <v>573</v>
      </c>
      <c r="K58" s="66"/>
      <c r="L58" s="66"/>
      <c r="M58" s="66"/>
      <c r="N58" s="573"/>
      <c r="O58" s="66" t="s">
        <v>574</v>
      </c>
      <c r="P58" s="66"/>
      <c r="Q58" s="66"/>
      <c r="R58" s="66"/>
      <c r="S58" s="66"/>
      <c r="T58" s="66"/>
      <c r="U58" s="66"/>
      <c r="V58" s="66"/>
      <c r="W58" s="66"/>
      <c r="X58" s="66"/>
      <c r="Y58" s="66"/>
      <c r="Z58" s="66"/>
      <c r="AA58" s="66"/>
      <c r="AB58" s="66"/>
      <c r="AC58" s="66"/>
      <c r="AD58" s="66"/>
      <c r="AE58" s="66"/>
      <c r="AF58" s="66"/>
      <c r="AG58" s="66"/>
      <c r="AH58" s="66"/>
      <c r="AI58" s="66"/>
      <c r="AJ58" s="66"/>
      <c r="AK58" s="66"/>
      <c r="AN58" s="497" t="str">
        <f>IF(I58,"表示",IF(N58,"非表示",""))</f>
        <v/>
      </c>
    </row>
    <row r="59" spans="2:40" s="92" customFormat="1" ht="6" customHeight="1"/>
    <row r="60" spans="2:40" s="247" customFormat="1" ht="20.100000000000001" customHeight="1">
      <c r="B60" s="61" t="s">
        <v>1008</v>
      </c>
      <c r="H60" s="248"/>
    </row>
    <row r="61" spans="2:40" s="247" customFormat="1" ht="20.100000000000001" customHeight="1">
      <c r="B61" s="61" t="s">
        <v>569</v>
      </c>
      <c r="H61" s="248"/>
    </row>
    <row r="62" spans="2:40" s="61" customFormat="1" ht="20.100000000000001" customHeight="1">
      <c r="B62" s="142"/>
      <c r="C62" s="577" t="b">
        <v>0</v>
      </c>
      <c r="D62" s="142" t="s">
        <v>140</v>
      </c>
      <c r="E62" s="142"/>
      <c r="F62" s="142"/>
      <c r="G62" s="142"/>
      <c r="H62" s="142"/>
      <c r="I62" s="142"/>
      <c r="J62" s="577"/>
      <c r="K62" s="142" t="s">
        <v>141</v>
      </c>
      <c r="L62" s="142"/>
      <c r="M62" s="142"/>
      <c r="N62" s="142"/>
      <c r="O62" s="142"/>
      <c r="P62" s="142"/>
      <c r="Q62" s="142"/>
      <c r="R62" s="142"/>
      <c r="S62" s="142"/>
      <c r="T62" s="142"/>
      <c r="U62" s="142"/>
      <c r="V62" s="142"/>
      <c r="W62" s="142"/>
      <c r="X62" s="142"/>
      <c r="Y62" s="142"/>
      <c r="Z62" s="142"/>
      <c r="AA62" s="142"/>
      <c r="AB62" s="142"/>
      <c r="AC62" s="142"/>
      <c r="AD62" s="142"/>
      <c r="AE62" s="142"/>
      <c r="AF62" s="142"/>
      <c r="AG62" s="142"/>
      <c r="AH62" s="142"/>
      <c r="AI62" s="142"/>
      <c r="AJ62" s="142"/>
      <c r="AK62" s="142"/>
    </row>
    <row r="63" spans="2:40" s="61" customFormat="1" ht="6" customHeight="1"/>
    <row r="64" spans="2:40" s="64" customFormat="1" ht="20.100000000000001" customHeight="1">
      <c r="B64" s="61" t="s">
        <v>996</v>
      </c>
    </row>
    <row r="65" spans="1:41" s="64" customFormat="1" ht="20.100000000000001" customHeight="1">
      <c r="B65" s="794"/>
      <c r="C65" s="794"/>
      <c r="D65" s="794"/>
      <c r="E65" s="794"/>
      <c r="F65" s="794"/>
      <c r="G65" s="794"/>
      <c r="H65" s="794"/>
      <c r="I65" s="794"/>
      <c r="J65" s="794"/>
      <c r="K65" s="794"/>
      <c r="L65" s="794"/>
      <c r="M65" s="794"/>
      <c r="N65" s="794"/>
      <c r="O65" s="794"/>
      <c r="P65" s="794"/>
      <c r="Q65" s="794"/>
      <c r="R65" s="794"/>
      <c r="S65" s="794"/>
      <c r="T65" s="794"/>
      <c r="U65" s="794"/>
      <c r="V65" s="794"/>
      <c r="W65" s="794"/>
      <c r="X65" s="794"/>
      <c r="Y65" s="794"/>
      <c r="Z65" s="794"/>
      <c r="AA65" s="794"/>
      <c r="AB65" s="794"/>
      <c r="AC65" s="794"/>
      <c r="AD65" s="794"/>
      <c r="AE65" s="794"/>
      <c r="AF65" s="794"/>
      <c r="AG65" s="794"/>
      <c r="AH65" s="794"/>
      <c r="AI65" s="794"/>
      <c r="AJ65" s="794"/>
      <c r="AK65" s="794"/>
    </row>
    <row r="66" spans="1:41" ht="15" customHeight="1"/>
    <row r="67" spans="1:41" s="65" customFormat="1" ht="20.100000000000001" customHeight="1">
      <c r="A67" s="800" t="s">
        <v>18</v>
      </c>
      <c r="B67" s="800"/>
      <c r="C67" s="800"/>
      <c r="D67" s="800"/>
      <c r="E67" s="800"/>
      <c r="F67" s="800"/>
      <c r="G67" s="800"/>
      <c r="H67" s="800"/>
      <c r="I67" s="800"/>
      <c r="J67" s="800"/>
      <c r="K67" s="800"/>
      <c r="L67" s="800"/>
      <c r="M67" s="800"/>
      <c r="N67" s="800"/>
      <c r="O67" s="800"/>
      <c r="P67" s="800"/>
      <c r="Q67" s="800"/>
      <c r="R67" s="800"/>
      <c r="S67" s="800"/>
      <c r="T67" s="800"/>
      <c r="U67" s="800"/>
      <c r="V67" s="800"/>
      <c r="W67" s="800"/>
      <c r="X67" s="800"/>
      <c r="Y67" s="800"/>
      <c r="Z67" s="800"/>
      <c r="AA67" s="800"/>
      <c r="AB67" s="800"/>
      <c r="AC67" s="800"/>
      <c r="AD67" s="800"/>
      <c r="AE67" s="800"/>
      <c r="AF67" s="800"/>
      <c r="AG67" s="800"/>
      <c r="AH67" s="800"/>
    </row>
    <row r="68" spans="1:41" s="65" customFormat="1" ht="20.100000000000001" customHeight="1">
      <c r="B68" s="65" t="s">
        <v>995</v>
      </c>
    </row>
    <row r="69" spans="1:41" s="65" customFormat="1" ht="20.100000000000001" customHeight="1">
      <c r="B69" s="65" t="s">
        <v>994</v>
      </c>
    </row>
    <row r="70" spans="1:41" s="65" customFormat="1" ht="20.100000000000001" customHeight="1">
      <c r="B70" s="65" t="s">
        <v>993</v>
      </c>
    </row>
    <row r="71" spans="1:41" s="65" customFormat="1" ht="20.100000000000001" customHeight="1">
      <c r="B71" s="65" t="s">
        <v>992</v>
      </c>
    </row>
    <row r="72" spans="1:41" s="101" customFormat="1" ht="20.100000000000001" customHeight="1">
      <c r="A72" s="65"/>
      <c r="B72" s="65" t="s">
        <v>991</v>
      </c>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row>
    <row r="73" spans="1:41" s="65" customFormat="1" ht="20.100000000000001" customHeight="1">
      <c r="B73" s="65" t="s">
        <v>990</v>
      </c>
    </row>
    <row r="74" spans="1:41" s="65" customFormat="1" ht="20.100000000000001" customHeight="1">
      <c r="B74" s="65" t="s">
        <v>989</v>
      </c>
    </row>
    <row r="75" spans="1:41" s="65" customFormat="1" ht="20.100000000000001" customHeight="1">
      <c r="B75" s="811"/>
      <c r="C75" s="811"/>
      <c r="D75" s="811"/>
      <c r="E75" s="811"/>
      <c r="F75" s="811"/>
      <c r="G75" s="811"/>
      <c r="H75" s="811"/>
      <c r="I75" s="811"/>
      <c r="J75" s="811"/>
      <c r="K75" s="811"/>
      <c r="L75" s="811"/>
      <c r="M75" s="811"/>
      <c r="N75" s="811"/>
      <c r="O75" s="811"/>
      <c r="P75" s="811"/>
      <c r="Q75" s="811"/>
      <c r="R75" s="811"/>
      <c r="S75" s="811"/>
      <c r="T75" s="811"/>
      <c r="U75" s="811"/>
      <c r="V75" s="811"/>
      <c r="W75" s="811"/>
      <c r="X75" s="811"/>
      <c r="Y75" s="811"/>
      <c r="Z75" s="811"/>
      <c r="AA75" s="811"/>
      <c r="AB75" s="811"/>
      <c r="AC75" s="811"/>
      <c r="AD75" s="811"/>
      <c r="AE75" s="811"/>
      <c r="AF75" s="811"/>
      <c r="AG75" s="811"/>
      <c r="AH75" s="811"/>
      <c r="AI75" s="811"/>
      <c r="AJ75" s="811"/>
      <c r="AK75" s="811"/>
      <c r="AL75" s="811"/>
      <c r="AM75" s="811"/>
    </row>
    <row r="76" spans="1:41" s="65" customFormat="1" ht="20.100000000000001" customHeight="1">
      <c r="B76" s="811"/>
      <c r="C76" s="811"/>
      <c r="D76" s="811"/>
      <c r="E76" s="811"/>
      <c r="F76" s="811"/>
      <c r="G76" s="811"/>
      <c r="H76" s="811"/>
      <c r="I76" s="811"/>
      <c r="J76" s="811"/>
      <c r="K76" s="811"/>
      <c r="L76" s="811"/>
      <c r="M76" s="811"/>
      <c r="N76" s="811"/>
      <c r="O76" s="811"/>
      <c r="P76" s="811"/>
      <c r="Q76" s="811"/>
      <c r="R76" s="811"/>
      <c r="S76" s="811"/>
      <c r="T76" s="811"/>
      <c r="U76" s="811"/>
      <c r="V76" s="811"/>
      <c r="W76" s="811"/>
      <c r="X76" s="811"/>
      <c r="Y76" s="811"/>
      <c r="Z76" s="811"/>
      <c r="AA76" s="811"/>
      <c r="AB76" s="811"/>
      <c r="AC76" s="811"/>
      <c r="AD76" s="811"/>
      <c r="AE76" s="811"/>
      <c r="AF76" s="811"/>
      <c r="AG76" s="811"/>
      <c r="AH76" s="811"/>
      <c r="AI76" s="811"/>
      <c r="AJ76" s="811"/>
      <c r="AK76" s="811"/>
      <c r="AL76" s="811"/>
      <c r="AM76" s="811"/>
    </row>
    <row r="77" spans="1:41" s="65" customFormat="1" ht="20.100000000000001" customHeight="1">
      <c r="B77" s="811"/>
      <c r="C77" s="811"/>
      <c r="D77" s="811"/>
      <c r="E77" s="811"/>
      <c r="F77" s="811"/>
      <c r="G77" s="811"/>
      <c r="H77" s="811"/>
      <c r="I77" s="811"/>
      <c r="J77" s="811"/>
      <c r="K77" s="811"/>
      <c r="L77" s="811"/>
      <c r="M77" s="811"/>
      <c r="N77" s="811"/>
      <c r="O77" s="811"/>
      <c r="P77" s="811"/>
      <c r="Q77" s="811"/>
      <c r="R77" s="811"/>
      <c r="S77" s="811"/>
      <c r="T77" s="811"/>
      <c r="U77" s="811"/>
      <c r="V77" s="811"/>
      <c r="W77" s="811"/>
      <c r="X77" s="811"/>
      <c r="Y77" s="811"/>
      <c r="Z77" s="811"/>
      <c r="AA77" s="811"/>
      <c r="AB77" s="811"/>
      <c r="AC77" s="811"/>
      <c r="AD77" s="811"/>
      <c r="AE77" s="811"/>
      <c r="AF77" s="811"/>
      <c r="AG77" s="811"/>
      <c r="AH77" s="811"/>
      <c r="AI77" s="811"/>
      <c r="AJ77" s="811"/>
      <c r="AK77" s="811"/>
      <c r="AL77" s="811"/>
      <c r="AM77" s="811"/>
    </row>
    <row r="78" spans="1:41" s="65" customFormat="1" ht="20.100000000000001" customHeight="1">
      <c r="B78" s="811"/>
      <c r="C78" s="811"/>
      <c r="D78" s="811"/>
      <c r="E78" s="811"/>
      <c r="F78" s="811"/>
      <c r="G78" s="811"/>
      <c r="H78" s="811"/>
      <c r="I78" s="811"/>
      <c r="J78" s="811"/>
      <c r="K78" s="811"/>
      <c r="L78" s="811"/>
      <c r="M78" s="811"/>
      <c r="N78" s="811"/>
      <c r="O78" s="811"/>
      <c r="P78" s="811"/>
      <c r="Q78" s="811"/>
      <c r="R78" s="811"/>
      <c r="S78" s="811"/>
      <c r="T78" s="811"/>
      <c r="U78" s="811"/>
      <c r="V78" s="811"/>
      <c r="W78" s="811"/>
      <c r="X78" s="811"/>
      <c r="Y78" s="811"/>
      <c r="Z78" s="811"/>
      <c r="AA78" s="811"/>
      <c r="AB78" s="811"/>
      <c r="AC78" s="811"/>
      <c r="AD78" s="811"/>
      <c r="AE78" s="811"/>
      <c r="AF78" s="811"/>
      <c r="AG78" s="811"/>
      <c r="AH78" s="811"/>
      <c r="AI78" s="811"/>
      <c r="AJ78" s="811"/>
      <c r="AK78" s="811"/>
      <c r="AL78" s="811"/>
      <c r="AM78" s="811"/>
    </row>
    <row r="79" spans="1:41" s="65" customFormat="1" ht="20.100000000000001" customHeight="1"/>
    <row r="80" spans="1:41" s="65" customFormat="1" ht="20.100000000000001" customHeight="1"/>
    <row r="81" s="65" customFormat="1" ht="20.100000000000001" customHeight="1"/>
    <row r="84" s="65" customFormat="1" ht="20.100000000000001" customHeight="1"/>
    <row r="85" ht="20.100000000000001" customHeight="1"/>
  </sheetData>
  <sheetProtection sheet="1" objects="1" scenarios="1" selectLockedCells="1" autoFilter="0"/>
  <mergeCells count="36">
    <mergeCell ref="B75:AM76"/>
    <mergeCell ref="B77:AM78"/>
    <mergeCell ref="A2:AL2"/>
    <mergeCell ref="B4:AM4"/>
    <mergeCell ref="C8:AK8"/>
    <mergeCell ref="Q25:Z25"/>
    <mergeCell ref="Q30:Z30"/>
    <mergeCell ref="N42:W42"/>
    <mergeCell ref="Q20:Z20"/>
    <mergeCell ref="M44:W44"/>
    <mergeCell ref="B65:AK65"/>
    <mergeCell ref="A67:AH67"/>
    <mergeCell ref="Q43:T43"/>
    <mergeCell ref="M43:O43"/>
    <mergeCell ref="K40:P40"/>
    <mergeCell ref="R40:W40"/>
    <mergeCell ref="K42:L42"/>
    <mergeCell ref="H30:O30"/>
    <mergeCell ref="H29:AI29"/>
    <mergeCell ref="H28:AH28"/>
    <mergeCell ref="H27:J27"/>
    <mergeCell ref="H18:J18"/>
    <mergeCell ref="H17:J17"/>
    <mergeCell ref="S13:U13"/>
    <mergeCell ref="S12:U12"/>
    <mergeCell ref="H25:O25"/>
    <mergeCell ref="H24:M24"/>
    <mergeCell ref="H23:S23"/>
    <mergeCell ref="H20:O20"/>
    <mergeCell ref="H19:O19"/>
    <mergeCell ref="D12:G12"/>
    <mergeCell ref="D13:G13"/>
    <mergeCell ref="I13:L13"/>
    <mergeCell ref="I12:L12"/>
    <mergeCell ref="N12:Q12"/>
    <mergeCell ref="N13:Q13"/>
  </mergeCells>
  <phoneticPr fontId="24"/>
  <pageMargins left="0.70866141732283472" right="0.70866141732283472" top="0.74803149606299213" bottom="0.74803149606299213" header="0.31496062992125984" footer="0.31496062992125984"/>
  <pageSetup paperSize="9" scale="81" orientation="portrait" horizontalDpi="300" verticalDpi="300" r:id="rId1"/>
  <headerFooter>
    <oddFooter>&amp;R一般財団法人ベターリビング&amp;L2026年9月1日　更新</oddFooter>
  </headerFooter>
  <rowBreaks count="1" manualBreakCount="1">
    <brk id="5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16065" r:id="rId4" name="Check Box 1">
              <controlPr defaultSize="0" autoFill="0" autoLine="0" autoPict="0">
                <anchor moveWithCells="1">
                  <from>
                    <xdr:col>1</xdr:col>
                    <xdr:colOff>180975</xdr:colOff>
                    <xdr:row>11</xdr:row>
                    <xdr:rowOff>0</xdr:rowOff>
                  </from>
                  <to>
                    <xdr:col>3</xdr:col>
                    <xdr:colOff>104775</xdr:colOff>
                    <xdr:row>12</xdr:row>
                    <xdr:rowOff>0</xdr:rowOff>
                  </to>
                </anchor>
              </controlPr>
            </control>
          </mc:Choice>
        </mc:AlternateContent>
        <mc:AlternateContent xmlns:mc="http://schemas.openxmlformats.org/markup-compatibility/2006">
          <mc:Choice Requires="x14">
            <control shapeId="216066" r:id="rId5" name="Check Box 2">
              <controlPr defaultSize="0" autoFill="0" autoLine="0" autoPict="0">
                <anchor moveWithCells="1">
                  <from>
                    <xdr:col>1</xdr:col>
                    <xdr:colOff>180975</xdr:colOff>
                    <xdr:row>12</xdr:row>
                    <xdr:rowOff>9525</xdr:rowOff>
                  </from>
                  <to>
                    <xdr:col>3</xdr:col>
                    <xdr:colOff>104775</xdr:colOff>
                    <xdr:row>13</xdr:row>
                    <xdr:rowOff>9525</xdr:rowOff>
                  </to>
                </anchor>
              </controlPr>
            </control>
          </mc:Choice>
        </mc:AlternateContent>
        <mc:AlternateContent xmlns:mc="http://schemas.openxmlformats.org/markup-compatibility/2006">
          <mc:Choice Requires="x14">
            <control shapeId="216067" r:id="rId6" name="Check Box 3">
              <controlPr defaultSize="0" autoFill="0" autoLine="0" autoPict="0">
                <anchor moveWithCells="1">
                  <from>
                    <xdr:col>6</xdr:col>
                    <xdr:colOff>180975</xdr:colOff>
                    <xdr:row>11</xdr:row>
                    <xdr:rowOff>0</xdr:rowOff>
                  </from>
                  <to>
                    <xdr:col>8</xdr:col>
                    <xdr:colOff>104775</xdr:colOff>
                    <xdr:row>12</xdr:row>
                    <xdr:rowOff>0</xdr:rowOff>
                  </to>
                </anchor>
              </controlPr>
            </control>
          </mc:Choice>
        </mc:AlternateContent>
        <mc:AlternateContent xmlns:mc="http://schemas.openxmlformats.org/markup-compatibility/2006">
          <mc:Choice Requires="x14">
            <control shapeId="216068" r:id="rId7" name="Check Box 4">
              <controlPr defaultSize="0" autoFill="0" autoLine="0" autoPict="0">
                <anchor moveWithCells="1">
                  <from>
                    <xdr:col>6</xdr:col>
                    <xdr:colOff>180975</xdr:colOff>
                    <xdr:row>12</xdr:row>
                    <xdr:rowOff>9525</xdr:rowOff>
                  </from>
                  <to>
                    <xdr:col>8</xdr:col>
                    <xdr:colOff>104775</xdr:colOff>
                    <xdr:row>13</xdr:row>
                    <xdr:rowOff>9525</xdr:rowOff>
                  </to>
                </anchor>
              </controlPr>
            </control>
          </mc:Choice>
        </mc:AlternateContent>
        <mc:AlternateContent xmlns:mc="http://schemas.openxmlformats.org/markup-compatibility/2006">
          <mc:Choice Requires="x14">
            <control shapeId="216069" r:id="rId8" name="Check Box 5">
              <controlPr defaultSize="0" autoFill="0" autoLine="0" autoPict="0">
                <anchor moveWithCells="1">
                  <from>
                    <xdr:col>11</xdr:col>
                    <xdr:colOff>171450</xdr:colOff>
                    <xdr:row>11</xdr:row>
                    <xdr:rowOff>0</xdr:rowOff>
                  </from>
                  <to>
                    <xdr:col>13</xdr:col>
                    <xdr:colOff>95250</xdr:colOff>
                    <xdr:row>12</xdr:row>
                    <xdr:rowOff>0</xdr:rowOff>
                  </to>
                </anchor>
              </controlPr>
            </control>
          </mc:Choice>
        </mc:AlternateContent>
        <mc:AlternateContent xmlns:mc="http://schemas.openxmlformats.org/markup-compatibility/2006">
          <mc:Choice Requires="x14">
            <control shapeId="216070" r:id="rId9" name="Check Box 6">
              <controlPr defaultSize="0" autoFill="0" autoLine="0" autoPict="0">
                <anchor moveWithCells="1">
                  <from>
                    <xdr:col>11</xdr:col>
                    <xdr:colOff>171450</xdr:colOff>
                    <xdr:row>12</xdr:row>
                    <xdr:rowOff>9525</xdr:rowOff>
                  </from>
                  <to>
                    <xdr:col>13</xdr:col>
                    <xdr:colOff>95250</xdr:colOff>
                    <xdr:row>13</xdr:row>
                    <xdr:rowOff>9525</xdr:rowOff>
                  </to>
                </anchor>
              </controlPr>
            </control>
          </mc:Choice>
        </mc:AlternateContent>
        <mc:AlternateContent xmlns:mc="http://schemas.openxmlformats.org/markup-compatibility/2006">
          <mc:Choice Requires="x14">
            <control shapeId="216071" r:id="rId10" name="Check Box 7">
              <controlPr defaultSize="0" autoFill="0" autoLine="0" autoPict="0">
                <anchor moveWithCells="1">
                  <from>
                    <xdr:col>16</xdr:col>
                    <xdr:colOff>171450</xdr:colOff>
                    <xdr:row>11</xdr:row>
                    <xdr:rowOff>0</xdr:rowOff>
                  </from>
                  <to>
                    <xdr:col>18</xdr:col>
                    <xdr:colOff>95250</xdr:colOff>
                    <xdr:row>12</xdr:row>
                    <xdr:rowOff>0</xdr:rowOff>
                  </to>
                </anchor>
              </controlPr>
            </control>
          </mc:Choice>
        </mc:AlternateContent>
        <mc:AlternateContent xmlns:mc="http://schemas.openxmlformats.org/markup-compatibility/2006">
          <mc:Choice Requires="x14">
            <control shapeId="216072" r:id="rId11" name="Check Box 8">
              <controlPr defaultSize="0" autoFill="0" autoLine="0" autoPict="0">
                <anchor moveWithCells="1">
                  <from>
                    <xdr:col>16</xdr:col>
                    <xdr:colOff>171450</xdr:colOff>
                    <xdr:row>12</xdr:row>
                    <xdr:rowOff>9525</xdr:rowOff>
                  </from>
                  <to>
                    <xdr:col>18</xdr:col>
                    <xdr:colOff>95250</xdr:colOff>
                    <xdr:row>13</xdr:row>
                    <xdr:rowOff>9525</xdr:rowOff>
                  </to>
                </anchor>
              </controlPr>
            </control>
          </mc:Choice>
        </mc:AlternateContent>
        <mc:AlternateContent xmlns:mc="http://schemas.openxmlformats.org/markup-compatibility/2006">
          <mc:Choice Requires="x14">
            <control shapeId="216073" r:id="rId12" name="Check Box 9">
              <controlPr defaultSize="0" autoFill="0" autoLine="0" autoPict="0">
                <anchor moveWithCells="1">
                  <from>
                    <xdr:col>5</xdr:col>
                    <xdr:colOff>171450</xdr:colOff>
                    <xdr:row>16</xdr:row>
                    <xdr:rowOff>0</xdr:rowOff>
                  </from>
                  <to>
                    <xdr:col>7</xdr:col>
                    <xdr:colOff>95250</xdr:colOff>
                    <xdr:row>17</xdr:row>
                    <xdr:rowOff>0</xdr:rowOff>
                  </to>
                </anchor>
              </controlPr>
            </control>
          </mc:Choice>
        </mc:AlternateContent>
        <mc:AlternateContent xmlns:mc="http://schemas.openxmlformats.org/markup-compatibility/2006">
          <mc:Choice Requires="x14">
            <control shapeId="216074" r:id="rId13" name="Check Box 10">
              <controlPr defaultSize="0" autoFill="0" autoLine="0" autoPict="0">
                <anchor moveWithCells="1">
                  <from>
                    <xdr:col>5</xdr:col>
                    <xdr:colOff>171450</xdr:colOff>
                    <xdr:row>17</xdr:row>
                    <xdr:rowOff>0</xdr:rowOff>
                  </from>
                  <to>
                    <xdr:col>7</xdr:col>
                    <xdr:colOff>95250</xdr:colOff>
                    <xdr:row>18</xdr:row>
                    <xdr:rowOff>0</xdr:rowOff>
                  </to>
                </anchor>
              </controlPr>
            </control>
          </mc:Choice>
        </mc:AlternateContent>
        <mc:AlternateContent xmlns:mc="http://schemas.openxmlformats.org/markup-compatibility/2006">
          <mc:Choice Requires="x14">
            <control shapeId="216075" r:id="rId14" name="Check Box 11">
              <controlPr defaultSize="0" autoFill="0" autoLine="0" autoPict="0">
                <anchor moveWithCells="1">
                  <from>
                    <xdr:col>5</xdr:col>
                    <xdr:colOff>171450</xdr:colOff>
                    <xdr:row>18</xdr:row>
                    <xdr:rowOff>0</xdr:rowOff>
                  </from>
                  <to>
                    <xdr:col>7</xdr:col>
                    <xdr:colOff>95250</xdr:colOff>
                    <xdr:row>19</xdr:row>
                    <xdr:rowOff>0</xdr:rowOff>
                  </to>
                </anchor>
              </controlPr>
            </control>
          </mc:Choice>
        </mc:AlternateContent>
        <mc:AlternateContent xmlns:mc="http://schemas.openxmlformats.org/markup-compatibility/2006">
          <mc:Choice Requires="x14">
            <control shapeId="216076" r:id="rId15" name="Check Box 12">
              <controlPr defaultSize="0" autoFill="0" autoLine="0" autoPict="0">
                <anchor moveWithCells="1">
                  <from>
                    <xdr:col>5</xdr:col>
                    <xdr:colOff>171450</xdr:colOff>
                    <xdr:row>19</xdr:row>
                    <xdr:rowOff>0</xdr:rowOff>
                  </from>
                  <to>
                    <xdr:col>7</xdr:col>
                    <xdr:colOff>95250</xdr:colOff>
                    <xdr:row>20</xdr:row>
                    <xdr:rowOff>0</xdr:rowOff>
                  </to>
                </anchor>
              </controlPr>
            </control>
          </mc:Choice>
        </mc:AlternateContent>
        <mc:AlternateContent xmlns:mc="http://schemas.openxmlformats.org/markup-compatibility/2006">
          <mc:Choice Requires="x14">
            <control shapeId="216077" r:id="rId16" name="Check Box 13">
              <controlPr defaultSize="0" autoFill="0" autoLine="0" autoPict="0">
                <anchor moveWithCells="1">
                  <from>
                    <xdr:col>5</xdr:col>
                    <xdr:colOff>171450</xdr:colOff>
                    <xdr:row>22</xdr:row>
                    <xdr:rowOff>0</xdr:rowOff>
                  </from>
                  <to>
                    <xdr:col>7</xdr:col>
                    <xdr:colOff>95250</xdr:colOff>
                    <xdr:row>23</xdr:row>
                    <xdr:rowOff>0</xdr:rowOff>
                  </to>
                </anchor>
              </controlPr>
            </control>
          </mc:Choice>
        </mc:AlternateContent>
        <mc:AlternateContent xmlns:mc="http://schemas.openxmlformats.org/markup-compatibility/2006">
          <mc:Choice Requires="x14">
            <control shapeId="216078" r:id="rId17" name="Check Box 14">
              <controlPr defaultSize="0" autoFill="0" autoLine="0" autoPict="0">
                <anchor moveWithCells="1">
                  <from>
                    <xdr:col>5</xdr:col>
                    <xdr:colOff>171450</xdr:colOff>
                    <xdr:row>23</xdr:row>
                    <xdr:rowOff>0</xdr:rowOff>
                  </from>
                  <to>
                    <xdr:col>7</xdr:col>
                    <xdr:colOff>95250</xdr:colOff>
                    <xdr:row>24</xdr:row>
                    <xdr:rowOff>0</xdr:rowOff>
                  </to>
                </anchor>
              </controlPr>
            </control>
          </mc:Choice>
        </mc:AlternateContent>
        <mc:AlternateContent xmlns:mc="http://schemas.openxmlformats.org/markup-compatibility/2006">
          <mc:Choice Requires="x14">
            <control shapeId="216079" r:id="rId18" name="Check Box 15">
              <controlPr defaultSize="0" autoFill="0" autoLine="0" autoPict="0">
                <anchor moveWithCells="1">
                  <from>
                    <xdr:col>5</xdr:col>
                    <xdr:colOff>171450</xdr:colOff>
                    <xdr:row>23</xdr:row>
                    <xdr:rowOff>238125</xdr:rowOff>
                  </from>
                  <to>
                    <xdr:col>7</xdr:col>
                    <xdr:colOff>95250</xdr:colOff>
                    <xdr:row>24</xdr:row>
                    <xdr:rowOff>238125</xdr:rowOff>
                  </to>
                </anchor>
              </controlPr>
            </control>
          </mc:Choice>
        </mc:AlternateContent>
        <mc:AlternateContent xmlns:mc="http://schemas.openxmlformats.org/markup-compatibility/2006">
          <mc:Choice Requires="x14">
            <control shapeId="216080" r:id="rId19" name="Check Box 16">
              <controlPr defaultSize="0" autoFill="0" autoLine="0" autoPict="0">
                <anchor moveWithCells="1">
                  <from>
                    <xdr:col>5</xdr:col>
                    <xdr:colOff>171450</xdr:colOff>
                    <xdr:row>25</xdr:row>
                    <xdr:rowOff>76200</xdr:rowOff>
                  </from>
                  <to>
                    <xdr:col>7</xdr:col>
                    <xdr:colOff>95250</xdr:colOff>
                    <xdr:row>26</xdr:row>
                    <xdr:rowOff>238125</xdr:rowOff>
                  </to>
                </anchor>
              </controlPr>
            </control>
          </mc:Choice>
        </mc:AlternateContent>
        <mc:AlternateContent xmlns:mc="http://schemas.openxmlformats.org/markup-compatibility/2006">
          <mc:Choice Requires="x14">
            <control shapeId="216081" r:id="rId20" name="Check Box 17">
              <controlPr defaultSize="0" autoFill="0" autoLine="0" autoPict="0">
                <anchor moveWithCells="1">
                  <from>
                    <xdr:col>5</xdr:col>
                    <xdr:colOff>171450</xdr:colOff>
                    <xdr:row>27</xdr:row>
                    <xdr:rowOff>0</xdr:rowOff>
                  </from>
                  <to>
                    <xdr:col>7</xdr:col>
                    <xdr:colOff>95250</xdr:colOff>
                    <xdr:row>28</xdr:row>
                    <xdr:rowOff>0</xdr:rowOff>
                  </to>
                </anchor>
              </controlPr>
            </control>
          </mc:Choice>
        </mc:AlternateContent>
        <mc:AlternateContent xmlns:mc="http://schemas.openxmlformats.org/markup-compatibility/2006">
          <mc:Choice Requires="x14">
            <control shapeId="216082" r:id="rId21" name="Check Box 18">
              <controlPr defaultSize="0" autoFill="0" autoLine="0" autoPict="0">
                <anchor moveWithCells="1">
                  <from>
                    <xdr:col>5</xdr:col>
                    <xdr:colOff>171450</xdr:colOff>
                    <xdr:row>27</xdr:row>
                    <xdr:rowOff>238125</xdr:rowOff>
                  </from>
                  <to>
                    <xdr:col>7</xdr:col>
                    <xdr:colOff>95250</xdr:colOff>
                    <xdr:row>28</xdr:row>
                    <xdr:rowOff>238125</xdr:rowOff>
                  </to>
                </anchor>
              </controlPr>
            </control>
          </mc:Choice>
        </mc:AlternateContent>
        <mc:AlternateContent xmlns:mc="http://schemas.openxmlformats.org/markup-compatibility/2006">
          <mc:Choice Requires="x14">
            <control shapeId="216083" r:id="rId22" name="Check Box 19">
              <controlPr defaultSize="0" autoFill="0" autoLine="0" autoPict="0">
                <anchor moveWithCells="1">
                  <from>
                    <xdr:col>5</xdr:col>
                    <xdr:colOff>171450</xdr:colOff>
                    <xdr:row>28</xdr:row>
                    <xdr:rowOff>238125</xdr:rowOff>
                  </from>
                  <to>
                    <xdr:col>7</xdr:col>
                    <xdr:colOff>95250</xdr:colOff>
                    <xdr:row>29</xdr:row>
                    <xdr:rowOff>238125</xdr:rowOff>
                  </to>
                </anchor>
              </controlPr>
            </control>
          </mc:Choice>
        </mc:AlternateContent>
        <mc:AlternateContent xmlns:mc="http://schemas.openxmlformats.org/markup-compatibility/2006">
          <mc:Choice Requires="x14">
            <control shapeId="216086" r:id="rId23" name="Check Box 22">
              <controlPr defaultSize="0" autoFill="0" autoLine="0" autoPict="0">
                <anchor moveWithCells="1">
                  <from>
                    <xdr:col>5</xdr:col>
                    <xdr:colOff>171450</xdr:colOff>
                    <xdr:row>32</xdr:row>
                    <xdr:rowOff>0</xdr:rowOff>
                  </from>
                  <to>
                    <xdr:col>7</xdr:col>
                    <xdr:colOff>95250</xdr:colOff>
                    <xdr:row>33</xdr:row>
                    <xdr:rowOff>0</xdr:rowOff>
                  </to>
                </anchor>
              </controlPr>
            </control>
          </mc:Choice>
        </mc:AlternateContent>
        <mc:AlternateContent xmlns:mc="http://schemas.openxmlformats.org/markup-compatibility/2006">
          <mc:Choice Requires="x14">
            <control shapeId="216087" r:id="rId24" name="Check Box 23">
              <controlPr defaultSize="0" autoFill="0" autoLine="0" autoPict="0">
                <anchor moveWithCells="1">
                  <from>
                    <xdr:col>1</xdr:col>
                    <xdr:colOff>171450</xdr:colOff>
                    <xdr:row>32</xdr:row>
                    <xdr:rowOff>0</xdr:rowOff>
                  </from>
                  <to>
                    <xdr:col>3</xdr:col>
                    <xdr:colOff>95250</xdr:colOff>
                    <xdr:row>33</xdr:row>
                    <xdr:rowOff>0</xdr:rowOff>
                  </to>
                </anchor>
              </controlPr>
            </control>
          </mc:Choice>
        </mc:AlternateContent>
        <mc:AlternateContent xmlns:mc="http://schemas.openxmlformats.org/markup-compatibility/2006">
          <mc:Choice Requires="x14">
            <control shapeId="216088" r:id="rId25" name="Check Box 24">
              <controlPr defaultSize="0" autoFill="0" autoLine="0" autoPict="0">
                <anchor moveWithCells="1">
                  <from>
                    <xdr:col>8</xdr:col>
                    <xdr:colOff>180975</xdr:colOff>
                    <xdr:row>38</xdr:row>
                    <xdr:rowOff>9525</xdr:rowOff>
                  </from>
                  <to>
                    <xdr:col>10</xdr:col>
                    <xdr:colOff>104775</xdr:colOff>
                    <xdr:row>39</xdr:row>
                    <xdr:rowOff>9525</xdr:rowOff>
                  </to>
                </anchor>
              </controlPr>
            </control>
          </mc:Choice>
        </mc:AlternateContent>
        <mc:AlternateContent xmlns:mc="http://schemas.openxmlformats.org/markup-compatibility/2006">
          <mc:Choice Requires="x14">
            <control shapeId="216089" r:id="rId26" name="Check Box 25">
              <controlPr defaultSize="0" autoFill="0" autoLine="0" autoPict="0">
                <anchor moveWithCells="1">
                  <from>
                    <xdr:col>11</xdr:col>
                    <xdr:colOff>171450</xdr:colOff>
                    <xdr:row>38</xdr:row>
                    <xdr:rowOff>9525</xdr:rowOff>
                  </from>
                  <to>
                    <xdr:col>13</xdr:col>
                    <xdr:colOff>95250</xdr:colOff>
                    <xdr:row>39</xdr:row>
                    <xdr:rowOff>9525</xdr:rowOff>
                  </to>
                </anchor>
              </controlPr>
            </control>
          </mc:Choice>
        </mc:AlternateContent>
        <mc:AlternateContent xmlns:mc="http://schemas.openxmlformats.org/markup-compatibility/2006">
          <mc:Choice Requires="x14">
            <control shapeId="216090" r:id="rId27" name="Check Box 26">
              <controlPr defaultSize="0" autoFill="0" autoLine="0" autoPict="0">
                <anchor moveWithCells="1">
                  <from>
                    <xdr:col>8</xdr:col>
                    <xdr:colOff>180975</xdr:colOff>
                    <xdr:row>38</xdr:row>
                    <xdr:rowOff>247650</xdr:rowOff>
                  </from>
                  <to>
                    <xdr:col>10</xdr:col>
                    <xdr:colOff>104775</xdr:colOff>
                    <xdr:row>39</xdr:row>
                    <xdr:rowOff>247650</xdr:rowOff>
                  </to>
                </anchor>
              </controlPr>
            </control>
          </mc:Choice>
        </mc:AlternateContent>
        <mc:AlternateContent xmlns:mc="http://schemas.openxmlformats.org/markup-compatibility/2006">
          <mc:Choice Requires="x14">
            <control shapeId="216091" r:id="rId28" name="Check Box 27">
              <controlPr defaultSize="0" autoFill="0" autoLine="0" autoPict="0">
                <anchor moveWithCells="1">
                  <from>
                    <xdr:col>8</xdr:col>
                    <xdr:colOff>180975</xdr:colOff>
                    <xdr:row>41</xdr:row>
                    <xdr:rowOff>0</xdr:rowOff>
                  </from>
                  <to>
                    <xdr:col>10</xdr:col>
                    <xdr:colOff>104775</xdr:colOff>
                    <xdr:row>42</xdr:row>
                    <xdr:rowOff>0</xdr:rowOff>
                  </to>
                </anchor>
              </controlPr>
            </control>
          </mc:Choice>
        </mc:AlternateContent>
        <mc:AlternateContent xmlns:mc="http://schemas.openxmlformats.org/markup-compatibility/2006">
          <mc:Choice Requires="x14">
            <control shapeId="216092" r:id="rId29" name="Check Box 28">
              <controlPr defaultSize="0" autoFill="0" autoLine="0" autoPict="0">
                <anchor moveWithCells="1">
                  <from>
                    <xdr:col>15</xdr:col>
                    <xdr:colOff>180975</xdr:colOff>
                    <xdr:row>38</xdr:row>
                    <xdr:rowOff>247650</xdr:rowOff>
                  </from>
                  <to>
                    <xdr:col>17</xdr:col>
                    <xdr:colOff>104775</xdr:colOff>
                    <xdr:row>39</xdr:row>
                    <xdr:rowOff>247650</xdr:rowOff>
                  </to>
                </anchor>
              </controlPr>
            </control>
          </mc:Choice>
        </mc:AlternateContent>
        <mc:AlternateContent xmlns:mc="http://schemas.openxmlformats.org/markup-compatibility/2006">
          <mc:Choice Requires="x14">
            <control shapeId="216093" r:id="rId30" name="Check Box 29">
              <controlPr defaultSize="0" autoFill="0" autoLine="0" autoPict="0">
                <anchor moveWithCells="1">
                  <from>
                    <xdr:col>10</xdr:col>
                    <xdr:colOff>171450</xdr:colOff>
                    <xdr:row>41</xdr:row>
                    <xdr:rowOff>238125</xdr:rowOff>
                  </from>
                  <to>
                    <xdr:col>12</xdr:col>
                    <xdr:colOff>95250</xdr:colOff>
                    <xdr:row>42</xdr:row>
                    <xdr:rowOff>238125</xdr:rowOff>
                  </to>
                </anchor>
              </controlPr>
            </control>
          </mc:Choice>
        </mc:AlternateContent>
        <mc:AlternateContent xmlns:mc="http://schemas.openxmlformats.org/markup-compatibility/2006">
          <mc:Choice Requires="x14">
            <control shapeId="216094" r:id="rId31" name="Check Box 30">
              <controlPr defaultSize="0" autoFill="0" autoLine="0" autoPict="0">
                <anchor moveWithCells="1">
                  <from>
                    <xdr:col>14</xdr:col>
                    <xdr:colOff>171450</xdr:colOff>
                    <xdr:row>41</xdr:row>
                    <xdr:rowOff>238125</xdr:rowOff>
                  </from>
                  <to>
                    <xdr:col>16</xdr:col>
                    <xdr:colOff>95250</xdr:colOff>
                    <xdr:row>42</xdr:row>
                    <xdr:rowOff>238125</xdr:rowOff>
                  </to>
                </anchor>
              </controlPr>
            </control>
          </mc:Choice>
        </mc:AlternateContent>
        <mc:AlternateContent xmlns:mc="http://schemas.openxmlformats.org/markup-compatibility/2006">
          <mc:Choice Requires="x14">
            <control shapeId="216095" r:id="rId32" name="Check Box 31">
              <controlPr defaultSize="0" autoFill="0" autoLine="0" autoPict="0">
                <anchor moveWithCells="1">
                  <from>
                    <xdr:col>16</xdr:col>
                    <xdr:colOff>180975</xdr:colOff>
                    <xdr:row>47</xdr:row>
                    <xdr:rowOff>9525</xdr:rowOff>
                  </from>
                  <to>
                    <xdr:col>18</xdr:col>
                    <xdr:colOff>104775</xdr:colOff>
                    <xdr:row>48</xdr:row>
                    <xdr:rowOff>9525</xdr:rowOff>
                  </to>
                </anchor>
              </controlPr>
            </control>
          </mc:Choice>
        </mc:AlternateContent>
        <mc:AlternateContent xmlns:mc="http://schemas.openxmlformats.org/markup-compatibility/2006">
          <mc:Choice Requires="x14">
            <control shapeId="216096" r:id="rId33" name="Check Box 32">
              <controlPr defaultSize="0" autoFill="0" autoLine="0" autoPict="0">
                <anchor moveWithCells="1">
                  <from>
                    <xdr:col>11</xdr:col>
                    <xdr:colOff>171450</xdr:colOff>
                    <xdr:row>47</xdr:row>
                    <xdr:rowOff>9525</xdr:rowOff>
                  </from>
                  <to>
                    <xdr:col>13</xdr:col>
                    <xdr:colOff>95250</xdr:colOff>
                    <xdr:row>48</xdr:row>
                    <xdr:rowOff>9525</xdr:rowOff>
                  </to>
                </anchor>
              </controlPr>
            </control>
          </mc:Choice>
        </mc:AlternateContent>
        <mc:AlternateContent xmlns:mc="http://schemas.openxmlformats.org/markup-compatibility/2006">
          <mc:Choice Requires="x14">
            <control shapeId="216097" r:id="rId34" name="Check Box 33">
              <controlPr defaultSize="0" autoFill="0" autoLine="0" autoPict="0">
                <anchor moveWithCells="1">
                  <from>
                    <xdr:col>7</xdr:col>
                    <xdr:colOff>171450</xdr:colOff>
                    <xdr:row>57</xdr:row>
                    <xdr:rowOff>0</xdr:rowOff>
                  </from>
                  <to>
                    <xdr:col>9</xdr:col>
                    <xdr:colOff>95250</xdr:colOff>
                    <xdr:row>58</xdr:row>
                    <xdr:rowOff>0</xdr:rowOff>
                  </to>
                </anchor>
              </controlPr>
            </control>
          </mc:Choice>
        </mc:AlternateContent>
        <mc:AlternateContent xmlns:mc="http://schemas.openxmlformats.org/markup-compatibility/2006">
          <mc:Choice Requires="x14">
            <control shapeId="216098" r:id="rId35" name="Check Box 34">
              <controlPr defaultSize="0" autoFill="0" autoLine="0" autoPict="0">
                <anchor moveWithCells="1">
                  <from>
                    <xdr:col>12</xdr:col>
                    <xdr:colOff>171450</xdr:colOff>
                    <xdr:row>57</xdr:row>
                    <xdr:rowOff>0</xdr:rowOff>
                  </from>
                  <to>
                    <xdr:col>14</xdr:col>
                    <xdr:colOff>95250</xdr:colOff>
                    <xdr:row>58</xdr:row>
                    <xdr:rowOff>0</xdr:rowOff>
                  </to>
                </anchor>
              </controlPr>
            </control>
          </mc:Choice>
        </mc:AlternateContent>
        <mc:AlternateContent xmlns:mc="http://schemas.openxmlformats.org/markup-compatibility/2006">
          <mc:Choice Requires="x14">
            <control shapeId="216099" r:id="rId36" name="Check Box 35">
              <controlPr defaultSize="0" autoFill="0" autoLine="0" autoPict="0">
                <anchor moveWithCells="1">
                  <from>
                    <xdr:col>8</xdr:col>
                    <xdr:colOff>171450</xdr:colOff>
                    <xdr:row>61</xdr:row>
                    <xdr:rowOff>0</xdr:rowOff>
                  </from>
                  <to>
                    <xdr:col>10</xdr:col>
                    <xdr:colOff>95250</xdr:colOff>
                    <xdr:row>62</xdr:row>
                    <xdr:rowOff>0</xdr:rowOff>
                  </to>
                </anchor>
              </controlPr>
            </control>
          </mc:Choice>
        </mc:AlternateContent>
        <mc:AlternateContent xmlns:mc="http://schemas.openxmlformats.org/markup-compatibility/2006">
          <mc:Choice Requires="x14">
            <control shapeId="216100" r:id="rId37" name="Check Box 36">
              <controlPr defaultSize="0" autoFill="0" autoLine="0" autoPict="0">
                <anchor moveWithCells="1">
                  <from>
                    <xdr:col>1</xdr:col>
                    <xdr:colOff>180975</xdr:colOff>
                    <xdr:row>61</xdr:row>
                    <xdr:rowOff>0</xdr:rowOff>
                  </from>
                  <to>
                    <xdr:col>3</xdr:col>
                    <xdr:colOff>104775</xdr:colOff>
                    <xdr:row>62</xdr:row>
                    <xdr:rowOff>0</xdr:rowOff>
                  </to>
                </anchor>
              </controlPr>
            </control>
          </mc:Choice>
        </mc:AlternateContent>
        <mc:AlternateContent xmlns:mc="http://schemas.openxmlformats.org/markup-compatibility/2006">
          <mc:Choice Requires="x14">
            <control shapeId="216101" r:id="rId38" name="Check Box 37">
              <controlPr defaultSize="0" autoFill="0" autoLine="0" autoPict="0">
                <anchor moveWithCells="1">
                  <from>
                    <xdr:col>1</xdr:col>
                    <xdr:colOff>171450</xdr:colOff>
                    <xdr:row>50</xdr:row>
                    <xdr:rowOff>9525</xdr:rowOff>
                  </from>
                  <to>
                    <xdr:col>3</xdr:col>
                    <xdr:colOff>95250</xdr:colOff>
                    <xdr:row>51</xdr:row>
                    <xdr:rowOff>9525</xdr:rowOff>
                  </to>
                </anchor>
              </controlPr>
            </control>
          </mc:Choice>
        </mc:AlternateContent>
        <mc:AlternateContent xmlns:mc="http://schemas.openxmlformats.org/markup-compatibility/2006">
          <mc:Choice Requires="x14">
            <control shapeId="216102" r:id="rId39" name="Check Box 38">
              <controlPr defaultSize="0" autoFill="0" autoLine="0" autoPict="0">
                <anchor moveWithCells="1">
                  <from>
                    <xdr:col>1</xdr:col>
                    <xdr:colOff>171450</xdr:colOff>
                    <xdr:row>50</xdr:row>
                    <xdr:rowOff>247650</xdr:rowOff>
                  </from>
                  <to>
                    <xdr:col>3</xdr:col>
                    <xdr:colOff>95250</xdr:colOff>
                    <xdr:row>51</xdr:row>
                    <xdr:rowOff>247650</xdr:rowOff>
                  </to>
                </anchor>
              </controlPr>
            </control>
          </mc:Choice>
        </mc:AlternateContent>
        <mc:AlternateContent xmlns:mc="http://schemas.openxmlformats.org/markup-compatibility/2006">
          <mc:Choice Requires="x14">
            <control shapeId="216103" r:id="rId40" name="Check Box 39">
              <controlPr defaultSize="0" autoFill="0" autoLine="0" autoPict="0">
                <anchor moveWithCells="1">
                  <from>
                    <xdr:col>8</xdr:col>
                    <xdr:colOff>180975</xdr:colOff>
                    <xdr:row>40</xdr:row>
                    <xdr:rowOff>9525</xdr:rowOff>
                  </from>
                  <to>
                    <xdr:col>10</xdr:col>
                    <xdr:colOff>104775</xdr:colOff>
                    <xdr:row>41</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dimension ref="A1:AT61"/>
  <sheetViews>
    <sheetView showGridLines="0" view="pageBreakPreview" zoomScaleNormal="85" zoomScaleSheetLayoutView="100" workbookViewId="0">
      <selection activeCell="K13" sqref="K13"/>
    </sheetView>
  </sheetViews>
  <sheetFormatPr defaultColWidth="9" defaultRowHeight="13.5"/>
  <cols>
    <col min="1" max="38" width="2.625" style="23" customWidth="1"/>
    <col min="39" max="40" width="2" style="23" customWidth="1"/>
    <col min="41" max="16384" width="9" style="9"/>
  </cols>
  <sheetData>
    <row r="1" spans="1:41">
      <c r="A1" s="23" t="s">
        <v>617</v>
      </c>
    </row>
    <row r="2" spans="1:41" ht="4.5" customHeight="1"/>
    <row r="3" spans="1:41">
      <c r="A3" s="825" t="s">
        <v>101</v>
      </c>
      <c r="B3" s="825"/>
      <c r="C3" s="825"/>
      <c r="D3" s="825"/>
      <c r="E3" s="825"/>
      <c r="F3" s="825"/>
      <c r="G3" s="825"/>
      <c r="H3" s="825"/>
      <c r="I3" s="825"/>
      <c r="J3" s="825"/>
      <c r="K3" s="825"/>
      <c r="L3" s="825"/>
      <c r="M3" s="825"/>
      <c r="N3" s="825"/>
      <c r="O3" s="825"/>
      <c r="P3" s="825"/>
      <c r="Q3" s="825"/>
      <c r="R3" s="825"/>
      <c r="S3" s="825"/>
      <c r="T3" s="825"/>
      <c r="U3" s="825"/>
      <c r="V3" s="825"/>
      <c r="W3" s="825"/>
      <c r="X3" s="825"/>
      <c r="Y3" s="825"/>
      <c r="Z3" s="825"/>
      <c r="AA3" s="825"/>
      <c r="AB3" s="825"/>
      <c r="AC3" s="825"/>
      <c r="AD3" s="825"/>
      <c r="AE3" s="825"/>
      <c r="AF3" s="825"/>
      <c r="AG3" s="825"/>
      <c r="AH3" s="825"/>
      <c r="AI3" s="825"/>
      <c r="AJ3" s="825"/>
      <c r="AK3" s="825"/>
      <c r="AL3" s="825"/>
      <c r="AM3" s="825"/>
      <c r="AN3" s="825"/>
    </row>
    <row r="4" spans="1:41" ht="3.75" customHeight="1">
      <c r="A4" s="28"/>
      <c r="B4" s="6"/>
      <c r="C4" s="6"/>
      <c r="D4" s="6"/>
      <c r="E4" s="6"/>
      <c r="F4" s="7"/>
      <c r="G4" s="6"/>
      <c r="H4" s="6"/>
      <c r="I4" s="6"/>
      <c r="J4" s="6"/>
      <c r="K4" s="6"/>
      <c r="L4" s="6"/>
      <c r="M4" s="6"/>
      <c r="N4" s="6"/>
      <c r="O4" s="6"/>
      <c r="P4" s="6"/>
      <c r="Q4" s="6"/>
      <c r="R4" s="6"/>
      <c r="S4" s="6"/>
      <c r="T4" s="6"/>
      <c r="U4" s="6"/>
      <c r="V4" s="6"/>
      <c r="W4" s="6"/>
      <c r="X4" s="6"/>
      <c r="Y4" s="6"/>
      <c r="Z4" s="6"/>
      <c r="AA4" s="6"/>
      <c r="AB4" s="6"/>
      <c r="AC4" s="6"/>
      <c r="AD4" s="6"/>
      <c r="AE4" s="6"/>
      <c r="AF4" s="6"/>
      <c r="AG4" s="6"/>
      <c r="AH4" s="6"/>
      <c r="AI4" s="7"/>
      <c r="AJ4" s="6"/>
      <c r="AK4" s="6"/>
      <c r="AN4" s="8"/>
    </row>
    <row r="5" spans="1:41" ht="14.25">
      <c r="A5" s="28" t="s">
        <v>88</v>
      </c>
      <c r="B5" s="30"/>
      <c r="C5" s="20"/>
      <c r="D5" s="20"/>
      <c r="E5" s="20"/>
      <c r="F5" s="21"/>
      <c r="G5" s="20"/>
      <c r="H5" s="6"/>
      <c r="I5" s="6"/>
      <c r="J5" s="6"/>
      <c r="K5" s="6"/>
      <c r="L5" s="6"/>
      <c r="M5" s="6"/>
      <c r="N5" s="6"/>
      <c r="O5" s="6"/>
      <c r="P5" s="6"/>
      <c r="Q5" s="6"/>
      <c r="R5" s="6"/>
      <c r="S5" s="6"/>
      <c r="T5" s="6"/>
      <c r="U5" s="6"/>
      <c r="V5" s="6"/>
      <c r="W5" s="6"/>
      <c r="X5" s="6"/>
      <c r="Y5" s="6"/>
      <c r="Z5" s="6"/>
      <c r="AA5" s="6"/>
      <c r="AB5" s="6"/>
      <c r="AC5" s="6"/>
      <c r="AD5" s="6"/>
      <c r="AE5" s="6"/>
      <c r="AF5" s="6"/>
      <c r="AG5" s="6"/>
      <c r="AH5" s="6"/>
      <c r="AI5" s="7"/>
      <c r="AJ5" s="6"/>
      <c r="AK5" s="6"/>
      <c r="AN5" s="8"/>
    </row>
    <row r="6" spans="1:41" ht="6" customHeight="1" thickBot="1">
      <c r="A6" s="28"/>
      <c r="B6" s="9"/>
      <c r="C6" s="6"/>
      <c r="D6" s="6"/>
      <c r="E6" s="6"/>
      <c r="F6" s="7"/>
      <c r="G6" s="6"/>
      <c r="H6" s="6"/>
      <c r="I6" s="6"/>
      <c r="J6" s="6"/>
      <c r="K6" s="6"/>
      <c r="L6" s="6"/>
      <c r="M6" s="6"/>
      <c r="N6" s="6"/>
      <c r="O6" s="6"/>
      <c r="P6" s="6"/>
      <c r="Q6" s="6"/>
      <c r="R6" s="6"/>
      <c r="S6" s="6"/>
      <c r="T6" s="6"/>
      <c r="U6" s="6"/>
      <c r="V6" s="6"/>
      <c r="W6" s="6"/>
      <c r="X6" s="6"/>
      <c r="Y6" s="6"/>
      <c r="Z6" s="6"/>
      <c r="AA6" s="6"/>
      <c r="AB6" s="6"/>
      <c r="AC6" s="6"/>
      <c r="AD6" s="6"/>
      <c r="AE6" s="6"/>
      <c r="AF6" s="6"/>
      <c r="AG6" s="6"/>
      <c r="AH6" s="6"/>
      <c r="AI6" s="7"/>
      <c r="AJ6" s="6"/>
      <c r="AK6" s="6"/>
      <c r="AN6" s="8"/>
    </row>
    <row r="7" spans="1:41" ht="17.25" customHeight="1">
      <c r="A7" s="826" t="s">
        <v>26</v>
      </c>
      <c r="B7" s="827"/>
      <c r="C7" s="827"/>
      <c r="D7" s="827"/>
      <c r="E7" s="827"/>
      <c r="F7" s="827"/>
      <c r="G7" s="827"/>
      <c r="H7" s="827"/>
      <c r="I7" s="827"/>
      <c r="J7" s="827"/>
      <c r="K7" s="827"/>
      <c r="L7" s="827"/>
      <c r="M7" s="827"/>
      <c r="N7" s="828"/>
      <c r="O7" s="829" t="str">
        <f>IF(質疑等連絡票!H6="","質疑等連絡票を記入して下さい",質疑等連絡票!H6)</f>
        <v>質疑等連絡票を記入して下さい</v>
      </c>
      <c r="P7" s="830"/>
      <c r="Q7" s="830"/>
      <c r="R7" s="830"/>
      <c r="S7" s="830"/>
      <c r="T7" s="830"/>
      <c r="U7" s="830"/>
      <c r="V7" s="830"/>
      <c r="W7" s="830"/>
      <c r="X7" s="830"/>
      <c r="Y7" s="830"/>
      <c r="Z7" s="830"/>
      <c r="AA7" s="830"/>
      <c r="AB7" s="830"/>
      <c r="AC7" s="830"/>
      <c r="AD7" s="830"/>
      <c r="AE7" s="830"/>
      <c r="AF7" s="830"/>
      <c r="AG7" s="830"/>
      <c r="AH7" s="830"/>
      <c r="AI7" s="830"/>
      <c r="AJ7" s="830"/>
      <c r="AK7" s="830"/>
      <c r="AL7" s="830"/>
      <c r="AM7" s="830"/>
      <c r="AN7" s="831"/>
      <c r="AO7" s="31" t="s">
        <v>618</v>
      </c>
    </row>
    <row r="8" spans="1:41" ht="19.5" customHeight="1" thickBot="1">
      <c r="A8" s="832" t="s">
        <v>116</v>
      </c>
      <c r="B8" s="833"/>
      <c r="C8" s="833"/>
      <c r="D8" s="833"/>
      <c r="E8" s="833"/>
      <c r="F8" s="833"/>
      <c r="G8" s="833"/>
      <c r="H8" s="833"/>
      <c r="I8" s="833"/>
      <c r="J8" s="833"/>
      <c r="K8" s="833"/>
      <c r="L8" s="833"/>
      <c r="M8" s="833"/>
      <c r="N8" s="834"/>
      <c r="O8" s="835" t="str">
        <f>IF('２面'!J29="","申請書第2面を記入して下さい",'２面'!J29)</f>
        <v>申請書第2面を記入して下さい</v>
      </c>
      <c r="P8" s="836"/>
      <c r="Q8" s="836"/>
      <c r="R8" s="836"/>
      <c r="S8" s="836"/>
      <c r="T8" s="836"/>
      <c r="U8" s="836"/>
      <c r="V8" s="836"/>
      <c r="W8" s="836"/>
      <c r="X8" s="836"/>
      <c r="Y8" s="836"/>
      <c r="Z8" s="836"/>
      <c r="AA8" s="836"/>
      <c r="AB8" s="836"/>
      <c r="AC8" s="836"/>
      <c r="AD8" s="836"/>
      <c r="AE8" s="836"/>
      <c r="AF8" s="836"/>
      <c r="AG8" s="836"/>
      <c r="AH8" s="836"/>
      <c r="AI8" s="836"/>
      <c r="AJ8" s="836"/>
      <c r="AK8" s="836"/>
      <c r="AL8" s="836"/>
      <c r="AM8" s="836"/>
      <c r="AN8" s="837"/>
      <c r="AO8" s="31" t="s">
        <v>619</v>
      </c>
    </row>
    <row r="9" spans="1:41" ht="14.45" customHeight="1" thickBot="1">
      <c r="A9" s="10" t="s">
        <v>35</v>
      </c>
      <c r="B9" s="11"/>
      <c r="C9" s="11"/>
      <c r="D9" s="11"/>
      <c r="E9" s="11"/>
      <c r="F9" s="12"/>
      <c r="G9" s="11"/>
      <c r="H9" s="11"/>
      <c r="I9" s="11"/>
      <c r="J9" s="11"/>
      <c r="K9" s="11"/>
      <c r="L9" s="11"/>
      <c r="M9" s="11"/>
      <c r="N9" s="11"/>
      <c r="O9" s="11"/>
      <c r="P9" s="11"/>
      <c r="Q9" s="11"/>
      <c r="R9" s="11"/>
      <c r="S9" s="11"/>
      <c r="T9" s="11"/>
      <c r="U9" s="11"/>
      <c r="V9" s="11"/>
      <c r="W9" s="11"/>
      <c r="X9" s="11"/>
      <c r="Y9" s="11"/>
      <c r="Z9" s="11"/>
      <c r="AA9" s="11"/>
      <c r="AB9" s="252"/>
      <c r="AC9" s="252"/>
      <c r="AD9" s="252"/>
      <c r="AE9" s="252"/>
      <c r="AF9" s="252"/>
      <c r="AG9" s="252"/>
      <c r="AH9" s="252"/>
      <c r="AI9" s="252"/>
      <c r="AJ9" s="252"/>
      <c r="AK9" s="252"/>
      <c r="AL9" s="11"/>
    </row>
    <row r="10" spans="1:41" ht="14.45" customHeight="1">
      <c r="A10" s="838" t="s">
        <v>36</v>
      </c>
      <c r="B10" s="839"/>
      <c r="C10" s="839"/>
      <c r="D10" s="839"/>
      <c r="E10" s="842" t="s">
        <v>91</v>
      </c>
      <c r="F10" s="839"/>
      <c r="G10" s="839"/>
      <c r="H10" s="843"/>
      <c r="I10" s="846" t="s">
        <v>44</v>
      </c>
      <c r="J10" s="847"/>
      <c r="K10" s="847"/>
      <c r="L10" s="847"/>
      <c r="M10" s="847"/>
      <c r="N10" s="847"/>
      <c r="O10" s="847"/>
      <c r="P10" s="847"/>
      <c r="Q10" s="847"/>
      <c r="R10" s="847"/>
      <c r="S10" s="847"/>
      <c r="T10" s="847"/>
      <c r="U10" s="847"/>
      <c r="V10" s="847"/>
      <c r="W10" s="847"/>
      <c r="X10" s="847"/>
      <c r="Y10" s="847"/>
      <c r="Z10" s="847"/>
      <c r="AA10" s="847"/>
      <c r="AB10" s="847"/>
      <c r="AC10" s="847"/>
      <c r="AD10" s="847"/>
      <c r="AE10" s="847"/>
      <c r="AF10" s="847"/>
      <c r="AG10" s="847"/>
      <c r="AH10" s="847"/>
      <c r="AI10" s="847"/>
      <c r="AJ10" s="848"/>
      <c r="AK10" s="842" t="s">
        <v>27</v>
      </c>
      <c r="AL10" s="839"/>
      <c r="AM10" s="839"/>
      <c r="AN10" s="849"/>
    </row>
    <row r="11" spans="1:41" ht="30" customHeight="1" thickBot="1">
      <c r="A11" s="840"/>
      <c r="B11" s="841"/>
      <c r="C11" s="841"/>
      <c r="D11" s="841"/>
      <c r="E11" s="844"/>
      <c r="F11" s="841"/>
      <c r="G11" s="841"/>
      <c r="H11" s="845"/>
      <c r="I11" s="851" t="s">
        <v>28</v>
      </c>
      <c r="J11" s="852"/>
      <c r="K11" s="851" t="s">
        <v>46</v>
      </c>
      <c r="L11" s="853"/>
      <c r="M11" s="853"/>
      <c r="N11" s="853"/>
      <c r="O11" s="853"/>
      <c r="P11" s="853"/>
      <c r="Q11" s="853"/>
      <c r="R11" s="853"/>
      <c r="S11" s="853"/>
      <c r="T11" s="853"/>
      <c r="U11" s="853"/>
      <c r="V11" s="853"/>
      <c r="W11" s="853"/>
      <c r="X11" s="853"/>
      <c r="Y11" s="853"/>
      <c r="Z11" s="853"/>
      <c r="AA11" s="853"/>
      <c r="AB11" s="853"/>
      <c r="AC11" s="853"/>
      <c r="AD11" s="853"/>
      <c r="AE11" s="853"/>
      <c r="AF11" s="853"/>
      <c r="AG11" s="853"/>
      <c r="AH11" s="852"/>
      <c r="AI11" s="854" t="s">
        <v>107</v>
      </c>
      <c r="AJ11" s="855"/>
      <c r="AK11" s="844"/>
      <c r="AL11" s="841"/>
      <c r="AM11" s="841"/>
      <c r="AN11" s="850"/>
    </row>
    <row r="12" spans="1:41" ht="14.45" customHeight="1" thickTop="1">
      <c r="A12" s="78" t="s">
        <v>37</v>
      </c>
      <c r="E12" s="856" t="s">
        <v>38</v>
      </c>
      <c r="F12" s="857"/>
      <c r="G12" s="857"/>
      <c r="H12" s="858"/>
      <c r="I12" s="859" t="s">
        <v>39</v>
      </c>
      <c r="J12" s="860"/>
      <c r="K12" s="253" t="s">
        <v>40</v>
      </c>
      <c r="L12" s="79"/>
      <c r="M12" s="79"/>
      <c r="N12" s="79"/>
      <c r="O12" s="79"/>
      <c r="P12" s="79"/>
      <c r="Q12" s="79"/>
      <c r="R12" s="79"/>
      <c r="S12" s="79"/>
      <c r="T12" s="79"/>
      <c r="U12" s="79"/>
      <c r="V12" s="79"/>
      <c r="W12" s="79"/>
      <c r="X12" s="79"/>
      <c r="Y12" s="79"/>
      <c r="Z12" s="79"/>
      <c r="AF12" s="79"/>
      <c r="AG12" s="254"/>
      <c r="AH12" s="13"/>
      <c r="AI12" s="255"/>
      <c r="AJ12" s="256"/>
      <c r="AK12" s="34"/>
      <c r="AN12" s="35"/>
    </row>
    <row r="13" spans="1:41" ht="14.45" customHeight="1">
      <c r="A13" s="78"/>
      <c r="E13" s="822"/>
      <c r="F13" s="823"/>
      <c r="G13" s="823"/>
      <c r="H13" s="824"/>
      <c r="K13" s="584" t="b">
        <v>0</v>
      </c>
      <c r="L13" s="80" t="s">
        <v>41</v>
      </c>
      <c r="M13" s="80"/>
      <c r="N13" s="37"/>
      <c r="O13" s="37"/>
      <c r="P13" s="80"/>
      <c r="Q13" s="37"/>
      <c r="R13" s="585" t="b">
        <v>0</v>
      </c>
      <c r="S13" s="80" t="s">
        <v>42</v>
      </c>
      <c r="T13" s="37"/>
      <c r="U13" s="37"/>
      <c r="V13" s="37"/>
      <c r="W13" s="585" t="b">
        <v>0</v>
      </c>
      <c r="X13" s="80" t="s">
        <v>43</v>
      </c>
      <c r="Y13" s="37"/>
      <c r="Z13" s="37"/>
      <c r="AA13" s="37"/>
      <c r="AB13" s="37"/>
      <c r="AC13" s="37"/>
      <c r="AD13" s="37"/>
      <c r="AE13" s="37"/>
      <c r="AF13" s="37"/>
      <c r="AG13" s="37"/>
      <c r="AH13" s="37"/>
      <c r="AI13" s="257"/>
      <c r="AJ13" s="258"/>
      <c r="AK13" s="34"/>
      <c r="AN13" s="35"/>
    </row>
    <row r="14" spans="1:41" ht="14.45" customHeight="1">
      <c r="A14" s="78"/>
      <c r="E14" s="822"/>
      <c r="F14" s="823"/>
      <c r="G14" s="823"/>
      <c r="H14" s="824"/>
      <c r="I14" s="34"/>
      <c r="K14" s="861" t="s">
        <v>70</v>
      </c>
      <c r="L14" s="862"/>
      <c r="M14" s="34" t="s">
        <v>67</v>
      </c>
      <c r="AH14" s="13"/>
      <c r="AI14" s="34"/>
      <c r="AJ14" s="22"/>
      <c r="AK14" s="34"/>
      <c r="AN14" s="35"/>
    </row>
    <row r="15" spans="1:41" ht="14.45" customHeight="1">
      <c r="A15" s="78"/>
      <c r="E15" s="161"/>
      <c r="F15" s="259"/>
      <c r="G15" s="259"/>
      <c r="H15" s="162"/>
      <c r="K15" s="863"/>
      <c r="L15" s="864"/>
      <c r="M15" s="584"/>
      <c r="N15" s="80" t="s">
        <v>117</v>
      </c>
      <c r="O15" s="80"/>
      <c r="P15" s="37"/>
      <c r="Q15" s="37"/>
      <c r="R15" s="80"/>
      <c r="S15" s="37"/>
      <c r="T15" s="37"/>
      <c r="U15" s="37"/>
      <c r="V15" s="37"/>
      <c r="W15" s="37"/>
      <c r="X15" s="37"/>
      <c r="Y15" s="37"/>
      <c r="Z15" s="37"/>
      <c r="AA15" s="37"/>
      <c r="AB15" s="585"/>
      <c r="AC15" s="80" t="s">
        <v>45</v>
      </c>
      <c r="AD15" s="37"/>
      <c r="AE15" s="37"/>
      <c r="AF15" s="37"/>
      <c r="AG15" s="37"/>
      <c r="AH15" s="37"/>
      <c r="AI15" s="34"/>
      <c r="AJ15" s="22"/>
      <c r="AK15" s="34"/>
      <c r="AN15" s="35"/>
    </row>
    <row r="16" spans="1:41" ht="14.45" customHeight="1">
      <c r="A16" s="78"/>
      <c r="E16" s="161"/>
      <c r="F16" s="259"/>
      <c r="G16" s="259"/>
      <c r="H16" s="162"/>
      <c r="K16" s="863"/>
      <c r="L16" s="864"/>
      <c r="M16" s="34" t="s">
        <v>102</v>
      </c>
      <c r="AH16" s="13"/>
      <c r="AI16" s="34"/>
      <c r="AJ16" s="22"/>
      <c r="AK16" s="34"/>
      <c r="AN16" s="35"/>
    </row>
    <row r="17" spans="1:46" ht="14.45" customHeight="1">
      <c r="A17" s="78"/>
      <c r="E17" s="34"/>
      <c r="H17" s="22"/>
      <c r="K17" s="863"/>
      <c r="L17" s="864"/>
      <c r="M17" s="34"/>
      <c r="N17" s="23" t="s">
        <v>103</v>
      </c>
      <c r="AG17" s="254"/>
      <c r="AH17" s="13"/>
      <c r="AI17" s="257"/>
      <c r="AJ17" s="258"/>
      <c r="AK17" s="34"/>
      <c r="AN17" s="35"/>
    </row>
    <row r="18" spans="1:46" ht="14.45" customHeight="1">
      <c r="A18" s="78"/>
      <c r="E18" s="34"/>
      <c r="H18" s="22"/>
      <c r="K18" s="863"/>
      <c r="L18" s="864"/>
      <c r="M18" s="581"/>
      <c r="N18" s="23" t="s">
        <v>47</v>
      </c>
      <c r="R18" s="154" t="s">
        <v>68</v>
      </c>
      <c r="S18" s="583"/>
      <c r="T18" s="23" t="s">
        <v>55</v>
      </c>
      <c r="X18" s="23" t="s">
        <v>69</v>
      </c>
      <c r="AG18" s="154"/>
      <c r="AH18" s="22"/>
      <c r="AJ18" s="13"/>
      <c r="AK18" s="34"/>
      <c r="AN18" s="35"/>
    </row>
    <row r="19" spans="1:46" ht="14.45" customHeight="1">
      <c r="A19" s="78"/>
      <c r="E19" s="34"/>
      <c r="H19" s="22"/>
      <c r="K19" s="863"/>
      <c r="L19" s="864"/>
      <c r="M19" s="581"/>
      <c r="N19" s="23" t="s">
        <v>48</v>
      </c>
      <c r="R19" s="154" t="s">
        <v>68</v>
      </c>
      <c r="S19" s="583"/>
      <c r="T19" s="23" t="s">
        <v>56</v>
      </c>
      <c r="AA19" s="583"/>
      <c r="AB19" s="23" t="s">
        <v>57</v>
      </c>
      <c r="AG19" s="154"/>
      <c r="AH19" s="22" t="s">
        <v>69</v>
      </c>
      <c r="AJ19" s="13"/>
      <c r="AK19" s="34"/>
      <c r="AN19" s="35"/>
    </row>
    <row r="20" spans="1:46" ht="14.45" customHeight="1">
      <c r="A20" s="78"/>
      <c r="E20" s="34"/>
      <c r="H20" s="22"/>
      <c r="K20" s="863"/>
      <c r="L20" s="864"/>
      <c r="M20" s="581"/>
      <c r="N20" s="23" t="s">
        <v>49</v>
      </c>
      <c r="R20" s="154" t="s">
        <v>68</v>
      </c>
      <c r="S20" s="583"/>
      <c r="T20" s="23" t="s">
        <v>58</v>
      </c>
      <c r="AA20" s="583"/>
      <c r="AB20" s="23" t="s">
        <v>59</v>
      </c>
      <c r="AG20" s="154"/>
      <c r="AH20" s="22"/>
      <c r="AJ20" s="13"/>
      <c r="AK20" s="34"/>
      <c r="AN20" s="35"/>
    </row>
    <row r="21" spans="1:46" ht="14.45" customHeight="1">
      <c r="A21" s="78"/>
      <c r="E21" s="34"/>
      <c r="H21" s="22"/>
      <c r="K21" s="863"/>
      <c r="L21" s="864"/>
      <c r="M21" s="34"/>
      <c r="N21" s="14"/>
      <c r="R21" s="154"/>
      <c r="S21" s="583"/>
      <c r="T21" s="23" t="s">
        <v>60</v>
      </c>
      <c r="Y21" s="23" t="s">
        <v>69</v>
      </c>
      <c r="AG21" s="154"/>
      <c r="AH21" s="22"/>
      <c r="AJ21" s="13"/>
      <c r="AK21" s="34"/>
      <c r="AN21" s="35"/>
    </row>
    <row r="22" spans="1:46" ht="14.45" customHeight="1">
      <c r="A22" s="78"/>
      <c r="E22" s="34"/>
      <c r="H22" s="22"/>
      <c r="K22" s="863"/>
      <c r="L22" s="864"/>
      <c r="M22" s="581"/>
      <c r="N22" s="23" t="s">
        <v>50</v>
      </c>
      <c r="R22" s="154" t="s">
        <v>68</v>
      </c>
      <c r="S22" s="583"/>
      <c r="T22" s="23" t="s">
        <v>61</v>
      </c>
      <c r="AA22" s="583"/>
      <c r="AB22" s="23" t="s">
        <v>62</v>
      </c>
      <c r="AG22" s="154"/>
      <c r="AH22" s="22" t="s">
        <v>69</v>
      </c>
      <c r="AJ22" s="13"/>
      <c r="AK22" s="34"/>
      <c r="AN22" s="35"/>
    </row>
    <row r="23" spans="1:46" ht="14.45" customHeight="1">
      <c r="A23" s="78"/>
      <c r="E23" s="34"/>
      <c r="H23" s="22"/>
      <c r="K23" s="863"/>
      <c r="L23" s="864"/>
      <c r="M23" s="581"/>
      <c r="N23" s="23" t="s">
        <v>51</v>
      </c>
      <c r="R23" s="154" t="s">
        <v>68</v>
      </c>
      <c r="S23" s="583"/>
      <c r="T23" s="23" t="s">
        <v>63</v>
      </c>
      <c r="X23" s="583"/>
      <c r="Y23" s="13" t="s">
        <v>109</v>
      </c>
      <c r="AC23" s="583"/>
      <c r="AD23" s="23" t="s">
        <v>110</v>
      </c>
      <c r="AG23" s="154"/>
      <c r="AH23" s="22"/>
      <c r="AJ23" s="13"/>
      <c r="AK23" s="34"/>
      <c r="AN23" s="35"/>
    </row>
    <row r="24" spans="1:46" ht="14.45" customHeight="1">
      <c r="A24" s="78"/>
      <c r="E24" s="34"/>
      <c r="H24" s="22"/>
      <c r="K24" s="863"/>
      <c r="L24" s="864"/>
      <c r="M24" s="34"/>
      <c r="R24" s="154"/>
      <c r="S24" s="583"/>
      <c r="T24" s="23" t="s">
        <v>64</v>
      </c>
      <c r="X24" s="23" t="s">
        <v>69</v>
      </c>
      <c r="AG24" s="154"/>
      <c r="AH24" s="22"/>
      <c r="AJ24" s="13"/>
      <c r="AK24" s="34"/>
      <c r="AN24" s="35"/>
    </row>
    <row r="25" spans="1:46" ht="14.45" customHeight="1">
      <c r="A25" s="78"/>
      <c r="E25" s="34"/>
      <c r="H25" s="22"/>
      <c r="K25" s="863"/>
      <c r="L25" s="864"/>
      <c r="M25" s="581"/>
      <c r="N25" s="23" t="s">
        <v>52</v>
      </c>
      <c r="R25" s="154" t="s">
        <v>68</v>
      </c>
      <c r="S25" s="583"/>
      <c r="T25" s="23" t="s">
        <v>111</v>
      </c>
      <c r="W25" s="9"/>
      <c r="Y25" s="23" t="s">
        <v>69</v>
      </c>
      <c r="AG25" s="154"/>
      <c r="AH25" s="22"/>
      <c r="AJ25" s="13"/>
      <c r="AK25" s="34"/>
      <c r="AN25" s="35"/>
    </row>
    <row r="26" spans="1:46" ht="14.45" customHeight="1">
      <c r="A26" s="78"/>
      <c r="E26" s="34"/>
      <c r="H26" s="22"/>
      <c r="K26" s="863"/>
      <c r="L26" s="864"/>
      <c r="M26" s="581"/>
      <c r="N26" s="23" t="s">
        <v>53</v>
      </c>
      <c r="R26" s="154" t="s">
        <v>68</v>
      </c>
      <c r="S26" s="583"/>
      <c r="T26" s="23" t="s">
        <v>65</v>
      </c>
      <c r="Y26" s="23" t="s">
        <v>69</v>
      </c>
      <c r="AC26" s="13"/>
      <c r="AG26" s="154"/>
      <c r="AH26" s="22"/>
      <c r="AJ26" s="13"/>
      <c r="AK26" s="34"/>
      <c r="AN26" s="35"/>
    </row>
    <row r="27" spans="1:46" ht="14.45" customHeight="1">
      <c r="A27" s="78"/>
      <c r="E27" s="34"/>
      <c r="H27" s="22"/>
      <c r="K27" s="863"/>
      <c r="L27" s="864"/>
      <c r="M27" s="581"/>
      <c r="N27" s="14" t="s">
        <v>54</v>
      </c>
      <c r="R27" s="154" t="s">
        <v>68</v>
      </c>
      <c r="S27" s="583"/>
      <c r="T27" s="23" t="s">
        <v>66</v>
      </c>
      <c r="X27" s="23" t="s">
        <v>69</v>
      </c>
      <c r="AG27" s="154"/>
      <c r="AH27" s="22"/>
      <c r="AJ27" s="13"/>
      <c r="AK27" s="34"/>
      <c r="AN27" s="35"/>
    </row>
    <row r="28" spans="1:46" ht="14.45" customHeight="1">
      <c r="A28" s="78"/>
      <c r="E28" s="34"/>
      <c r="H28" s="22"/>
      <c r="K28" s="863"/>
      <c r="L28" s="864"/>
      <c r="N28" s="14"/>
      <c r="AG28" s="254"/>
      <c r="AH28" s="258"/>
      <c r="AI28" s="13"/>
      <c r="AJ28" s="13"/>
      <c r="AK28" s="34"/>
      <c r="AN28" s="35"/>
    </row>
    <row r="29" spans="1:46" ht="14.45" customHeight="1">
      <c r="A29" s="78"/>
      <c r="E29" s="819" t="s">
        <v>620</v>
      </c>
      <c r="F29" s="820"/>
      <c r="G29" s="820"/>
      <c r="H29" s="821"/>
      <c r="I29" s="26"/>
      <c r="J29" s="26"/>
      <c r="K29" s="33" t="s">
        <v>104</v>
      </c>
      <c r="L29" s="26"/>
      <c r="M29" s="26"/>
      <c r="N29" s="26"/>
      <c r="O29" s="26"/>
      <c r="P29" s="26"/>
      <c r="Q29" s="260"/>
      <c r="R29" s="261"/>
      <c r="S29" s="261"/>
      <c r="T29" s="261"/>
      <c r="U29" s="26"/>
      <c r="V29" s="26"/>
      <c r="W29" s="26"/>
      <c r="X29" s="26"/>
      <c r="Y29" s="26"/>
      <c r="Z29" s="26"/>
      <c r="AA29" s="26"/>
      <c r="AB29" s="26"/>
      <c r="AC29" s="26"/>
      <c r="AD29" s="26"/>
      <c r="AE29" s="26"/>
      <c r="AF29" s="26"/>
      <c r="AG29" s="26"/>
      <c r="AH29" s="81"/>
      <c r="AK29" s="34"/>
      <c r="AN29" s="35"/>
    </row>
    <row r="30" spans="1:46" ht="14.45" customHeight="1">
      <c r="A30" s="78"/>
      <c r="E30" s="822"/>
      <c r="F30" s="823"/>
      <c r="G30" s="823"/>
      <c r="H30" s="824"/>
      <c r="K30" s="581"/>
      <c r="L30" s="23" t="s">
        <v>105</v>
      </c>
      <c r="AH30" s="22"/>
      <c r="AK30" s="34"/>
      <c r="AN30" s="35"/>
    </row>
    <row r="31" spans="1:46" ht="14.45" customHeight="1">
      <c r="A31" s="78"/>
      <c r="E31" s="161"/>
      <c r="F31" s="259"/>
      <c r="G31" s="259"/>
      <c r="H31" s="162"/>
      <c r="K31" s="581"/>
      <c r="L31" s="23" t="s">
        <v>112</v>
      </c>
      <c r="AH31" s="22"/>
      <c r="AK31" s="34"/>
      <c r="AN31" s="35"/>
    </row>
    <row r="32" spans="1:46" ht="14.45" customHeight="1">
      <c r="A32" s="78"/>
      <c r="E32" s="161"/>
      <c r="F32" s="259"/>
      <c r="G32" s="259"/>
      <c r="H32" s="162"/>
      <c r="K32" s="581"/>
      <c r="L32" s="23" t="s">
        <v>621</v>
      </c>
      <c r="AH32" s="22"/>
      <c r="AK32" s="34"/>
      <c r="AN32" s="35"/>
      <c r="AS32" s="23"/>
      <c r="AT32" s="23"/>
    </row>
    <row r="33" spans="1:41" ht="14.45" customHeight="1">
      <c r="A33" s="78"/>
      <c r="E33" s="161"/>
      <c r="F33" s="259"/>
      <c r="G33" s="259"/>
      <c r="H33" s="162"/>
      <c r="K33" s="581"/>
      <c r="L33" s="23" t="s">
        <v>622</v>
      </c>
      <c r="AH33" s="22"/>
      <c r="AK33" s="34"/>
      <c r="AN33" s="35"/>
    </row>
    <row r="34" spans="1:41" ht="14.45" customHeight="1">
      <c r="A34" s="78"/>
      <c r="E34" s="161"/>
      <c r="F34" s="259"/>
      <c r="G34" s="259"/>
      <c r="H34" s="162"/>
      <c r="K34" s="581"/>
      <c r="L34" s="23" t="s">
        <v>623</v>
      </c>
      <c r="AH34" s="22"/>
      <c r="AK34" s="34"/>
      <c r="AN34" s="35"/>
    </row>
    <row r="35" spans="1:41" ht="14.45" customHeight="1">
      <c r="A35" s="78"/>
      <c r="E35" s="161"/>
      <c r="F35" s="259"/>
      <c r="G35" s="259"/>
      <c r="H35" s="162"/>
      <c r="I35" s="34"/>
      <c r="K35" s="581"/>
      <c r="L35" s="23" t="s">
        <v>624</v>
      </c>
      <c r="Q35" s="262"/>
      <c r="R35" s="263"/>
      <c r="S35" s="263"/>
      <c r="T35" s="263"/>
      <c r="AH35" s="22"/>
      <c r="AK35" s="34"/>
      <c r="AN35" s="35"/>
    </row>
    <row r="36" spans="1:41" ht="14.45" customHeight="1">
      <c r="A36" s="78"/>
      <c r="E36" s="161"/>
      <c r="F36" s="259"/>
      <c r="G36" s="259"/>
      <c r="H36" s="162"/>
      <c r="K36" s="581"/>
      <c r="L36" s="23" t="s">
        <v>625</v>
      </c>
      <c r="AI36" s="34"/>
      <c r="AK36" s="34"/>
      <c r="AN36" s="35"/>
    </row>
    <row r="37" spans="1:41" ht="14.45" customHeight="1" thickBot="1">
      <c r="A37" s="82"/>
      <c r="B37" s="83"/>
      <c r="C37" s="83"/>
      <c r="D37" s="83"/>
      <c r="E37" s="84"/>
      <c r="F37" s="85"/>
      <c r="G37" s="85"/>
      <c r="H37" s="86"/>
      <c r="I37" s="87"/>
      <c r="J37" s="88"/>
      <c r="K37" s="582"/>
      <c r="L37" s="83" t="s">
        <v>626</v>
      </c>
      <c r="M37" s="83"/>
      <c r="N37" s="83"/>
      <c r="O37" s="83"/>
      <c r="P37" s="83"/>
      <c r="Q37" s="83"/>
      <c r="R37" s="83"/>
      <c r="S37" s="83"/>
      <c r="T37" s="83"/>
      <c r="U37" s="83"/>
      <c r="V37" s="83"/>
      <c r="W37" s="83"/>
      <c r="X37" s="83"/>
      <c r="Y37" s="83"/>
      <c r="Z37" s="83"/>
      <c r="AA37" s="83"/>
      <c r="AB37" s="83"/>
      <c r="AC37" s="83"/>
      <c r="AD37" s="83"/>
      <c r="AE37" s="83"/>
      <c r="AF37" s="83"/>
      <c r="AG37" s="83"/>
      <c r="AH37" s="83"/>
      <c r="AI37" s="87"/>
      <c r="AJ37" s="88"/>
      <c r="AK37" s="83"/>
      <c r="AL37" s="83"/>
      <c r="AM37" s="83"/>
      <c r="AN37" s="89"/>
    </row>
    <row r="38" spans="1:41" ht="4.5" customHeight="1">
      <c r="AI38" s="9"/>
      <c r="AJ38" s="9"/>
      <c r="AK38" s="9"/>
      <c r="AL38" s="9"/>
      <c r="AM38" s="9"/>
      <c r="AN38" s="9"/>
    </row>
    <row r="39" spans="1:41">
      <c r="A39" s="29" t="s">
        <v>106</v>
      </c>
      <c r="AI39" s="9"/>
      <c r="AJ39" s="9"/>
      <c r="AK39" s="9"/>
      <c r="AL39" s="9"/>
      <c r="AM39" s="9"/>
      <c r="AN39" s="9"/>
    </row>
    <row r="40" spans="1:41">
      <c r="A40" s="868" t="s">
        <v>71</v>
      </c>
      <c r="B40" s="869"/>
      <c r="C40" s="869"/>
      <c r="D40" s="869"/>
      <c r="E40" s="869"/>
      <c r="F40" s="869"/>
      <c r="G40" s="869"/>
      <c r="H40" s="869"/>
      <c r="I40" s="869"/>
      <c r="J40" s="869"/>
      <c r="K40" s="869"/>
      <c r="L40" s="869"/>
      <c r="M40" s="869"/>
      <c r="N40" s="869"/>
      <c r="O40" s="869"/>
      <c r="P40" s="869"/>
      <c r="Q40" s="869"/>
      <c r="R40" s="870"/>
      <c r="S40" s="868" t="s">
        <v>73</v>
      </c>
      <c r="T40" s="869"/>
      <c r="U40" s="869"/>
      <c r="V40" s="869"/>
      <c r="W40" s="870"/>
      <c r="X40" s="47"/>
      <c r="Y40" s="38"/>
      <c r="Z40" s="155" t="s">
        <v>75</v>
      </c>
      <c r="AA40" s="156"/>
      <c r="AB40" s="48"/>
      <c r="AC40" s="47"/>
      <c r="AD40" s="157"/>
      <c r="AE40" s="155" t="s">
        <v>627</v>
      </c>
      <c r="AF40" s="156"/>
      <c r="AG40" s="48"/>
      <c r="AH40" s="47"/>
      <c r="AI40" s="157"/>
      <c r="AJ40" s="155" t="s">
        <v>78</v>
      </c>
      <c r="AK40" s="156"/>
      <c r="AL40" s="157"/>
      <c r="AO40" s="23"/>
    </row>
    <row r="41" spans="1:41">
      <c r="A41" s="871" t="s">
        <v>72</v>
      </c>
      <c r="B41" s="872"/>
      <c r="C41" s="872"/>
      <c r="D41" s="872"/>
      <c r="E41" s="872"/>
      <c r="F41" s="872"/>
      <c r="G41" s="872"/>
      <c r="H41" s="872"/>
      <c r="I41" s="872"/>
      <c r="J41" s="872"/>
      <c r="K41" s="872"/>
      <c r="L41" s="872"/>
      <c r="M41" s="872"/>
      <c r="N41" s="872"/>
      <c r="O41" s="872"/>
      <c r="P41" s="872"/>
      <c r="Q41" s="872"/>
      <c r="R41" s="873"/>
      <c r="S41" s="874" t="s">
        <v>74</v>
      </c>
      <c r="T41" s="875"/>
      <c r="U41" s="875"/>
      <c r="V41" s="875"/>
      <c r="W41" s="876"/>
      <c r="X41" s="50"/>
      <c r="Y41" s="51"/>
      <c r="Z41" s="158" t="s">
        <v>76</v>
      </c>
      <c r="AA41" s="159"/>
      <c r="AB41" s="52"/>
      <c r="AC41" s="50"/>
      <c r="AD41" s="160"/>
      <c r="AE41" s="158" t="s">
        <v>77</v>
      </c>
      <c r="AF41" s="159"/>
      <c r="AG41" s="52"/>
      <c r="AH41" s="50"/>
      <c r="AI41" s="160"/>
      <c r="AJ41" s="158" t="s">
        <v>79</v>
      </c>
      <c r="AK41" s="159"/>
      <c r="AL41" s="160"/>
      <c r="AO41" s="23"/>
    </row>
    <row r="42" spans="1:41">
      <c r="A42" s="865" t="s">
        <v>80</v>
      </c>
      <c r="B42" s="866"/>
      <c r="C42" s="866"/>
      <c r="D42" s="866"/>
      <c r="E42" s="866"/>
      <c r="F42" s="866"/>
      <c r="G42" s="866"/>
      <c r="H42" s="866"/>
      <c r="I42" s="866"/>
      <c r="J42" s="866"/>
      <c r="K42" s="866"/>
      <c r="L42" s="866"/>
      <c r="M42" s="866"/>
      <c r="N42" s="866"/>
      <c r="O42" s="866"/>
      <c r="P42" s="866"/>
      <c r="Q42" s="866"/>
      <c r="R42" s="867"/>
      <c r="S42" s="33"/>
      <c r="T42" s="26"/>
      <c r="U42" s="26" t="s">
        <v>81</v>
      </c>
      <c r="V42" s="26"/>
      <c r="W42" s="81"/>
      <c r="X42" s="33"/>
      <c r="Y42" s="26"/>
      <c r="Z42" s="26" t="s">
        <v>82</v>
      </c>
      <c r="AA42" s="26"/>
      <c r="AB42" s="81"/>
      <c r="AC42" s="33"/>
      <c r="AD42" s="26"/>
      <c r="AE42" s="26" t="s">
        <v>82</v>
      </c>
      <c r="AF42" s="26"/>
      <c r="AG42" s="81"/>
      <c r="AH42" s="33"/>
      <c r="AI42" s="26"/>
      <c r="AJ42" s="26" t="s">
        <v>82</v>
      </c>
      <c r="AK42" s="26"/>
      <c r="AL42" s="81"/>
      <c r="AO42" s="23"/>
    </row>
    <row r="43" spans="1:41">
      <c r="A43" s="865" t="s">
        <v>112</v>
      </c>
      <c r="B43" s="866"/>
      <c r="C43" s="866"/>
      <c r="D43" s="866"/>
      <c r="E43" s="866"/>
      <c r="F43" s="866"/>
      <c r="G43" s="866"/>
      <c r="H43" s="866"/>
      <c r="I43" s="866"/>
      <c r="J43" s="866"/>
      <c r="K43" s="866"/>
      <c r="L43" s="866"/>
      <c r="M43" s="866"/>
      <c r="N43" s="866"/>
      <c r="O43" s="866"/>
      <c r="P43" s="866"/>
      <c r="Q43" s="866"/>
      <c r="R43" s="867"/>
      <c r="S43" s="90"/>
      <c r="T43" s="39"/>
      <c r="U43" s="39" t="s">
        <v>83</v>
      </c>
      <c r="V43" s="39"/>
      <c r="W43" s="40"/>
      <c r="X43" s="90"/>
      <c r="Y43" s="39"/>
      <c r="Z43" s="39" t="s">
        <v>82</v>
      </c>
      <c r="AA43" s="39"/>
      <c r="AB43" s="40"/>
      <c r="AC43" s="90"/>
      <c r="AD43" s="39"/>
      <c r="AE43" s="39" t="s">
        <v>82</v>
      </c>
      <c r="AF43" s="39"/>
      <c r="AG43" s="40"/>
      <c r="AH43" s="90"/>
      <c r="AI43" s="39"/>
      <c r="AJ43" s="39" t="s">
        <v>82</v>
      </c>
      <c r="AK43" s="39"/>
      <c r="AL43" s="40"/>
      <c r="AO43" s="23"/>
    </row>
    <row r="44" spans="1:41">
      <c r="A44" s="865" t="s">
        <v>628</v>
      </c>
      <c r="B44" s="866"/>
      <c r="C44" s="866"/>
      <c r="D44" s="866"/>
      <c r="E44" s="866"/>
      <c r="F44" s="866"/>
      <c r="G44" s="866"/>
      <c r="H44" s="866"/>
      <c r="I44" s="866"/>
      <c r="J44" s="866"/>
      <c r="K44" s="866"/>
      <c r="L44" s="866"/>
      <c r="M44" s="866"/>
      <c r="N44" s="866"/>
      <c r="O44" s="866"/>
      <c r="P44" s="866"/>
      <c r="Q44" s="866"/>
      <c r="R44" s="867"/>
      <c r="S44" s="90"/>
      <c r="T44" s="39"/>
      <c r="U44" s="39" t="s">
        <v>83</v>
      </c>
      <c r="V44" s="39"/>
      <c r="W44" s="40"/>
      <c r="X44" s="34"/>
      <c r="Z44" s="39" t="s">
        <v>82</v>
      </c>
      <c r="AB44" s="22"/>
      <c r="AC44" s="34"/>
      <c r="AE44" s="23" t="s">
        <v>629</v>
      </c>
      <c r="AG44" s="22"/>
      <c r="AH44" s="34"/>
      <c r="AJ44" s="23" t="s">
        <v>629</v>
      </c>
      <c r="AL44" s="22"/>
      <c r="AO44" s="23"/>
    </row>
    <row r="45" spans="1:41">
      <c r="A45" s="865" t="s">
        <v>630</v>
      </c>
      <c r="B45" s="866"/>
      <c r="C45" s="866"/>
      <c r="D45" s="866"/>
      <c r="E45" s="866"/>
      <c r="F45" s="866"/>
      <c r="G45" s="866"/>
      <c r="H45" s="866"/>
      <c r="I45" s="866"/>
      <c r="J45" s="866"/>
      <c r="K45" s="866"/>
      <c r="L45" s="866"/>
      <c r="M45" s="866"/>
      <c r="N45" s="866"/>
      <c r="O45" s="866"/>
      <c r="P45" s="866"/>
      <c r="Q45" s="866"/>
      <c r="R45" s="867"/>
      <c r="S45" s="90"/>
      <c r="T45" s="39"/>
      <c r="U45" s="39" t="s">
        <v>82</v>
      </c>
      <c r="V45" s="39"/>
      <c r="W45" s="40"/>
      <c r="X45" s="90"/>
      <c r="Y45" s="39"/>
      <c r="Z45" s="39" t="s">
        <v>629</v>
      </c>
      <c r="AA45" s="39"/>
      <c r="AB45" s="40"/>
      <c r="AC45" s="90"/>
      <c r="AD45" s="39"/>
      <c r="AE45" s="39" t="s">
        <v>82</v>
      </c>
      <c r="AF45" s="39"/>
      <c r="AG45" s="40"/>
      <c r="AH45" s="90"/>
      <c r="AI45" s="39"/>
      <c r="AJ45" s="39" t="s">
        <v>82</v>
      </c>
      <c r="AK45" s="39"/>
      <c r="AL45" s="40"/>
      <c r="AO45" s="23"/>
    </row>
    <row r="46" spans="1:41">
      <c r="A46" s="865" t="s">
        <v>631</v>
      </c>
      <c r="B46" s="866"/>
      <c r="C46" s="866"/>
      <c r="D46" s="866"/>
      <c r="E46" s="866"/>
      <c r="F46" s="866"/>
      <c r="G46" s="866"/>
      <c r="H46" s="866"/>
      <c r="I46" s="866"/>
      <c r="J46" s="866"/>
      <c r="K46" s="866"/>
      <c r="L46" s="866"/>
      <c r="M46" s="866"/>
      <c r="N46" s="866"/>
      <c r="O46" s="866"/>
      <c r="P46" s="866"/>
      <c r="Q46" s="866"/>
      <c r="R46" s="867"/>
      <c r="S46" s="34"/>
      <c r="U46" s="39" t="s">
        <v>82</v>
      </c>
      <c r="W46" s="22"/>
      <c r="X46" s="90"/>
      <c r="Y46" s="39"/>
      <c r="Z46" s="39" t="s">
        <v>84</v>
      </c>
      <c r="AA46" s="39"/>
      <c r="AB46" s="40"/>
      <c r="AC46" s="34"/>
      <c r="AE46" s="39" t="s">
        <v>82</v>
      </c>
      <c r="AG46" s="22"/>
      <c r="AH46" s="34"/>
      <c r="AJ46" s="39" t="s">
        <v>82</v>
      </c>
      <c r="AL46" s="22"/>
      <c r="AO46" s="23"/>
    </row>
    <row r="47" spans="1:41">
      <c r="A47" s="865" t="s">
        <v>625</v>
      </c>
      <c r="B47" s="866"/>
      <c r="C47" s="866"/>
      <c r="D47" s="866"/>
      <c r="E47" s="866"/>
      <c r="F47" s="866"/>
      <c r="G47" s="866"/>
      <c r="H47" s="866"/>
      <c r="I47" s="866"/>
      <c r="J47" s="866"/>
      <c r="K47" s="866"/>
      <c r="L47" s="866"/>
      <c r="M47" s="866"/>
      <c r="N47" s="866"/>
      <c r="O47" s="866"/>
      <c r="P47" s="866"/>
      <c r="Q47" s="866"/>
      <c r="R47" s="867"/>
      <c r="S47" s="877" t="s">
        <v>632</v>
      </c>
      <c r="T47" s="878"/>
      <c r="U47" s="878"/>
      <c r="V47" s="878"/>
      <c r="W47" s="878"/>
      <c r="X47" s="878"/>
      <c r="Y47" s="878"/>
      <c r="Z47" s="878"/>
      <c r="AA47" s="878"/>
      <c r="AB47" s="878"/>
      <c r="AC47" s="878"/>
      <c r="AD47" s="878"/>
      <c r="AE47" s="878"/>
      <c r="AF47" s="878"/>
      <c r="AG47" s="878"/>
      <c r="AH47" s="878"/>
      <c r="AI47" s="878"/>
      <c r="AJ47" s="878"/>
      <c r="AK47" s="878"/>
      <c r="AL47" s="879"/>
      <c r="AO47" s="23"/>
    </row>
    <row r="48" spans="1:41">
      <c r="A48" s="865" t="s">
        <v>633</v>
      </c>
      <c r="B48" s="866"/>
      <c r="C48" s="866"/>
      <c r="D48" s="866"/>
      <c r="E48" s="866"/>
      <c r="F48" s="866"/>
      <c r="G48" s="866"/>
      <c r="H48" s="866"/>
      <c r="I48" s="866"/>
      <c r="J48" s="866"/>
      <c r="K48" s="866"/>
      <c r="L48" s="866"/>
      <c r="M48" s="866"/>
      <c r="N48" s="866"/>
      <c r="O48" s="866"/>
      <c r="P48" s="866"/>
      <c r="Q48" s="866"/>
      <c r="R48" s="867"/>
      <c r="S48" s="90"/>
      <c r="T48" s="39"/>
      <c r="U48" s="39" t="s">
        <v>83</v>
      </c>
      <c r="V48" s="39"/>
      <c r="W48" s="40"/>
      <c r="X48" s="90"/>
      <c r="Y48" s="39"/>
      <c r="Z48" s="39" t="s">
        <v>81</v>
      </c>
      <c r="AA48" s="39"/>
      <c r="AB48" s="40"/>
      <c r="AC48" s="90"/>
      <c r="AD48" s="39"/>
      <c r="AE48" s="39" t="s">
        <v>81</v>
      </c>
      <c r="AF48" s="39"/>
      <c r="AG48" s="40"/>
      <c r="AH48" s="90"/>
      <c r="AI48" s="39"/>
      <c r="AJ48" s="39" t="s">
        <v>85</v>
      </c>
      <c r="AK48" s="39"/>
      <c r="AL48" s="40"/>
      <c r="AO48" s="23"/>
    </row>
    <row r="49" spans="2:4">
      <c r="B49" s="23" t="s">
        <v>143</v>
      </c>
    </row>
    <row r="50" spans="2:4">
      <c r="B50" s="23" t="s">
        <v>144</v>
      </c>
    </row>
    <row r="51" spans="2:4">
      <c r="B51" s="23" t="s">
        <v>735</v>
      </c>
    </row>
    <row r="52" spans="2:4" ht="4.5" customHeight="1"/>
    <row r="53" spans="2:4">
      <c r="C53" s="23" t="s">
        <v>86</v>
      </c>
    </row>
    <row r="54" spans="2:4">
      <c r="C54" s="23" t="s">
        <v>145</v>
      </c>
    </row>
    <row r="55" spans="2:4">
      <c r="C55" s="23" t="s">
        <v>146</v>
      </c>
    </row>
    <row r="56" spans="2:4">
      <c r="C56" s="23" t="s">
        <v>147</v>
      </c>
    </row>
    <row r="57" spans="2:4">
      <c r="C57" s="23" t="s">
        <v>148</v>
      </c>
    </row>
    <row r="58" spans="2:4">
      <c r="C58" s="23" t="s">
        <v>149</v>
      </c>
    </row>
    <row r="59" spans="2:4">
      <c r="C59" s="23" t="s">
        <v>150</v>
      </c>
    </row>
    <row r="60" spans="2:4">
      <c r="C60" s="23" t="s">
        <v>87</v>
      </c>
    </row>
    <row r="61" spans="2:4">
      <c r="D61" s="23" t="s">
        <v>139</v>
      </c>
    </row>
  </sheetData>
  <sheetProtection sheet="1" formatCells="0" formatColumns="0" formatRows="0" selectLockedCells="1"/>
  <mergeCells count="28">
    <mergeCell ref="A48:R48"/>
    <mergeCell ref="A40:R40"/>
    <mergeCell ref="S40:W40"/>
    <mergeCell ref="A41:R41"/>
    <mergeCell ref="S41:W41"/>
    <mergeCell ref="A42:R42"/>
    <mergeCell ref="A43:R43"/>
    <mergeCell ref="A44:R44"/>
    <mergeCell ref="A45:R45"/>
    <mergeCell ref="A46:R46"/>
    <mergeCell ref="A47:R47"/>
    <mergeCell ref="S47:AL47"/>
    <mergeCell ref="E29:H30"/>
    <mergeCell ref="A3:AN3"/>
    <mergeCell ref="A7:N7"/>
    <mergeCell ref="O7:AN7"/>
    <mergeCell ref="A8:N8"/>
    <mergeCell ref="O8:AN8"/>
    <mergeCell ref="A10:D11"/>
    <mergeCell ref="E10:H11"/>
    <mergeCell ref="I10:AJ10"/>
    <mergeCell ref="AK10:AN11"/>
    <mergeCell ref="I11:J11"/>
    <mergeCell ref="K11:AH11"/>
    <mergeCell ref="AI11:AJ11"/>
    <mergeCell ref="E12:H14"/>
    <mergeCell ref="I12:J12"/>
    <mergeCell ref="K14:L28"/>
  </mergeCells>
  <phoneticPr fontId="24"/>
  <conditionalFormatting sqref="AG12:AH12 AI12:AJ28 AG14:AH14 AH16:AH18 AG16:AG28 AH20:AH21 AH23 AH25:AH28">
    <cfRule type="expression" dxfId="28" priority="1" stopIfTrue="1">
      <formula>#REF!=TRUE</formula>
    </cfRule>
  </conditionalFormatting>
  <printOptions horizontalCentered="1"/>
  <pageMargins left="0.23622047244094491" right="0.23622047244094491" top="0.74803149606299213" bottom="0.74803149606299213" header="0.31496062992125984" footer="0.31496062992125984"/>
  <pageSetup paperSize="9" scale="95"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30056" r:id="rId4" name="Check Box 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57" r:id="rId5" name="Check Box 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58" r:id="rId6" name="Check Box 1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59" r:id="rId7" name="Check Box 1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0" r:id="rId8" name="Check Box 1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1" r:id="rId9" name="Check Box 1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2" r:id="rId10" name="Check Box 1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3" r:id="rId11" name="Check Box 1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4" r:id="rId12" name="Check Box 1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5" r:id="rId13" name="Check Box 1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6" r:id="rId14" name="Check Box 1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7" r:id="rId15" name="Check Box 1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8" r:id="rId16" name="Check Box 2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69" r:id="rId17" name="Check Box 2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0" r:id="rId18" name="Check Box 2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1" r:id="rId19" name="Check Box 2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2" r:id="rId20" name="Check Box 2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3" r:id="rId21" name="Check Box 2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4" r:id="rId22" name="Check Box 2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5" r:id="rId23" name="Check Box 2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6" r:id="rId24" name="Check Box 2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7" r:id="rId25" name="Check Box 2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8" r:id="rId26" name="Check Box 3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79" r:id="rId27" name="Check Box 3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0" r:id="rId28" name="Check Box 3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1" r:id="rId29" name="Check Box 3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2" r:id="rId30" name="Check Box 3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3" r:id="rId31" name="Check Box 3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4" r:id="rId32" name="Check Box 3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5" r:id="rId33" name="Check Box 3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6" r:id="rId34" name="Check Box 3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7" r:id="rId35" name="Check Box 3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8" r:id="rId36" name="Check Box 4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89" r:id="rId37" name="Check Box 4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0" r:id="rId38" name="Check Box 4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1" r:id="rId39" name="Check Box 4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2" r:id="rId40" name="Check Box 4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3" r:id="rId41" name="Check Box 4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4" r:id="rId42" name="Check Box 4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5" r:id="rId43" name="Check Box 4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6" r:id="rId44" name="Check Box 4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7" r:id="rId45" name="Check Box 4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8" r:id="rId46" name="Check Box 5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099" r:id="rId47" name="Check Box 5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0" r:id="rId48" name="Check Box 5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1" r:id="rId49" name="Check Box 5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2" r:id="rId50" name="Check Box 5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3" r:id="rId51" name="Check Box 5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4" r:id="rId52" name="Check Box 5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5" r:id="rId53" name="Check Box 5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6" r:id="rId54" name="Check Box 5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7" r:id="rId55" name="Check Box 5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8" r:id="rId56" name="Check Box 6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09" r:id="rId57" name="Check Box 6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0" r:id="rId58" name="Check Box 6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1" r:id="rId59" name="Check Box 6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2" r:id="rId60" name="Check Box 6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3" r:id="rId61" name="Check Box 6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4" r:id="rId62" name="Check Box 6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5" r:id="rId63" name="Check Box 6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6" r:id="rId64" name="Check Box 6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7" r:id="rId65" name="Check Box 6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8" r:id="rId66" name="Check Box 7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19" r:id="rId67" name="Check Box 7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0" r:id="rId68" name="Check Box 7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1" r:id="rId69" name="Check Box 7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2" r:id="rId70" name="Check Box 7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3" r:id="rId71" name="Check Box 7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4" r:id="rId72" name="Check Box 7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5" r:id="rId73" name="Check Box 7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6" r:id="rId74" name="Check Box 7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7" r:id="rId75" name="Check Box 7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8" r:id="rId76" name="Check Box 8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29" r:id="rId77" name="Check Box 8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0" r:id="rId78" name="Check Box 82">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1" r:id="rId79" name="Check Box 83">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2" r:id="rId80" name="Check Box 84">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3" r:id="rId81" name="Check Box 85">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4" r:id="rId82" name="Check Box 86">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5" r:id="rId83" name="Check Box 87">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6" r:id="rId84" name="Check Box 88">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7" r:id="rId85" name="Check Box 89">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8" r:id="rId86" name="Check Box 90">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39" r:id="rId87" name="Check Box 91">
              <controlPr defaultSize="0" autoFill="0" autoLine="0" autoPict="0">
                <anchor moveWithCells="1">
                  <from>
                    <xdr:col>66</xdr:col>
                    <xdr:colOff>0</xdr:colOff>
                    <xdr:row>31</xdr:row>
                    <xdr:rowOff>0</xdr:rowOff>
                  </from>
                  <to>
                    <xdr:col>66</xdr:col>
                    <xdr:colOff>304800</xdr:colOff>
                    <xdr:row>32</xdr:row>
                    <xdr:rowOff>28575</xdr:rowOff>
                  </to>
                </anchor>
              </controlPr>
            </control>
          </mc:Choice>
        </mc:AlternateContent>
        <mc:AlternateContent xmlns:mc="http://schemas.openxmlformats.org/markup-compatibility/2006">
          <mc:Choice Requires="x14">
            <control shapeId="130183" r:id="rId88" name="Check Box 13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4" r:id="rId89" name="Check Box 13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5" r:id="rId90" name="Check Box 13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6" r:id="rId91" name="Check Box 13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7" r:id="rId92" name="Check Box 13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8" r:id="rId93" name="Check Box 14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89" r:id="rId94" name="Check Box 14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0" r:id="rId95" name="Check Box 14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1" r:id="rId96" name="Check Box 14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2" r:id="rId97" name="Check Box 14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3" r:id="rId98" name="Check Box 14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4" r:id="rId99" name="Check Box 14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5" r:id="rId100" name="Check Box 14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6" r:id="rId101" name="Check Box 14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7" r:id="rId102" name="Check Box 14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8" r:id="rId103" name="Check Box 15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199" r:id="rId104" name="Check Box 15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0" r:id="rId105" name="Check Box 15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1" r:id="rId106" name="Check Box 15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2" r:id="rId107" name="Check Box 15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3" r:id="rId108" name="Check Box 15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4" r:id="rId109" name="Check Box 15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5" r:id="rId110" name="Check Box 15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6" r:id="rId111" name="Check Box 15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7" r:id="rId112" name="Check Box 15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8" r:id="rId113" name="Check Box 16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09" r:id="rId114" name="Check Box 16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0" r:id="rId115" name="Check Box 16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1" r:id="rId116" name="Check Box 16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2" r:id="rId117" name="Check Box 16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3" r:id="rId118" name="Check Box 16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4" r:id="rId119" name="Check Box 16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5" r:id="rId120" name="Check Box 16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6" r:id="rId121" name="Check Box 16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7" r:id="rId122" name="Check Box 16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8" r:id="rId123" name="Check Box 17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19" r:id="rId124" name="Check Box 17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0" r:id="rId125" name="Check Box 17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1" r:id="rId126" name="Check Box 17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2" r:id="rId127" name="Check Box 17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3" r:id="rId128" name="Check Box 17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4" r:id="rId129" name="Check Box 17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5" r:id="rId130" name="Check Box 17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6" r:id="rId131" name="Check Box 17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7" r:id="rId132" name="Check Box 17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8" r:id="rId133" name="Check Box 18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29" r:id="rId134" name="Check Box 18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0" r:id="rId135" name="Check Box 18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1" r:id="rId136" name="Check Box 18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2" r:id="rId137" name="Check Box 18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3" r:id="rId138" name="Check Box 18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4" r:id="rId139" name="Check Box 18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5" r:id="rId140" name="Check Box 18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6" r:id="rId141" name="Check Box 18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7" r:id="rId142" name="Check Box 18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8" r:id="rId143" name="Check Box 19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39" r:id="rId144" name="Check Box 19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0" r:id="rId145" name="Check Box 19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1" r:id="rId146" name="Check Box 19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2" r:id="rId147" name="Check Box 19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3" r:id="rId148" name="Check Box 19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4" r:id="rId149" name="Check Box 19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5" r:id="rId150" name="Check Box 19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6" r:id="rId151" name="Check Box 19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7" r:id="rId152" name="Check Box 19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8" r:id="rId153" name="Check Box 20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49" r:id="rId154" name="Check Box 20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0" r:id="rId155" name="Check Box 20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1" r:id="rId156" name="Check Box 20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2" r:id="rId157" name="Check Box 20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3" r:id="rId158" name="Check Box 20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4" r:id="rId159" name="Check Box 20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5" r:id="rId160" name="Check Box 20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6" r:id="rId161" name="Check Box 20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7" r:id="rId162" name="Check Box 209">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8" r:id="rId163" name="Check Box 210">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59" r:id="rId164" name="Check Box 211">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0" r:id="rId165" name="Check Box 212">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1" r:id="rId166" name="Check Box 213">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2" r:id="rId167" name="Check Box 214">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3" r:id="rId168" name="Check Box 215">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4" r:id="rId169" name="Check Box 216">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5" r:id="rId170" name="Check Box 217">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6" r:id="rId171" name="Check Box 218">
              <controlPr defaultSize="0" autoFill="0" autoLine="0" autoPict="0">
                <anchor moveWithCells="1">
                  <from>
                    <xdr:col>66</xdr:col>
                    <xdr:colOff>0</xdr:colOff>
                    <xdr:row>32</xdr:row>
                    <xdr:rowOff>0</xdr:rowOff>
                  </from>
                  <to>
                    <xdr:col>66</xdr:col>
                    <xdr:colOff>304800</xdr:colOff>
                    <xdr:row>33</xdr:row>
                    <xdr:rowOff>28575</xdr:rowOff>
                  </to>
                </anchor>
              </controlPr>
            </control>
          </mc:Choice>
        </mc:AlternateContent>
        <mc:AlternateContent xmlns:mc="http://schemas.openxmlformats.org/markup-compatibility/2006">
          <mc:Choice Requires="x14">
            <control shapeId="130267" r:id="rId172" name="Check Box 219">
              <controlPr defaultSize="0" autoFill="0" autoLine="0" autoPict="0">
                <anchor moveWithCells="1">
                  <from>
                    <xdr:col>9</xdr:col>
                    <xdr:colOff>190500</xdr:colOff>
                    <xdr:row>11</xdr:row>
                    <xdr:rowOff>152400</xdr:rowOff>
                  </from>
                  <to>
                    <xdr:col>11</xdr:col>
                    <xdr:colOff>95250</xdr:colOff>
                    <xdr:row>13</xdr:row>
                    <xdr:rowOff>38100</xdr:rowOff>
                  </to>
                </anchor>
              </controlPr>
            </control>
          </mc:Choice>
        </mc:AlternateContent>
        <mc:AlternateContent xmlns:mc="http://schemas.openxmlformats.org/markup-compatibility/2006">
          <mc:Choice Requires="x14">
            <control shapeId="130268" r:id="rId173" name="Check Box 220">
              <controlPr defaultSize="0" autoFill="0" autoLine="0" autoPict="0">
                <anchor moveWithCells="1">
                  <from>
                    <xdr:col>16</xdr:col>
                    <xdr:colOff>190500</xdr:colOff>
                    <xdr:row>11</xdr:row>
                    <xdr:rowOff>152400</xdr:rowOff>
                  </from>
                  <to>
                    <xdr:col>18</xdr:col>
                    <xdr:colOff>95250</xdr:colOff>
                    <xdr:row>13</xdr:row>
                    <xdr:rowOff>38100</xdr:rowOff>
                  </to>
                </anchor>
              </controlPr>
            </control>
          </mc:Choice>
        </mc:AlternateContent>
        <mc:AlternateContent xmlns:mc="http://schemas.openxmlformats.org/markup-compatibility/2006">
          <mc:Choice Requires="x14">
            <control shapeId="130269" r:id="rId174" name="Check Box 221">
              <controlPr defaultSize="0" autoFill="0" autoLine="0" autoPict="0">
                <anchor moveWithCells="1">
                  <from>
                    <xdr:col>21</xdr:col>
                    <xdr:colOff>190500</xdr:colOff>
                    <xdr:row>11</xdr:row>
                    <xdr:rowOff>152400</xdr:rowOff>
                  </from>
                  <to>
                    <xdr:col>23</xdr:col>
                    <xdr:colOff>95250</xdr:colOff>
                    <xdr:row>13</xdr:row>
                    <xdr:rowOff>38100</xdr:rowOff>
                  </to>
                </anchor>
              </controlPr>
            </control>
          </mc:Choice>
        </mc:AlternateContent>
        <mc:AlternateContent xmlns:mc="http://schemas.openxmlformats.org/markup-compatibility/2006">
          <mc:Choice Requires="x14">
            <control shapeId="130270" r:id="rId175" name="Check Box 222">
              <controlPr defaultSize="0" autoFill="0" autoLine="0" autoPict="0">
                <anchor moveWithCells="1">
                  <from>
                    <xdr:col>26</xdr:col>
                    <xdr:colOff>190500</xdr:colOff>
                    <xdr:row>13</xdr:row>
                    <xdr:rowOff>152400</xdr:rowOff>
                  </from>
                  <to>
                    <xdr:col>28</xdr:col>
                    <xdr:colOff>95250</xdr:colOff>
                    <xdr:row>15</xdr:row>
                    <xdr:rowOff>28575</xdr:rowOff>
                  </to>
                </anchor>
              </controlPr>
            </control>
          </mc:Choice>
        </mc:AlternateContent>
        <mc:AlternateContent xmlns:mc="http://schemas.openxmlformats.org/markup-compatibility/2006">
          <mc:Choice Requires="x14">
            <control shapeId="130271" r:id="rId176" name="Check Box 223">
              <controlPr defaultSize="0" autoFill="0" autoLine="0" autoPict="0">
                <anchor moveWithCells="1">
                  <from>
                    <xdr:col>11</xdr:col>
                    <xdr:colOff>190500</xdr:colOff>
                    <xdr:row>13</xdr:row>
                    <xdr:rowOff>152400</xdr:rowOff>
                  </from>
                  <to>
                    <xdr:col>13</xdr:col>
                    <xdr:colOff>95250</xdr:colOff>
                    <xdr:row>15</xdr:row>
                    <xdr:rowOff>28575</xdr:rowOff>
                  </to>
                </anchor>
              </controlPr>
            </control>
          </mc:Choice>
        </mc:AlternateContent>
        <mc:AlternateContent xmlns:mc="http://schemas.openxmlformats.org/markup-compatibility/2006">
          <mc:Choice Requires="x14">
            <control shapeId="130272" r:id="rId177" name="Check Box 224">
              <controlPr defaultSize="0" autoFill="0" autoLine="0" autoPict="0">
                <anchor moveWithCells="1">
                  <from>
                    <xdr:col>11</xdr:col>
                    <xdr:colOff>190500</xdr:colOff>
                    <xdr:row>16</xdr:row>
                    <xdr:rowOff>161925</xdr:rowOff>
                  </from>
                  <to>
                    <xdr:col>13</xdr:col>
                    <xdr:colOff>95250</xdr:colOff>
                    <xdr:row>18</xdr:row>
                    <xdr:rowOff>38100</xdr:rowOff>
                  </to>
                </anchor>
              </controlPr>
            </control>
          </mc:Choice>
        </mc:AlternateContent>
        <mc:AlternateContent xmlns:mc="http://schemas.openxmlformats.org/markup-compatibility/2006">
          <mc:Choice Requires="x14">
            <control shapeId="130273" r:id="rId178" name="Check Box 225">
              <controlPr defaultSize="0" autoFill="0" autoLine="0" autoPict="0">
                <anchor moveWithCells="1">
                  <from>
                    <xdr:col>11</xdr:col>
                    <xdr:colOff>190500</xdr:colOff>
                    <xdr:row>17</xdr:row>
                    <xdr:rowOff>152400</xdr:rowOff>
                  </from>
                  <to>
                    <xdr:col>13</xdr:col>
                    <xdr:colOff>95250</xdr:colOff>
                    <xdr:row>19</xdr:row>
                    <xdr:rowOff>38100</xdr:rowOff>
                  </to>
                </anchor>
              </controlPr>
            </control>
          </mc:Choice>
        </mc:AlternateContent>
        <mc:AlternateContent xmlns:mc="http://schemas.openxmlformats.org/markup-compatibility/2006">
          <mc:Choice Requires="x14">
            <control shapeId="130274" r:id="rId179" name="Check Box 226">
              <controlPr defaultSize="0" autoFill="0" autoLine="0" autoPict="0">
                <anchor moveWithCells="1">
                  <from>
                    <xdr:col>11</xdr:col>
                    <xdr:colOff>190500</xdr:colOff>
                    <xdr:row>18</xdr:row>
                    <xdr:rowOff>152400</xdr:rowOff>
                  </from>
                  <to>
                    <xdr:col>13</xdr:col>
                    <xdr:colOff>95250</xdr:colOff>
                    <xdr:row>20</xdr:row>
                    <xdr:rowOff>28575</xdr:rowOff>
                  </to>
                </anchor>
              </controlPr>
            </control>
          </mc:Choice>
        </mc:AlternateContent>
        <mc:AlternateContent xmlns:mc="http://schemas.openxmlformats.org/markup-compatibility/2006">
          <mc:Choice Requires="x14">
            <control shapeId="130275" r:id="rId180" name="Check Box 227">
              <controlPr defaultSize="0" autoFill="0" autoLine="0" autoPict="0">
                <anchor moveWithCells="1">
                  <from>
                    <xdr:col>11</xdr:col>
                    <xdr:colOff>190500</xdr:colOff>
                    <xdr:row>20</xdr:row>
                    <xdr:rowOff>161925</xdr:rowOff>
                  </from>
                  <to>
                    <xdr:col>13</xdr:col>
                    <xdr:colOff>95250</xdr:colOff>
                    <xdr:row>22</xdr:row>
                    <xdr:rowOff>47625</xdr:rowOff>
                  </to>
                </anchor>
              </controlPr>
            </control>
          </mc:Choice>
        </mc:AlternateContent>
        <mc:AlternateContent xmlns:mc="http://schemas.openxmlformats.org/markup-compatibility/2006">
          <mc:Choice Requires="x14">
            <control shapeId="130276" r:id="rId181" name="Check Box 228">
              <controlPr defaultSize="0" autoFill="0" autoLine="0" autoPict="0">
                <anchor moveWithCells="1">
                  <from>
                    <xdr:col>11</xdr:col>
                    <xdr:colOff>190500</xdr:colOff>
                    <xdr:row>21</xdr:row>
                    <xdr:rowOff>161925</xdr:rowOff>
                  </from>
                  <to>
                    <xdr:col>13</xdr:col>
                    <xdr:colOff>95250</xdr:colOff>
                    <xdr:row>23</xdr:row>
                    <xdr:rowOff>47625</xdr:rowOff>
                  </to>
                </anchor>
              </controlPr>
            </control>
          </mc:Choice>
        </mc:AlternateContent>
        <mc:AlternateContent xmlns:mc="http://schemas.openxmlformats.org/markup-compatibility/2006">
          <mc:Choice Requires="x14">
            <control shapeId="130277" r:id="rId182" name="Check Box 229">
              <controlPr defaultSize="0" autoFill="0" autoLine="0" autoPict="0">
                <anchor moveWithCells="1">
                  <from>
                    <xdr:col>11</xdr:col>
                    <xdr:colOff>190500</xdr:colOff>
                    <xdr:row>23</xdr:row>
                    <xdr:rowOff>161925</xdr:rowOff>
                  </from>
                  <to>
                    <xdr:col>13</xdr:col>
                    <xdr:colOff>95250</xdr:colOff>
                    <xdr:row>25</xdr:row>
                    <xdr:rowOff>47625</xdr:rowOff>
                  </to>
                </anchor>
              </controlPr>
            </control>
          </mc:Choice>
        </mc:AlternateContent>
        <mc:AlternateContent xmlns:mc="http://schemas.openxmlformats.org/markup-compatibility/2006">
          <mc:Choice Requires="x14">
            <control shapeId="130278" r:id="rId183" name="Check Box 230">
              <controlPr defaultSize="0" autoFill="0" autoLine="0" autoPict="0">
                <anchor moveWithCells="1">
                  <from>
                    <xdr:col>11</xdr:col>
                    <xdr:colOff>190500</xdr:colOff>
                    <xdr:row>24</xdr:row>
                    <xdr:rowOff>161925</xdr:rowOff>
                  </from>
                  <to>
                    <xdr:col>13</xdr:col>
                    <xdr:colOff>95250</xdr:colOff>
                    <xdr:row>26</xdr:row>
                    <xdr:rowOff>38100</xdr:rowOff>
                  </to>
                </anchor>
              </controlPr>
            </control>
          </mc:Choice>
        </mc:AlternateContent>
        <mc:AlternateContent xmlns:mc="http://schemas.openxmlformats.org/markup-compatibility/2006">
          <mc:Choice Requires="x14">
            <control shapeId="130279" r:id="rId184" name="Check Box 231">
              <controlPr defaultSize="0" autoFill="0" autoLine="0" autoPict="0">
                <anchor moveWithCells="1">
                  <from>
                    <xdr:col>11</xdr:col>
                    <xdr:colOff>190500</xdr:colOff>
                    <xdr:row>25</xdr:row>
                    <xdr:rowOff>152400</xdr:rowOff>
                  </from>
                  <to>
                    <xdr:col>13</xdr:col>
                    <xdr:colOff>95250</xdr:colOff>
                    <xdr:row>27</xdr:row>
                    <xdr:rowOff>38100</xdr:rowOff>
                  </to>
                </anchor>
              </controlPr>
            </control>
          </mc:Choice>
        </mc:AlternateContent>
        <mc:AlternateContent xmlns:mc="http://schemas.openxmlformats.org/markup-compatibility/2006">
          <mc:Choice Requires="x14">
            <control shapeId="130280" r:id="rId185" name="Check Box 232">
              <controlPr defaultSize="0" autoFill="0" autoLine="0" autoPict="0">
                <anchor moveWithCells="1">
                  <from>
                    <xdr:col>17</xdr:col>
                    <xdr:colOff>190500</xdr:colOff>
                    <xdr:row>16</xdr:row>
                    <xdr:rowOff>161925</xdr:rowOff>
                  </from>
                  <to>
                    <xdr:col>19</xdr:col>
                    <xdr:colOff>95250</xdr:colOff>
                    <xdr:row>18</xdr:row>
                    <xdr:rowOff>38100</xdr:rowOff>
                  </to>
                </anchor>
              </controlPr>
            </control>
          </mc:Choice>
        </mc:AlternateContent>
        <mc:AlternateContent xmlns:mc="http://schemas.openxmlformats.org/markup-compatibility/2006">
          <mc:Choice Requires="x14">
            <control shapeId="130281" r:id="rId186" name="Check Box 233">
              <controlPr defaultSize="0" autoFill="0" autoLine="0" autoPict="0">
                <anchor moveWithCells="1">
                  <from>
                    <xdr:col>17</xdr:col>
                    <xdr:colOff>190500</xdr:colOff>
                    <xdr:row>17</xdr:row>
                    <xdr:rowOff>152400</xdr:rowOff>
                  </from>
                  <to>
                    <xdr:col>19</xdr:col>
                    <xdr:colOff>95250</xdr:colOff>
                    <xdr:row>19</xdr:row>
                    <xdr:rowOff>38100</xdr:rowOff>
                  </to>
                </anchor>
              </controlPr>
            </control>
          </mc:Choice>
        </mc:AlternateContent>
        <mc:AlternateContent xmlns:mc="http://schemas.openxmlformats.org/markup-compatibility/2006">
          <mc:Choice Requires="x14">
            <control shapeId="130282" r:id="rId187" name="Check Box 234">
              <controlPr defaultSize="0" autoFill="0" autoLine="0" autoPict="0">
                <anchor moveWithCells="1">
                  <from>
                    <xdr:col>17</xdr:col>
                    <xdr:colOff>190500</xdr:colOff>
                    <xdr:row>18</xdr:row>
                    <xdr:rowOff>152400</xdr:rowOff>
                  </from>
                  <to>
                    <xdr:col>19</xdr:col>
                    <xdr:colOff>95250</xdr:colOff>
                    <xdr:row>20</xdr:row>
                    <xdr:rowOff>28575</xdr:rowOff>
                  </to>
                </anchor>
              </controlPr>
            </control>
          </mc:Choice>
        </mc:AlternateContent>
        <mc:AlternateContent xmlns:mc="http://schemas.openxmlformats.org/markup-compatibility/2006">
          <mc:Choice Requires="x14">
            <control shapeId="130283" r:id="rId188" name="Check Box 235">
              <controlPr defaultSize="0" autoFill="0" autoLine="0" autoPict="0">
                <anchor moveWithCells="1">
                  <from>
                    <xdr:col>17</xdr:col>
                    <xdr:colOff>190500</xdr:colOff>
                    <xdr:row>20</xdr:row>
                    <xdr:rowOff>161925</xdr:rowOff>
                  </from>
                  <to>
                    <xdr:col>19</xdr:col>
                    <xdr:colOff>95250</xdr:colOff>
                    <xdr:row>22</xdr:row>
                    <xdr:rowOff>47625</xdr:rowOff>
                  </to>
                </anchor>
              </controlPr>
            </control>
          </mc:Choice>
        </mc:AlternateContent>
        <mc:AlternateContent xmlns:mc="http://schemas.openxmlformats.org/markup-compatibility/2006">
          <mc:Choice Requires="x14">
            <control shapeId="130284" r:id="rId189" name="Check Box 236">
              <controlPr defaultSize="0" autoFill="0" autoLine="0" autoPict="0">
                <anchor moveWithCells="1">
                  <from>
                    <xdr:col>17</xdr:col>
                    <xdr:colOff>190500</xdr:colOff>
                    <xdr:row>21</xdr:row>
                    <xdr:rowOff>161925</xdr:rowOff>
                  </from>
                  <to>
                    <xdr:col>19</xdr:col>
                    <xdr:colOff>95250</xdr:colOff>
                    <xdr:row>23</xdr:row>
                    <xdr:rowOff>47625</xdr:rowOff>
                  </to>
                </anchor>
              </controlPr>
            </control>
          </mc:Choice>
        </mc:AlternateContent>
        <mc:AlternateContent xmlns:mc="http://schemas.openxmlformats.org/markup-compatibility/2006">
          <mc:Choice Requires="x14">
            <control shapeId="130285" r:id="rId190" name="Check Box 237">
              <controlPr defaultSize="0" autoFill="0" autoLine="0" autoPict="0">
                <anchor moveWithCells="1">
                  <from>
                    <xdr:col>17</xdr:col>
                    <xdr:colOff>190500</xdr:colOff>
                    <xdr:row>23</xdr:row>
                    <xdr:rowOff>161925</xdr:rowOff>
                  </from>
                  <to>
                    <xdr:col>19</xdr:col>
                    <xdr:colOff>95250</xdr:colOff>
                    <xdr:row>25</xdr:row>
                    <xdr:rowOff>47625</xdr:rowOff>
                  </to>
                </anchor>
              </controlPr>
            </control>
          </mc:Choice>
        </mc:AlternateContent>
        <mc:AlternateContent xmlns:mc="http://schemas.openxmlformats.org/markup-compatibility/2006">
          <mc:Choice Requires="x14">
            <control shapeId="130286" r:id="rId191" name="Check Box 238">
              <controlPr defaultSize="0" autoFill="0" autoLine="0" autoPict="0">
                <anchor moveWithCells="1">
                  <from>
                    <xdr:col>17</xdr:col>
                    <xdr:colOff>190500</xdr:colOff>
                    <xdr:row>24</xdr:row>
                    <xdr:rowOff>161925</xdr:rowOff>
                  </from>
                  <to>
                    <xdr:col>19</xdr:col>
                    <xdr:colOff>95250</xdr:colOff>
                    <xdr:row>26</xdr:row>
                    <xdr:rowOff>38100</xdr:rowOff>
                  </to>
                </anchor>
              </controlPr>
            </control>
          </mc:Choice>
        </mc:AlternateContent>
        <mc:AlternateContent xmlns:mc="http://schemas.openxmlformats.org/markup-compatibility/2006">
          <mc:Choice Requires="x14">
            <control shapeId="130287" r:id="rId192" name="Check Box 239">
              <controlPr defaultSize="0" autoFill="0" autoLine="0" autoPict="0">
                <anchor moveWithCells="1">
                  <from>
                    <xdr:col>17</xdr:col>
                    <xdr:colOff>190500</xdr:colOff>
                    <xdr:row>25</xdr:row>
                    <xdr:rowOff>152400</xdr:rowOff>
                  </from>
                  <to>
                    <xdr:col>19</xdr:col>
                    <xdr:colOff>95250</xdr:colOff>
                    <xdr:row>27</xdr:row>
                    <xdr:rowOff>38100</xdr:rowOff>
                  </to>
                </anchor>
              </controlPr>
            </control>
          </mc:Choice>
        </mc:AlternateContent>
        <mc:AlternateContent xmlns:mc="http://schemas.openxmlformats.org/markup-compatibility/2006">
          <mc:Choice Requires="x14">
            <control shapeId="130290" r:id="rId193" name="Check Box 242">
              <controlPr defaultSize="0" autoFill="0" autoLine="0" autoPict="0">
                <anchor moveWithCells="1">
                  <from>
                    <xdr:col>25</xdr:col>
                    <xdr:colOff>190500</xdr:colOff>
                    <xdr:row>17</xdr:row>
                    <xdr:rowOff>152400</xdr:rowOff>
                  </from>
                  <to>
                    <xdr:col>27</xdr:col>
                    <xdr:colOff>95250</xdr:colOff>
                    <xdr:row>19</xdr:row>
                    <xdr:rowOff>38100</xdr:rowOff>
                  </to>
                </anchor>
              </controlPr>
            </control>
          </mc:Choice>
        </mc:AlternateContent>
        <mc:AlternateContent xmlns:mc="http://schemas.openxmlformats.org/markup-compatibility/2006">
          <mc:Choice Requires="x14">
            <control shapeId="130291" r:id="rId194" name="Check Box 243">
              <controlPr defaultSize="0" autoFill="0" autoLine="0" autoPict="0">
                <anchor moveWithCells="1">
                  <from>
                    <xdr:col>25</xdr:col>
                    <xdr:colOff>190500</xdr:colOff>
                    <xdr:row>18</xdr:row>
                    <xdr:rowOff>152400</xdr:rowOff>
                  </from>
                  <to>
                    <xdr:col>27</xdr:col>
                    <xdr:colOff>95250</xdr:colOff>
                    <xdr:row>20</xdr:row>
                    <xdr:rowOff>28575</xdr:rowOff>
                  </to>
                </anchor>
              </controlPr>
            </control>
          </mc:Choice>
        </mc:AlternateContent>
        <mc:AlternateContent xmlns:mc="http://schemas.openxmlformats.org/markup-compatibility/2006">
          <mc:Choice Requires="x14">
            <control shapeId="130292" r:id="rId195" name="Check Box 244">
              <controlPr defaultSize="0" autoFill="0" autoLine="0" autoPict="0">
                <anchor moveWithCells="1">
                  <from>
                    <xdr:col>25</xdr:col>
                    <xdr:colOff>190500</xdr:colOff>
                    <xdr:row>20</xdr:row>
                    <xdr:rowOff>161925</xdr:rowOff>
                  </from>
                  <to>
                    <xdr:col>27</xdr:col>
                    <xdr:colOff>95250</xdr:colOff>
                    <xdr:row>22</xdr:row>
                    <xdr:rowOff>47625</xdr:rowOff>
                  </to>
                </anchor>
              </controlPr>
            </control>
          </mc:Choice>
        </mc:AlternateContent>
        <mc:AlternateContent xmlns:mc="http://schemas.openxmlformats.org/markup-compatibility/2006">
          <mc:Choice Requires="x14">
            <control shapeId="130293" r:id="rId196" name="Check Box 245">
              <controlPr defaultSize="0" autoFill="0" autoLine="0" autoPict="0">
                <anchor moveWithCells="1">
                  <from>
                    <xdr:col>22</xdr:col>
                    <xdr:colOff>190500</xdr:colOff>
                    <xdr:row>21</xdr:row>
                    <xdr:rowOff>161925</xdr:rowOff>
                  </from>
                  <to>
                    <xdr:col>24</xdr:col>
                    <xdr:colOff>95250</xdr:colOff>
                    <xdr:row>23</xdr:row>
                    <xdr:rowOff>47625</xdr:rowOff>
                  </to>
                </anchor>
              </controlPr>
            </control>
          </mc:Choice>
        </mc:AlternateContent>
        <mc:AlternateContent xmlns:mc="http://schemas.openxmlformats.org/markup-compatibility/2006">
          <mc:Choice Requires="x14">
            <control shapeId="130294" r:id="rId197" name="Check Box 246">
              <controlPr defaultSize="0" autoFill="0" autoLine="0" autoPict="0">
                <anchor moveWithCells="1">
                  <from>
                    <xdr:col>27</xdr:col>
                    <xdr:colOff>190500</xdr:colOff>
                    <xdr:row>21</xdr:row>
                    <xdr:rowOff>161925</xdr:rowOff>
                  </from>
                  <to>
                    <xdr:col>29</xdr:col>
                    <xdr:colOff>95250</xdr:colOff>
                    <xdr:row>23</xdr:row>
                    <xdr:rowOff>47625</xdr:rowOff>
                  </to>
                </anchor>
              </controlPr>
            </control>
          </mc:Choice>
        </mc:AlternateContent>
        <mc:AlternateContent xmlns:mc="http://schemas.openxmlformats.org/markup-compatibility/2006">
          <mc:Choice Requires="x14">
            <control shapeId="130295" r:id="rId198" name="Check Box 247">
              <controlPr defaultSize="0" autoFill="0" autoLine="0" autoPict="0">
                <anchor moveWithCells="1">
                  <from>
                    <xdr:col>17</xdr:col>
                    <xdr:colOff>190500</xdr:colOff>
                    <xdr:row>22</xdr:row>
                    <xdr:rowOff>161925</xdr:rowOff>
                  </from>
                  <to>
                    <xdr:col>19</xdr:col>
                    <xdr:colOff>95250</xdr:colOff>
                    <xdr:row>24</xdr:row>
                    <xdr:rowOff>47625</xdr:rowOff>
                  </to>
                </anchor>
              </controlPr>
            </control>
          </mc:Choice>
        </mc:AlternateContent>
        <mc:AlternateContent xmlns:mc="http://schemas.openxmlformats.org/markup-compatibility/2006">
          <mc:Choice Requires="x14">
            <control shapeId="130296" r:id="rId199" name="Check Box 248">
              <controlPr defaultSize="0" autoFill="0" autoLine="0" autoPict="0">
                <anchor moveWithCells="1">
                  <from>
                    <xdr:col>17</xdr:col>
                    <xdr:colOff>190500</xdr:colOff>
                    <xdr:row>19</xdr:row>
                    <xdr:rowOff>161925</xdr:rowOff>
                  </from>
                  <to>
                    <xdr:col>19</xdr:col>
                    <xdr:colOff>95250</xdr:colOff>
                    <xdr:row>21</xdr:row>
                    <xdr:rowOff>38100</xdr:rowOff>
                  </to>
                </anchor>
              </controlPr>
            </control>
          </mc:Choice>
        </mc:AlternateContent>
        <mc:AlternateContent xmlns:mc="http://schemas.openxmlformats.org/markup-compatibility/2006">
          <mc:Choice Requires="x14">
            <control shapeId="130297" r:id="rId200" name="Check Box 249">
              <controlPr defaultSize="0" autoFill="0" autoLine="0" autoPict="0">
                <anchor moveWithCells="1">
                  <from>
                    <xdr:col>9</xdr:col>
                    <xdr:colOff>190500</xdr:colOff>
                    <xdr:row>28</xdr:row>
                    <xdr:rowOff>152400</xdr:rowOff>
                  </from>
                  <to>
                    <xdr:col>11</xdr:col>
                    <xdr:colOff>95250</xdr:colOff>
                    <xdr:row>30</xdr:row>
                    <xdr:rowOff>28575</xdr:rowOff>
                  </to>
                </anchor>
              </controlPr>
            </control>
          </mc:Choice>
        </mc:AlternateContent>
        <mc:AlternateContent xmlns:mc="http://schemas.openxmlformats.org/markup-compatibility/2006">
          <mc:Choice Requires="x14">
            <control shapeId="130298" r:id="rId201" name="Check Box 250">
              <controlPr defaultSize="0" autoFill="0" autoLine="0" autoPict="0">
                <anchor moveWithCells="1">
                  <from>
                    <xdr:col>9</xdr:col>
                    <xdr:colOff>190500</xdr:colOff>
                    <xdr:row>29</xdr:row>
                    <xdr:rowOff>142875</xdr:rowOff>
                  </from>
                  <to>
                    <xdr:col>11</xdr:col>
                    <xdr:colOff>95250</xdr:colOff>
                    <xdr:row>31</xdr:row>
                    <xdr:rowOff>28575</xdr:rowOff>
                  </to>
                </anchor>
              </controlPr>
            </control>
          </mc:Choice>
        </mc:AlternateContent>
        <mc:AlternateContent xmlns:mc="http://schemas.openxmlformats.org/markup-compatibility/2006">
          <mc:Choice Requires="x14">
            <control shapeId="130299" r:id="rId202" name="Check Box 251">
              <controlPr defaultSize="0" autoFill="0" autoLine="0" autoPict="0">
                <anchor moveWithCells="1">
                  <from>
                    <xdr:col>9</xdr:col>
                    <xdr:colOff>190500</xdr:colOff>
                    <xdr:row>30</xdr:row>
                    <xdr:rowOff>133350</xdr:rowOff>
                  </from>
                  <to>
                    <xdr:col>11</xdr:col>
                    <xdr:colOff>95250</xdr:colOff>
                    <xdr:row>32</xdr:row>
                    <xdr:rowOff>19050</xdr:rowOff>
                  </to>
                </anchor>
              </controlPr>
            </control>
          </mc:Choice>
        </mc:AlternateContent>
        <mc:AlternateContent xmlns:mc="http://schemas.openxmlformats.org/markup-compatibility/2006">
          <mc:Choice Requires="x14">
            <control shapeId="130300" r:id="rId203" name="Check Box 252">
              <controlPr defaultSize="0" autoFill="0" autoLine="0" autoPict="0">
                <anchor moveWithCells="1">
                  <from>
                    <xdr:col>9</xdr:col>
                    <xdr:colOff>190500</xdr:colOff>
                    <xdr:row>32</xdr:row>
                    <xdr:rowOff>152400</xdr:rowOff>
                  </from>
                  <to>
                    <xdr:col>11</xdr:col>
                    <xdr:colOff>95250</xdr:colOff>
                    <xdr:row>34</xdr:row>
                    <xdr:rowOff>38100</xdr:rowOff>
                  </to>
                </anchor>
              </controlPr>
            </control>
          </mc:Choice>
        </mc:AlternateContent>
        <mc:AlternateContent xmlns:mc="http://schemas.openxmlformats.org/markup-compatibility/2006">
          <mc:Choice Requires="x14">
            <control shapeId="130301" r:id="rId204" name="Check Box 253">
              <controlPr defaultSize="0" autoFill="0" autoLine="0" autoPict="0">
                <anchor moveWithCells="1">
                  <from>
                    <xdr:col>9</xdr:col>
                    <xdr:colOff>190500</xdr:colOff>
                    <xdr:row>33</xdr:row>
                    <xdr:rowOff>152400</xdr:rowOff>
                  </from>
                  <to>
                    <xdr:col>11</xdr:col>
                    <xdr:colOff>95250</xdr:colOff>
                    <xdr:row>35</xdr:row>
                    <xdr:rowOff>38100</xdr:rowOff>
                  </to>
                </anchor>
              </controlPr>
            </control>
          </mc:Choice>
        </mc:AlternateContent>
        <mc:AlternateContent xmlns:mc="http://schemas.openxmlformats.org/markup-compatibility/2006">
          <mc:Choice Requires="x14">
            <control shapeId="130302" r:id="rId205" name="Check Box 254">
              <controlPr defaultSize="0" autoFill="0" autoLine="0" autoPict="0">
                <anchor moveWithCells="1">
                  <from>
                    <xdr:col>9</xdr:col>
                    <xdr:colOff>190500</xdr:colOff>
                    <xdr:row>35</xdr:row>
                    <xdr:rowOff>152400</xdr:rowOff>
                  </from>
                  <to>
                    <xdr:col>11</xdr:col>
                    <xdr:colOff>95250</xdr:colOff>
                    <xdr:row>37</xdr:row>
                    <xdr:rowOff>38100</xdr:rowOff>
                  </to>
                </anchor>
              </controlPr>
            </control>
          </mc:Choice>
        </mc:AlternateContent>
        <mc:AlternateContent xmlns:mc="http://schemas.openxmlformats.org/markup-compatibility/2006">
          <mc:Choice Requires="x14">
            <control shapeId="130303" r:id="rId206" name="Check Box 255">
              <controlPr defaultSize="0" autoFill="0" autoLine="0" autoPict="0">
                <anchor moveWithCells="1">
                  <from>
                    <xdr:col>9</xdr:col>
                    <xdr:colOff>190500</xdr:colOff>
                    <xdr:row>34</xdr:row>
                    <xdr:rowOff>152400</xdr:rowOff>
                  </from>
                  <to>
                    <xdr:col>11</xdr:col>
                    <xdr:colOff>95250</xdr:colOff>
                    <xdr:row>36</xdr:row>
                    <xdr:rowOff>38100</xdr:rowOff>
                  </to>
                </anchor>
              </controlPr>
            </control>
          </mc:Choice>
        </mc:AlternateContent>
        <mc:AlternateContent xmlns:mc="http://schemas.openxmlformats.org/markup-compatibility/2006">
          <mc:Choice Requires="x14">
            <control shapeId="130304" r:id="rId207" name="Check Box 256">
              <controlPr defaultSize="0" autoFill="0" autoLine="0" autoPict="0">
                <anchor moveWithCells="1">
                  <from>
                    <xdr:col>9</xdr:col>
                    <xdr:colOff>190500</xdr:colOff>
                    <xdr:row>31</xdr:row>
                    <xdr:rowOff>152400</xdr:rowOff>
                  </from>
                  <to>
                    <xdr:col>11</xdr:col>
                    <xdr:colOff>95250</xdr:colOff>
                    <xdr:row>33</xdr:row>
                    <xdr:rowOff>28575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3"/>
  <dimension ref="A1:AV59"/>
  <sheetViews>
    <sheetView showGridLines="0" view="pageBreakPreview" zoomScaleNormal="100" zoomScaleSheetLayoutView="100" workbookViewId="0">
      <selection activeCell="Q8" sqref="Q8:AQ8"/>
    </sheetView>
  </sheetViews>
  <sheetFormatPr defaultColWidth="9" defaultRowHeight="13.5"/>
  <cols>
    <col min="1" max="43" width="2.625" style="9" customWidth="1"/>
    <col min="44" max="44" width="37" style="9" bestFit="1" customWidth="1"/>
    <col min="45" max="46" width="9" style="9" customWidth="1"/>
    <col min="47" max="16384" width="9" style="9"/>
  </cols>
  <sheetData>
    <row r="1" spans="1:48" ht="5.25" customHeight="1"/>
    <row r="2" spans="1:48">
      <c r="A2" s="880" t="s">
        <v>975</v>
      </c>
      <c r="B2" s="880"/>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row>
    <row r="3" spans="1:48" ht="4.5" customHeight="1">
      <c r="A3" s="28"/>
      <c r="B3" s="268"/>
      <c r="C3" s="268"/>
      <c r="D3" s="268"/>
      <c r="E3" s="268"/>
      <c r="F3" s="268"/>
      <c r="G3" s="268"/>
      <c r="H3" s="268"/>
      <c r="I3" s="268"/>
      <c r="J3" s="268"/>
      <c r="L3" s="268"/>
      <c r="M3" s="268"/>
      <c r="N3" s="268"/>
      <c r="O3" s="268"/>
      <c r="P3" s="268"/>
      <c r="Q3" s="268"/>
      <c r="R3" s="268"/>
      <c r="S3" s="268"/>
      <c r="T3" s="268"/>
      <c r="U3" s="268"/>
      <c r="V3" s="268"/>
      <c r="W3" s="268"/>
      <c r="X3" s="268"/>
      <c r="Y3" s="268"/>
      <c r="Z3" s="268"/>
      <c r="AA3" s="268"/>
      <c r="AB3" s="268"/>
      <c r="AC3" s="268"/>
      <c r="AD3" s="268"/>
      <c r="AE3" s="268"/>
      <c r="AF3" s="268"/>
      <c r="AG3" s="268"/>
      <c r="AH3" s="268"/>
      <c r="AI3" s="268"/>
      <c r="AJ3" s="268"/>
      <c r="AK3" s="268"/>
      <c r="AL3" s="268"/>
      <c r="AM3" s="268"/>
      <c r="AN3" s="268"/>
      <c r="AO3" s="268"/>
      <c r="AP3" s="268"/>
      <c r="AQ3" s="268"/>
    </row>
    <row r="4" spans="1:48" ht="2.25" customHeight="1">
      <c r="A4" s="28"/>
      <c r="C4" s="268"/>
      <c r="D4" s="268"/>
      <c r="E4" s="268"/>
      <c r="F4" s="268"/>
      <c r="G4" s="268"/>
      <c r="H4" s="268"/>
      <c r="I4" s="268"/>
      <c r="J4" s="268"/>
      <c r="K4" s="77"/>
      <c r="L4" s="268"/>
      <c r="M4" s="268"/>
      <c r="N4" s="268"/>
      <c r="O4" s="268"/>
      <c r="P4" s="268"/>
      <c r="Q4" s="268"/>
      <c r="R4" s="268"/>
      <c r="S4" s="268"/>
      <c r="T4" s="268"/>
      <c r="U4" s="268"/>
      <c r="V4" s="268"/>
      <c r="W4" s="268"/>
      <c r="X4" s="268"/>
      <c r="Y4" s="268"/>
      <c r="Z4" s="268"/>
      <c r="AA4" s="268"/>
      <c r="AB4" s="268"/>
      <c r="AC4" s="268"/>
      <c r="AD4" s="268"/>
      <c r="AE4" s="268"/>
      <c r="AF4" s="268"/>
      <c r="AG4" s="268"/>
      <c r="AH4" s="268"/>
      <c r="AI4" s="268"/>
      <c r="AJ4" s="268"/>
      <c r="AK4" s="268"/>
      <c r="AL4" s="268"/>
      <c r="AM4" s="268"/>
      <c r="AN4" s="268"/>
      <c r="AO4" s="268"/>
      <c r="AP4" s="268"/>
      <c r="AQ4" s="268"/>
    </row>
    <row r="5" spans="1:48" ht="4.5" customHeight="1">
      <c r="A5" s="28"/>
      <c r="B5" s="268"/>
      <c r="C5" s="268"/>
      <c r="D5" s="268"/>
      <c r="E5" s="268"/>
      <c r="F5" s="268"/>
      <c r="G5" s="268"/>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c r="AP5" s="268"/>
      <c r="AQ5" s="268"/>
    </row>
    <row r="6" spans="1:48" s="23" customFormat="1" ht="14.45" customHeight="1">
      <c r="A6" s="30" t="s">
        <v>974</v>
      </c>
      <c r="B6" s="154"/>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c r="AL6" s="154"/>
      <c r="AM6" s="154"/>
      <c r="AN6" s="154"/>
      <c r="AO6" s="154"/>
      <c r="AP6" s="154"/>
      <c r="AQ6" s="154"/>
    </row>
    <row r="7" spans="1:48" s="23" customFormat="1" ht="14.45" customHeight="1" thickBot="1">
      <c r="A7" s="32" t="s">
        <v>68</v>
      </c>
      <c r="B7" s="591"/>
      <c r="C7" s="16" t="s">
        <v>1053</v>
      </c>
      <c r="D7" s="16"/>
      <c r="E7" s="16"/>
      <c r="F7" s="16"/>
      <c r="G7" s="16"/>
      <c r="H7" s="591"/>
      <c r="I7" s="16" t="s">
        <v>973</v>
      </c>
      <c r="J7" s="16"/>
      <c r="K7" s="16"/>
      <c r="L7" s="16"/>
      <c r="M7" s="16"/>
      <c r="N7" s="16"/>
      <c r="O7" s="16"/>
      <c r="P7" s="16"/>
      <c r="Q7" s="16"/>
      <c r="R7" s="16"/>
      <c r="S7" s="16"/>
      <c r="T7" s="16" t="s">
        <v>68</v>
      </c>
      <c r="U7" s="591"/>
      <c r="V7" s="16" t="s">
        <v>903</v>
      </c>
      <c r="W7" s="16"/>
      <c r="X7" s="16"/>
      <c r="Y7" s="16"/>
      <c r="Z7" s="16" t="s">
        <v>69</v>
      </c>
      <c r="AA7" s="16"/>
      <c r="AB7" s="154"/>
      <c r="AC7" s="154"/>
      <c r="AD7" s="154"/>
      <c r="AE7" s="154"/>
      <c r="AF7" s="154"/>
      <c r="AG7" s="154"/>
      <c r="AH7" s="154"/>
      <c r="AI7" s="154"/>
      <c r="AJ7" s="154"/>
      <c r="AK7" s="154"/>
      <c r="AL7" s="154"/>
      <c r="AM7" s="154"/>
      <c r="AN7" s="154"/>
      <c r="AO7" s="154"/>
      <c r="AP7" s="154"/>
      <c r="AQ7" s="154"/>
      <c r="AR7" s="154"/>
      <c r="AS7" s="154"/>
      <c r="AT7" s="154"/>
      <c r="AU7" s="154"/>
      <c r="AV7" s="154"/>
    </row>
    <row r="8" spans="1:48" ht="25.5" customHeight="1" thickBot="1">
      <c r="A8" s="881" t="s">
        <v>89</v>
      </c>
      <c r="B8" s="882"/>
      <c r="C8" s="882"/>
      <c r="D8" s="882"/>
      <c r="E8" s="882"/>
      <c r="F8" s="882"/>
      <c r="G8" s="882"/>
      <c r="H8" s="882"/>
      <c r="I8" s="882"/>
      <c r="J8" s="882"/>
      <c r="K8" s="882"/>
      <c r="L8" s="882"/>
      <c r="M8" s="882"/>
      <c r="N8" s="882"/>
      <c r="O8" s="882"/>
      <c r="P8" s="883"/>
      <c r="Q8" s="884"/>
      <c r="R8" s="885"/>
      <c r="S8" s="885"/>
      <c r="T8" s="885"/>
      <c r="U8" s="885"/>
      <c r="V8" s="885"/>
      <c r="W8" s="885"/>
      <c r="X8" s="885"/>
      <c r="Y8" s="885"/>
      <c r="Z8" s="885"/>
      <c r="AA8" s="885"/>
      <c r="AB8" s="885"/>
      <c r="AC8" s="885"/>
      <c r="AD8" s="885"/>
      <c r="AE8" s="885"/>
      <c r="AF8" s="885"/>
      <c r="AG8" s="885"/>
      <c r="AH8" s="885"/>
      <c r="AI8" s="885"/>
      <c r="AJ8" s="885"/>
      <c r="AK8" s="885"/>
      <c r="AL8" s="885"/>
      <c r="AM8" s="885"/>
      <c r="AN8" s="885"/>
      <c r="AO8" s="885"/>
      <c r="AP8" s="885"/>
      <c r="AQ8" s="886"/>
      <c r="AS8" s="31"/>
      <c r="AT8" s="31"/>
    </row>
    <row r="9" spans="1:48" ht="14.45" customHeight="1" thickBot="1">
      <c r="A9" s="29" t="s">
        <v>665</v>
      </c>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c r="AL9" s="268"/>
      <c r="AM9" s="268"/>
      <c r="AN9" s="268"/>
      <c r="AO9" s="268"/>
      <c r="AP9" s="268"/>
      <c r="AQ9" s="268"/>
      <c r="AS9" s="31"/>
      <c r="AT9" s="55"/>
    </row>
    <row r="10" spans="1:48" ht="14.45" customHeight="1">
      <c r="A10" s="838" t="s">
        <v>90</v>
      </c>
      <c r="B10" s="887"/>
      <c r="C10" s="842" t="s">
        <v>91</v>
      </c>
      <c r="D10" s="887"/>
      <c r="E10" s="887"/>
      <c r="F10" s="890"/>
      <c r="G10" s="893" t="s">
        <v>93</v>
      </c>
      <c r="H10" s="846"/>
      <c r="I10" s="846"/>
      <c r="J10" s="846"/>
      <c r="K10" s="846"/>
      <c r="L10" s="846"/>
      <c r="M10" s="846"/>
      <c r="N10" s="846"/>
      <c r="O10" s="846"/>
      <c r="P10" s="846"/>
      <c r="Q10" s="846"/>
      <c r="R10" s="846"/>
      <c r="S10" s="846"/>
      <c r="T10" s="846"/>
      <c r="U10" s="846"/>
      <c r="V10" s="846"/>
      <c r="W10" s="846"/>
      <c r="X10" s="846"/>
      <c r="Y10" s="846"/>
      <c r="Z10" s="846"/>
      <c r="AA10" s="846"/>
      <c r="AB10" s="846"/>
      <c r="AC10" s="846"/>
      <c r="AD10" s="846"/>
      <c r="AE10" s="846"/>
      <c r="AF10" s="846"/>
      <c r="AG10" s="846"/>
      <c r="AH10" s="846"/>
      <c r="AI10" s="846"/>
      <c r="AJ10" s="846"/>
      <c r="AK10" s="846"/>
      <c r="AL10" s="846"/>
      <c r="AM10" s="894"/>
      <c r="AN10" s="842" t="s">
        <v>27</v>
      </c>
      <c r="AO10" s="887"/>
      <c r="AP10" s="887"/>
      <c r="AQ10" s="895"/>
      <c r="AS10" s="31"/>
      <c r="AT10" s="55"/>
    </row>
    <row r="11" spans="1:48" ht="14.45" customHeight="1" thickBot="1">
      <c r="A11" s="888"/>
      <c r="B11" s="889"/>
      <c r="C11" s="891"/>
      <c r="D11" s="889"/>
      <c r="E11" s="889"/>
      <c r="F11" s="892"/>
      <c r="G11" s="851" t="s">
        <v>28</v>
      </c>
      <c r="H11" s="853"/>
      <c r="I11" s="853"/>
      <c r="J11" s="853"/>
      <c r="K11" s="852"/>
      <c r="L11" s="851" t="s">
        <v>46</v>
      </c>
      <c r="M11" s="853"/>
      <c r="N11" s="853"/>
      <c r="O11" s="853"/>
      <c r="P11" s="853"/>
      <c r="Q11" s="853"/>
      <c r="R11" s="853"/>
      <c r="S11" s="853"/>
      <c r="T11" s="853"/>
      <c r="U11" s="853"/>
      <c r="V11" s="853"/>
      <c r="W11" s="853"/>
      <c r="X11" s="853"/>
      <c r="Y11" s="853"/>
      <c r="Z11" s="853"/>
      <c r="AA11" s="853"/>
      <c r="AB11" s="853"/>
      <c r="AC11" s="853"/>
      <c r="AD11" s="853"/>
      <c r="AE11" s="853"/>
      <c r="AF11" s="853"/>
      <c r="AG11" s="853"/>
      <c r="AH11" s="853"/>
      <c r="AI11" s="852"/>
      <c r="AJ11" s="897" t="s">
        <v>92</v>
      </c>
      <c r="AK11" s="898"/>
      <c r="AL11" s="898"/>
      <c r="AM11" s="899"/>
      <c r="AN11" s="889"/>
      <c r="AO11" s="889"/>
      <c r="AP11" s="889"/>
      <c r="AQ11" s="896"/>
      <c r="AS11" s="31"/>
      <c r="AT11" s="55"/>
    </row>
    <row r="12" spans="1:48" ht="14.45" customHeight="1" thickTop="1">
      <c r="A12" s="900" t="s">
        <v>666</v>
      </c>
      <c r="B12" s="901"/>
      <c r="C12" s="906" t="s">
        <v>667</v>
      </c>
      <c r="D12" s="907"/>
      <c r="E12" s="907"/>
      <c r="F12" s="908"/>
      <c r="G12" s="856" t="s">
        <v>972</v>
      </c>
      <c r="H12" s="857"/>
      <c r="I12" s="857"/>
      <c r="J12" s="857"/>
      <c r="K12" s="858"/>
      <c r="L12" s="33" t="s">
        <v>668</v>
      </c>
      <c r="M12" s="26"/>
      <c r="N12" s="26"/>
      <c r="O12" s="26"/>
      <c r="P12" s="26"/>
      <c r="Q12" s="26"/>
      <c r="R12" s="26"/>
      <c r="S12" s="26"/>
      <c r="T12" s="26"/>
      <c r="U12" s="26"/>
      <c r="V12" s="26"/>
      <c r="W12" s="26"/>
      <c r="X12" s="26"/>
      <c r="Y12" s="26"/>
      <c r="Z12" s="26"/>
      <c r="AA12" s="26"/>
      <c r="AB12" s="26"/>
      <c r="AC12" s="26"/>
      <c r="AD12" s="26"/>
      <c r="AE12" s="26"/>
      <c r="AF12" s="26"/>
      <c r="AG12" s="23"/>
      <c r="AH12" s="23"/>
      <c r="AI12" s="22"/>
      <c r="AJ12" s="591"/>
      <c r="AK12" s="14" t="s">
        <v>95</v>
      </c>
      <c r="AL12" s="14"/>
      <c r="AM12" s="15"/>
      <c r="AN12" s="34"/>
      <c r="AO12" s="23"/>
      <c r="AP12" s="23"/>
      <c r="AQ12" s="35"/>
      <c r="AS12" s="31"/>
      <c r="AT12" s="55"/>
    </row>
    <row r="13" spans="1:48" ht="14.45" customHeight="1">
      <c r="A13" s="902"/>
      <c r="B13" s="903"/>
      <c r="C13" s="909"/>
      <c r="D13" s="910"/>
      <c r="E13" s="910"/>
      <c r="F13" s="911"/>
      <c r="G13" s="822"/>
      <c r="H13" s="823"/>
      <c r="I13" s="823"/>
      <c r="J13" s="823"/>
      <c r="K13" s="824"/>
      <c r="L13" s="34" t="s">
        <v>970</v>
      </c>
      <c r="M13" s="23"/>
      <c r="N13" s="23"/>
      <c r="O13" s="308"/>
      <c r="P13" s="308"/>
      <c r="Q13" s="308"/>
      <c r="R13" s="308"/>
      <c r="S13" s="23"/>
      <c r="T13" s="23"/>
      <c r="U13" s="23"/>
      <c r="V13" s="23"/>
      <c r="W13" s="23"/>
      <c r="X13" s="23"/>
      <c r="Y13" s="309"/>
      <c r="Z13" s="309"/>
      <c r="AA13" s="309"/>
      <c r="AB13" s="309"/>
      <c r="AC13" s="23"/>
      <c r="AD13" s="23"/>
      <c r="AE13" s="23"/>
      <c r="AF13" s="23"/>
      <c r="AG13" s="23"/>
      <c r="AH13" s="23"/>
      <c r="AI13" s="15"/>
      <c r="AJ13" s="591"/>
      <c r="AK13" s="14" t="s">
        <v>96</v>
      </c>
      <c r="AL13" s="14"/>
      <c r="AM13" s="15"/>
      <c r="AN13" s="34"/>
      <c r="AO13" s="23"/>
      <c r="AP13" s="23"/>
      <c r="AQ13" s="35"/>
      <c r="AS13" s="31"/>
      <c r="AT13" s="55"/>
    </row>
    <row r="14" spans="1:48" ht="14.45" customHeight="1">
      <c r="A14" s="902"/>
      <c r="B14" s="903"/>
      <c r="C14" s="909"/>
      <c r="D14" s="910"/>
      <c r="E14" s="910"/>
      <c r="F14" s="911"/>
      <c r="G14" s="161"/>
      <c r="H14" s="259"/>
      <c r="I14" s="259"/>
      <c r="J14" s="259"/>
      <c r="K14" s="162"/>
      <c r="L14" s="34" t="s">
        <v>971</v>
      </c>
      <c r="M14" s="23"/>
      <c r="N14" s="23"/>
      <c r="O14" s="154"/>
      <c r="P14" s="154"/>
      <c r="Q14" s="154"/>
      <c r="R14" s="154"/>
      <c r="S14" s="23"/>
      <c r="T14" s="23"/>
      <c r="U14" s="23"/>
      <c r="V14" s="23"/>
      <c r="W14" s="23"/>
      <c r="X14" s="23"/>
      <c r="Y14" s="268"/>
      <c r="Z14" s="268"/>
      <c r="AA14" s="268"/>
      <c r="AB14" s="268"/>
      <c r="AC14" s="23"/>
      <c r="AD14" s="23"/>
      <c r="AE14" s="23"/>
      <c r="AF14" s="23"/>
      <c r="AG14" s="23"/>
      <c r="AH14" s="23"/>
      <c r="AI14" s="15"/>
      <c r="AJ14" s="591"/>
      <c r="AK14" s="14" t="s">
        <v>29</v>
      </c>
      <c r="AL14" s="14"/>
      <c r="AM14" s="15"/>
      <c r="AN14" s="34"/>
      <c r="AO14" s="23"/>
      <c r="AP14" s="23"/>
      <c r="AQ14" s="35"/>
      <c r="AS14" s="31"/>
      <c r="AT14" s="55"/>
    </row>
    <row r="15" spans="1:48" ht="14.45" customHeight="1">
      <c r="A15" s="902"/>
      <c r="B15" s="903"/>
      <c r="C15" s="909"/>
      <c r="D15" s="910"/>
      <c r="E15" s="910"/>
      <c r="F15" s="911"/>
      <c r="G15" s="819" t="s">
        <v>674</v>
      </c>
      <c r="H15" s="820"/>
      <c r="I15" s="820"/>
      <c r="J15" s="820"/>
      <c r="K15" s="821"/>
      <c r="L15" s="33" t="s">
        <v>675</v>
      </c>
      <c r="M15" s="24"/>
      <c r="N15" s="24"/>
      <c r="O15" s="24"/>
      <c r="P15" s="24"/>
      <c r="Q15" s="25"/>
      <c r="R15" s="26"/>
      <c r="S15" s="26"/>
      <c r="T15" s="277"/>
      <c r="U15" s="156"/>
      <c r="V15" s="277"/>
      <c r="W15" s="277"/>
      <c r="X15" s="277"/>
      <c r="Y15" s="277"/>
      <c r="Z15" s="277"/>
      <c r="AA15" s="277"/>
      <c r="AB15" s="277"/>
      <c r="AC15" s="277"/>
      <c r="AD15" s="277"/>
      <c r="AE15" s="277"/>
      <c r="AF15" s="277"/>
      <c r="AG15" s="277"/>
      <c r="AH15" s="277"/>
      <c r="AI15" s="278"/>
      <c r="AJ15" s="591"/>
      <c r="AK15" s="14" t="s">
        <v>97</v>
      </c>
      <c r="AL15" s="14"/>
      <c r="AM15" s="15"/>
      <c r="AN15" s="34"/>
      <c r="AO15" s="23"/>
      <c r="AP15" s="23"/>
      <c r="AQ15" s="35"/>
      <c r="AS15" s="31"/>
      <c r="AT15" s="55"/>
    </row>
    <row r="16" spans="1:48" ht="14.45" customHeight="1">
      <c r="A16" s="902"/>
      <c r="B16" s="903"/>
      <c r="C16" s="909"/>
      <c r="D16" s="910"/>
      <c r="E16" s="910"/>
      <c r="F16" s="911"/>
      <c r="G16" s="822"/>
      <c r="H16" s="823"/>
      <c r="I16" s="823"/>
      <c r="J16" s="823"/>
      <c r="K16" s="824"/>
      <c r="L16" s="34" t="s">
        <v>970</v>
      </c>
      <c r="M16" s="23"/>
      <c r="N16" s="23"/>
      <c r="O16" s="308"/>
      <c r="P16" s="308"/>
      <c r="Q16" s="308"/>
      <c r="R16" s="308"/>
      <c r="S16" s="23"/>
      <c r="T16" s="16"/>
      <c r="U16" s="23"/>
      <c r="V16" s="23"/>
      <c r="W16" s="23"/>
      <c r="X16" s="309"/>
      <c r="Y16" s="309"/>
      <c r="Z16" s="309"/>
      <c r="AA16" s="309"/>
      <c r="AB16" s="23"/>
      <c r="AC16" s="16"/>
      <c r="AD16" s="16"/>
      <c r="AE16" s="36"/>
      <c r="AF16" s="36"/>
      <c r="AG16" s="36"/>
      <c r="AH16" s="36"/>
      <c r="AI16" s="15"/>
      <c r="AJ16" s="591"/>
      <c r="AK16" s="14" t="s">
        <v>98</v>
      </c>
      <c r="AL16" s="14"/>
      <c r="AM16" s="15"/>
      <c r="AN16" s="34"/>
      <c r="AO16" s="601"/>
      <c r="AP16" s="23" t="s">
        <v>646</v>
      </c>
      <c r="AQ16" s="35"/>
      <c r="AS16" s="31"/>
      <c r="AT16" s="55"/>
    </row>
    <row r="17" spans="1:46" ht="14.45" customHeight="1">
      <c r="A17" s="902"/>
      <c r="B17" s="903"/>
      <c r="C17" s="912"/>
      <c r="D17" s="913"/>
      <c r="E17" s="913"/>
      <c r="F17" s="914"/>
      <c r="G17" s="161"/>
      <c r="H17" s="259"/>
      <c r="I17" s="259"/>
      <c r="J17" s="259"/>
      <c r="K17" s="162"/>
      <c r="L17" s="23" t="s">
        <v>969</v>
      </c>
      <c r="M17" s="23"/>
      <c r="N17" s="23"/>
      <c r="O17" s="266"/>
      <c r="P17" s="266"/>
      <c r="Q17" s="266"/>
      <c r="R17" s="266"/>
      <c r="S17" s="23"/>
      <c r="T17" s="16"/>
      <c r="U17" s="23"/>
      <c r="V17" s="23"/>
      <c r="W17" s="23"/>
      <c r="X17" s="310"/>
      <c r="Y17" s="310"/>
      <c r="Z17" s="310"/>
      <c r="AA17" s="310"/>
      <c r="AB17" s="23"/>
      <c r="AC17" s="16"/>
      <c r="AD17" s="16"/>
      <c r="AE17" s="36"/>
      <c r="AF17" s="36"/>
      <c r="AG17" s="36"/>
      <c r="AH17" s="36"/>
      <c r="AI17" s="15"/>
      <c r="AJ17" s="591"/>
      <c r="AK17" s="14"/>
      <c r="AL17" s="14"/>
      <c r="AM17" s="15"/>
      <c r="AN17" s="34"/>
      <c r="AO17" s="154"/>
      <c r="AP17" s="23"/>
      <c r="AQ17" s="35"/>
      <c r="AS17" s="31"/>
      <c r="AT17" s="55"/>
    </row>
    <row r="18" spans="1:46" ht="14.45" customHeight="1">
      <c r="A18" s="902"/>
      <c r="B18" s="903"/>
      <c r="C18" s="915" t="s">
        <v>968</v>
      </c>
      <c r="D18" s="916"/>
      <c r="E18" s="916"/>
      <c r="F18" s="917"/>
      <c r="G18" s="923" t="s">
        <v>967</v>
      </c>
      <c r="H18" s="924"/>
      <c r="I18" s="924"/>
      <c r="J18" s="924"/>
      <c r="K18" s="925"/>
      <c r="L18" s="609"/>
      <c r="M18" s="152" t="s">
        <v>760</v>
      </c>
      <c r="N18" s="148"/>
      <c r="O18" s="148"/>
      <c r="P18" s="148"/>
      <c r="Q18" s="148"/>
      <c r="R18" s="148"/>
      <c r="S18" s="148"/>
      <c r="T18" s="609"/>
      <c r="U18" s="39" t="s">
        <v>966</v>
      </c>
      <c r="V18" s="148"/>
      <c r="W18" s="148"/>
      <c r="X18" s="148"/>
      <c r="Y18" s="148"/>
      <c r="Z18" s="148"/>
      <c r="AA18" s="148"/>
      <c r="AB18" s="146"/>
      <c r="AC18" s="146"/>
      <c r="AD18" s="39"/>
      <c r="AE18" s="39"/>
      <c r="AF18" s="39"/>
      <c r="AG18" s="39"/>
      <c r="AH18" s="39"/>
      <c r="AI18" s="40"/>
      <c r="AJ18" s="597"/>
      <c r="AK18" s="17"/>
      <c r="AL18" s="17"/>
      <c r="AM18" s="18"/>
      <c r="AN18" s="34"/>
      <c r="AO18" s="23"/>
      <c r="AP18" s="23"/>
      <c r="AQ18" s="35"/>
      <c r="AS18" s="31"/>
      <c r="AT18" s="31"/>
    </row>
    <row r="19" spans="1:46" ht="14.45" customHeight="1">
      <c r="A19" s="902"/>
      <c r="B19" s="903"/>
      <c r="C19" s="918"/>
      <c r="D19" s="825"/>
      <c r="E19" s="825"/>
      <c r="F19" s="919"/>
      <c r="G19" s="926" t="s">
        <v>965</v>
      </c>
      <c r="H19" s="927"/>
      <c r="I19" s="927"/>
      <c r="J19" s="927"/>
      <c r="K19" s="928"/>
      <c r="L19" s="610"/>
      <c r="M19" s="16" t="s">
        <v>964</v>
      </c>
      <c r="N19" s="147"/>
      <c r="O19" s="14"/>
      <c r="P19" s="14"/>
      <c r="Q19" s="14"/>
      <c r="R19" s="14"/>
      <c r="S19" s="14"/>
      <c r="W19" s="14"/>
      <c r="X19" s="14"/>
      <c r="Y19" s="14"/>
      <c r="Z19" s="14"/>
      <c r="AA19" s="14"/>
      <c r="AB19" s="17"/>
      <c r="AC19" s="17"/>
      <c r="AD19" s="17"/>
      <c r="AE19" s="17"/>
      <c r="AF19" s="17"/>
      <c r="AG19" s="17"/>
      <c r="AH19" s="17"/>
      <c r="AI19" s="278"/>
      <c r="AJ19" s="591"/>
      <c r="AK19" s="14" t="s">
        <v>963</v>
      </c>
      <c r="AL19" s="14"/>
      <c r="AM19" s="15"/>
      <c r="AN19" s="34"/>
      <c r="AO19" s="23"/>
      <c r="AP19" s="23"/>
      <c r="AQ19" s="35"/>
      <c r="AS19" s="31"/>
      <c r="AT19" s="31"/>
    </row>
    <row r="20" spans="1:46" ht="14.45" customHeight="1">
      <c r="A20" s="902"/>
      <c r="B20" s="903"/>
      <c r="C20" s="918"/>
      <c r="D20" s="825"/>
      <c r="E20" s="825"/>
      <c r="F20" s="919"/>
      <c r="G20" s="929"/>
      <c r="H20" s="930"/>
      <c r="I20" s="930"/>
      <c r="J20" s="930"/>
      <c r="K20" s="931"/>
      <c r="L20" s="610"/>
      <c r="M20" s="16" t="s">
        <v>962</v>
      </c>
      <c r="N20" s="23"/>
      <c r="O20" s="36"/>
      <c r="P20" s="36"/>
      <c r="Q20" s="36"/>
      <c r="R20" s="36"/>
      <c r="S20" s="36"/>
      <c r="T20" s="36"/>
      <c r="U20" s="36"/>
      <c r="V20" s="36"/>
      <c r="W20" s="36"/>
      <c r="X20" s="36"/>
      <c r="Y20" s="36"/>
      <c r="Z20" s="36"/>
      <c r="AA20" s="36"/>
      <c r="AB20" s="36"/>
      <c r="AC20" s="36"/>
      <c r="AD20" s="36"/>
      <c r="AE20" s="36"/>
      <c r="AF20" s="36"/>
      <c r="AG20" s="36"/>
      <c r="AH20" s="36"/>
      <c r="AI20" s="22"/>
      <c r="AJ20" s="599"/>
      <c r="AK20" s="14" t="s">
        <v>29</v>
      </c>
      <c r="AL20" s="14"/>
      <c r="AM20" s="15"/>
      <c r="AN20" s="34"/>
      <c r="AO20" s="23"/>
      <c r="AP20" s="23"/>
      <c r="AQ20" s="35"/>
      <c r="AS20" s="31"/>
      <c r="AT20" s="56"/>
    </row>
    <row r="21" spans="1:46" ht="14.45" customHeight="1">
      <c r="A21" s="902"/>
      <c r="B21" s="903"/>
      <c r="C21" s="918"/>
      <c r="D21" s="825"/>
      <c r="E21" s="825"/>
      <c r="F21" s="919"/>
      <c r="G21" s="932"/>
      <c r="H21" s="933"/>
      <c r="I21" s="933"/>
      <c r="J21" s="933"/>
      <c r="K21" s="934"/>
      <c r="L21" s="610"/>
      <c r="M21" s="16" t="s">
        <v>961</v>
      </c>
      <c r="N21" s="23"/>
      <c r="O21" s="36"/>
      <c r="P21" s="36"/>
      <c r="Q21" s="36"/>
      <c r="R21" s="36"/>
      <c r="S21" s="36"/>
      <c r="T21" s="36"/>
      <c r="U21" s="36"/>
      <c r="V21" s="36"/>
      <c r="W21" s="36"/>
      <c r="X21" s="36"/>
      <c r="Y21" s="36"/>
      <c r="Z21" s="36"/>
      <c r="AA21" s="36"/>
      <c r="AB21" s="36"/>
      <c r="AC21" s="36"/>
      <c r="AD21" s="36"/>
      <c r="AE21" s="36"/>
      <c r="AF21" s="36"/>
      <c r="AG21" s="36"/>
      <c r="AH21" s="36"/>
      <c r="AI21" s="22"/>
      <c r="AJ21" s="599"/>
      <c r="AK21" s="14"/>
      <c r="AL21" s="14"/>
      <c r="AM21" s="15"/>
      <c r="AN21" s="23"/>
      <c r="AO21" s="23"/>
      <c r="AP21" s="23"/>
      <c r="AQ21" s="35"/>
      <c r="AS21" s="31"/>
      <c r="AT21" s="56"/>
    </row>
    <row r="22" spans="1:46" ht="14.45" customHeight="1">
      <c r="A22" s="902"/>
      <c r="B22" s="903"/>
      <c r="C22" s="918"/>
      <c r="D22" s="825"/>
      <c r="E22" s="825"/>
      <c r="F22" s="919"/>
      <c r="G22" s="935" t="s">
        <v>960</v>
      </c>
      <c r="H22" s="935"/>
      <c r="I22" s="935"/>
      <c r="J22" s="935"/>
      <c r="K22" s="935"/>
      <c r="L22" s="608"/>
      <c r="M22" s="39" t="s">
        <v>959</v>
      </c>
      <c r="N22" s="39"/>
      <c r="O22" s="39"/>
      <c r="P22" s="39"/>
      <c r="Q22" s="39"/>
      <c r="R22" s="39"/>
      <c r="S22" s="372"/>
      <c r="T22" s="39"/>
      <c r="U22" s="39"/>
      <c r="V22" s="39"/>
      <c r="W22" s="39"/>
      <c r="X22" s="39"/>
      <c r="Y22" s="39"/>
      <c r="Z22" s="39"/>
      <c r="AA22" s="39"/>
      <c r="AB22" s="39"/>
      <c r="AC22" s="39"/>
      <c r="AD22" s="39"/>
      <c r="AE22" s="39"/>
      <c r="AF22" s="39"/>
      <c r="AG22" s="39"/>
      <c r="AH22" s="39"/>
      <c r="AI22" s="40"/>
      <c r="AJ22" s="610"/>
      <c r="AK22" s="23" t="s">
        <v>97</v>
      </c>
      <c r="AL22" s="23"/>
      <c r="AM22" s="22"/>
      <c r="AN22" s="23"/>
      <c r="AO22" s="23"/>
      <c r="AP22" s="23"/>
      <c r="AQ22" s="35"/>
      <c r="AS22" s="31"/>
      <c r="AT22" s="56"/>
    </row>
    <row r="23" spans="1:46" ht="14.45" customHeight="1">
      <c r="A23" s="902"/>
      <c r="B23" s="903"/>
      <c r="C23" s="918"/>
      <c r="D23" s="825"/>
      <c r="E23" s="825"/>
      <c r="F23" s="919"/>
      <c r="G23" s="935"/>
      <c r="H23" s="935"/>
      <c r="I23" s="935"/>
      <c r="J23" s="935"/>
      <c r="K23" s="935"/>
      <c r="L23" s="610"/>
      <c r="M23" s="23" t="s">
        <v>958</v>
      </c>
      <c r="AJ23" s="610"/>
      <c r="AK23" s="14" t="s">
        <v>98</v>
      </c>
      <c r="AM23" s="41"/>
      <c r="AQ23" s="42"/>
      <c r="AS23" s="31"/>
      <c r="AT23" s="56"/>
    </row>
    <row r="24" spans="1:46" ht="14.45" customHeight="1" thickBot="1">
      <c r="A24" s="904"/>
      <c r="B24" s="905"/>
      <c r="C24" s="920"/>
      <c r="D24" s="921"/>
      <c r="E24" s="921"/>
      <c r="F24" s="922"/>
      <c r="G24" s="936"/>
      <c r="H24" s="936"/>
      <c r="I24" s="936"/>
      <c r="J24" s="936"/>
      <c r="K24" s="936"/>
      <c r="L24" s="43"/>
      <c r="M24" s="593"/>
      <c r="N24" s="19" t="s">
        <v>957</v>
      </c>
      <c r="O24" s="44"/>
      <c r="P24" s="44"/>
      <c r="Q24" s="44"/>
      <c r="R24" s="44"/>
      <c r="S24" s="44"/>
      <c r="T24" s="44"/>
      <c r="U24" s="593"/>
      <c r="V24" s="44" t="s">
        <v>956</v>
      </c>
      <c r="W24" s="44"/>
      <c r="X24" s="44"/>
      <c r="Y24" s="44"/>
      <c r="Z24" s="44"/>
      <c r="AA24" s="44"/>
      <c r="AB24" s="44"/>
      <c r="AC24" s="44"/>
      <c r="AD24" s="44"/>
      <c r="AE24" s="44"/>
      <c r="AF24" s="44"/>
      <c r="AG24" s="44"/>
      <c r="AH24" s="44"/>
      <c r="AI24" s="44"/>
      <c r="AJ24" s="43"/>
      <c r="AK24" s="44"/>
      <c r="AL24" s="44"/>
      <c r="AM24" s="45"/>
      <c r="AN24" s="44"/>
      <c r="AO24" s="44"/>
      <c r="AP24" s="44"/>
      <c r="AQ24" s="46"/>
      <c r="AS24" s="31"/>
      <c r="AT24" s="56"/>
    </row>
    <row r="25" spans="1:46" ht="14.45" customHeight="1" thickBot="1">
      <c r="A25" s="29" t="s">
        <v>894</v>
      </c>
      <c r="AS25" s="31"/>
      <c r="AT25" s="56"/>
    </row>
    <row r="26" spans="1:46" ht="14.45" customHeight="1">
      <c r="A26" s="937" t="s">
        <v>99</v>
      </c>
      <c r="B26" s="938"/>
      <c r="C26" s="938" t="s">
        <v>108</v>
      </c>
      <c r="D26" s="938"/>
      <c r="E26" s="938"/>
      <c r="F26" s="941" t="s">
        <v>955</v>
      </c>
      <c r="G26" s="941"/>
      <c r="H26" s="941"/>
      <c r="I26" s="941"/>
      <c r="J26" s="941"/>
      <c r="K26" s="941"/>
      <c r="L26" s="941"/>
      <c r="M26" s="941"/>
      <c r="N26" s="941"/>
      <c r="O26" s="941"/>
      <c r="P26" s="941"/>
      <c r="Q26" s="941"/>
      <c r="R26" s="941"/>
      <c r="S26" s="941"/>
      <c r="T26" s="941"/>
      <c r="U26" s="941"/>
      <c r="V26" s="941"/>
      <c r="W26" s="941"/>
      <c r="X26" s="941"/>
      <c r="Y26" s="941"/>
      <c r="Z26" s="941"/>
      <c r="AA26" s="941"/>
      <c r="AB26" s="941"/>
      <c r="AC26" s="941"/>
      <c r="AD26" s="941"/>
      <c r="AE26" s="941"/>
      <c r="AF26" s="941"/>
      <c r="AG26" s="941"/>
      <c r="AH26" s="941"/>
      <c r="AI26" s="941"/>
      <c r="AJ26" s="941"/>
      <c r="AK26" s="941"/>
      <c r="AL26" s="941"/>
      <c r="AM26" s="941"/>
      <c r="AN26" s="942" t="s">
        <v>27</v>
      </c>
      <c r="AO26" s="942"/>
      <c r="AP26" s="942"/>
      <c r="AQ26" s="943"/>
      <c r="AS26" s="31"/>
      <c r="AT26" s="56"/>
    </row>
    <row r="27" spans="1:46" ht="14.45" customHeight="1">
      <c r="A27" s="939"/>
      <c r="B27" s="940"/>
      <c r="C27" s="940"/>
      <c r="D27" s="940"/>
      <c r="E27" s="940"/>
      <c r="F27" s="946" t="s">
        <v>28</v>
      </c>
      <c r="G27" s="946"/>
      <c r="H27" s="946"/>
      <c r="I27" s="946"/>
      <c r="J27" s="946"/>
      <c r="K27" s="946"/>
      <c r="L27" s="946" t="s">
        <v>638</v>
      </c>
      <c r="M27" s="946"/>
      <c r="N27" s="946"/>
      <c r="O27" s="946"/>
      <c r="P27" s="946"/>
      <c r="Q27" s="946"/>
      <c r="R27" s="946"/>
      <c r="S27" s="946"/>
      <c r="T27" s="946"/>
      <c r="U27" s="946"/>
      <c r="V27" s="946"/>
      <c r="W27" s="946"/>
      <c r="X27" s="946"/>
      <c r="Y27" s="946"/>
      <c r="Z27" s="946"/>
      <c r="AA27" s="946"/>
      <c r="AB27" s="946"/>
      <c r="AC27" s="946"/>
      <c r="AD27" s="946"/>
      <c r="AE27" s="946"/>
      <c r="AF27" s="946"/>
      <c r="AG27" s="946"/>
      <c r="AH27" s="946"/>
      <c r="AI27" s="946"/>
      <c r="AJ27" s="947" t="s">
        <v>92</v>
      </c>
      <c r="AK27" s="947"/>
      <c r="AL27" s="947"/>
      <c r="AM27" s="947"/>
      <c r="AN27" s="944"/>
      <c r="AO27" s="944"/>
      <c r="AP27" s="944"/>
      <c r="AQ27" s="945"/>
      <c r="AS27" s="31"/>
      <c r="AT27" s="56"/>
    </row>
    <row r="28" spans="1:46" ht="14.25" customHeight="1">
      <c r="A28" s="948" t="s">
        <v>639</v>
      </c>
      <c r="B28" s="949"/>
      <c r="C28" s="949"/>
      <c r="D28" s="949"/>
      <c r="E28" s="950"/>
      <c r="F28" s="47" t="s">
        <v>640</v>
      </c>
      <c r="G28" s="38"/>
      <c r="H28" s="38"/>
      <c r="I28" s="38"/>
      <c r="J28" s="38"/>
      <c r="K28" s="48"/>
      <c r="L28" s="611"/>
      <c r="M28" s="151" t="s">
        <v>651</v>
      </c>
      <c r="N28" s="151"/>
      <c r="O28" s="151"/>
      <c r="P28" s="151"/>
      <c r="Q28" s="151"/>
      <c r="R28" s="501"/>
      <c r="S28" s="502"/>
      <c r="T28" s="503"/>
      <c r="U28" s="503"/>
      <c r="V28" s="503"/>
      <c r="W28" s="503"/>
      <c r="X28" s="501"/>
      <c r="Y28" s="151"/>
      <c r="Z28" s="151"/>
      <c r="AA28" s="151"/>
      <c r="AB28" s="151"/>
      <c r="AC28" s="151"/>
      <c r="AD28" s="151"/>
      <c r="AE28" s="151"/>
      <c r="AF28" s="151"/>
      <c r="AG28" s="151"/>
      <c r="AH28" s="151"/>
      <c r="AI28" s="504"/>
      <c r="AJ28" s="595"/>
      <c r="AK28" s="38" t="s">
        <v>29</v>
      </c>
      <c r="AL28" s="38"/>
      <c r="AM28" s="48"/>
      <c r="AN28" s="38"/>
      <c r="AO28" s="38"/>
      <c r="AP28" s="38"/>
      <c r="AQ28" s="57"/>
      <c r="AR28" s="77"/>
      <c r="AS28" s="31"/>
      <c r="AT28" s="56"/>
    </row>
    <row r="29" spans="1:46" ht="14.45" customHeight="1">
      <c r="A29" s="951"/>
      <c r="B29" s="952"/>
      <c r="C29" s="952"/>
      <c r="D29" s="952"/>
      <c r="E29" s="953"/>
      <c r="F29" s="50"/>
      <c r="G29" s="51"/>
      <c r="H29" s="51"/>
      <c r="I29" s="51"/>
      <c r="J29" s="51"/>
      <c r="K29" s="52"/>
      <c r="L29" s="612"/>
      <c r="M29" s="51" t="s">
        <v>954</v>
      </c>
      <c r="N29" s="51"/>
      <c r="O29" s="51"/>
      <c r="P29" s="51"/>
      <c r="Q29" s="51"/>
      <c r="R29" s="51"/>
      <c r="S29" s="51"/>
      <c r="T29" s="51"/>
      <c r="U29" s="51"/>
      <c r="V29" s="51"/>
      <c r="W29" s="51"/>
      <c r="X29" s="51"/>
      <c r="Y29" s="51"/>
      <c r="Z29" s="51"/>
      <c r="AA29" s="51"/>
      <c r="AB29" s="51"/>
      <c r="AC29" s="51"/>
      <c r="AD29" s="51"/>
      <c r="AE29" s="51"/>
      <c r="AF29" s="51"/>
      <c r="AG29" s="51"/>
      <c r="AH29" s="51"/>
      <c r="AI29" s="52"/>
      <c r="AJ29" s="594"/>
      <c r="AK29" s="51" t="s">
        <v>641</v>
      </c>
      <c r="AL29" s="51"/>
      <c r="AM29" s="52"/>
      <c r="AN29" s="49"/>
      <c r="AQ29" s="42"/>
    </row>
    <row r="30" spans="1:46" ht="14.45" customHeight="1">
      <c r="A30" s="948" t="s">
        <v>953</v>
      </c>
      <c r="B30" s="949"/>
      <c r="C30" s="949"/>
      <c r="D30" s="949"/>
      <c r="E30" s="950"/>
      <c r="F30" s="47" t="s">
        <v>643</v>
      </c>
      <c r="K30" s="48"/>
      <c r="L30" s="606"/>
      <c r="M30" s="38" t="s">
        <v>651</v>
      </c>
      <c r="N30" s="38"/>
      <c r="O30" s="38"/>
      <c r="P30" s="38"/>
      <c r="Q30" s="38"/>
      <c r="R30" s="38"/>
      <c r="S30" s="38"/>
      <c r="T30" s="38"/>
      <c r="U30" s="38"/>
      <c r="V30" s="38"/>
      <c r="W30" s="38"/>
      <c r="X30" s="38"/>
      <c r="Y30" s="38"/>
      <c r="Z30" s="38"/>
      <c r="AA30" s="38"/>
      <c r="AB30" s="38"/>
      <c r="AC30" s="151"/>
      <c r="AD30" s="38"/>
      <c r="AE30" s="38"/>
      <c r="AF30" s="38"/>
      <c r="AG30" s="38"/>
      <c r="AH30" s="38"/>
      <c r="AI30" s="48"/>
      <c r="AJ30" s="591"/>
      <c r="AK30" s="9" t="s">
        <v>95</v>
      </c>
      <c r="AM30" s="48"/>
      <c r="AO30" s="601"/>
      <c r="AP30" s="23" t="s">
        <v>646</v>
      </c>
      <c r="AQ30" s="42"/>
    </row>
    <row r="31" spans="1:46" ht="14.45" customHeight="1">
      <c r="A31" s="954"/>
      <c r="B31" s="955"/>
      <c r="C31" s="955"/>
      <c r="D31" s="955"/>
      <c r="E31" s="956"/>
      <c r="F31" s="49"/>
      <c r="L31" s="613"/>
      <c r="M31" s="149" t="s">
        <v>952</v>
      </c>
      <c r="N31" s="149"/>
      <c r="O31" s="149"/>
      <c r="P31" s="149"/>
      <c r="Q31" s="149"/>
      <c r="R31" s="149"/>
      <c r="S31" s="149"/>
      <c r="T31" s="149"/>
      <c r="U31" s="149"/>
      <c r="V31" s="149"/>
      <c r="W31" s="149"/>
      <c r="X31" s="149"/>
      <c r="Y31" s="149"/>
      <c r="Z31" s="149"/>
      <c r="AA31" s="149"/>
      <c r="AB31" s="149"/>
      <c r="AC31" s="149"/>
      <c r="AD31" s="149"/>
      <c r="AE31" s="149"/>
      <c r="AF31" s="149"/>
      <c r="AG31" s="149"/>
      <c r="AH31" s="149"/>
      <c r="AI31" s="366"/>
      <c r="AJ31" s="591"/>
      <c r="AK31" s="9" t="s">
        <v>96</v>
      </c>
      <c r="AM31" s="41"/>
      <c r="AQ31" s="42"/>
    </row>
    <row r="32" spans="1:46" ht="14.45" customHeight="1">
      <c r="A32" s="951"/>
      <c r="B32" s="952"/>
      <c r="C32" s="952"/>
      <c r="D32" s="952"/>
      <c r="E32" s="953"/>
      <c r="F32" s="50"/>
      <c r="G32" s="51"/>
      <c r="H32" s="51"/>
      <c r="I32" s="51"/>
      <c r="J32" s="51"/>
      <c r="K32" s="51"/>
      <c r="L32" s="612"/>
      <c r="M32" s="51" t="s">
        <v>951</v>
      </c>
      <c r="N32" s="51"/>
      <c r="O32" s="51"/>
      <c r="P32" s="51"/>
      <c r="Q32" s="51"/>
      <c r="R32" s="51"/>
      <c r="S32" s="51"/>
      <c r="T32" s="51"/>
      <c r="U32" s="51"/>
      <c r="V32" s="51"/>
      <c r="W32" s="51"/>
      <c r="X32" s="51"/>
      <c r="Y32" s="51"/>
      <c r="Z32" s="51"/>
      <c r="AA32" s="51"/>
      <c r="AB32" s="51"/>
      <c r="AC32" s="51"/>
      <c r="AD32" s="51"/>
      <c r="AE32" s="51"/>
      <c r="AF32" s="51"/>
      <c r="AG32" s="51"/>
      <c r="AH32" s="51"/>
      <c r="AI32" s="51"/>
      <c r="AJ32" s="50"/>
      <c r="AK32" s="51"/>
      <c r="AL32" s="51"/>
      <c r="AM32" s="52"/>
      <c r="AN32" s="51"/>
      <c r="AO32" s="51"/>
      <c r="AP32" s="51"/>
      <c r="AQ32" s="58"/>
    </row>
    <row r="33" spans="1:43" ht="14.45" customHeight="1">
      <c r="A33" s="957" t="s">
        <v>100</v>
      </c>
      <c r="B33" s="958"/>
      <c r="C33" s="959" t="s">
        <v>649</v>
      </c>
      <c r="D33" s="960"/>
      <c r="E33" s="961"/>
      <c r="F33" s="47" t="s">
        <v>950</v>
      </c>
      <c r="G33" s="38"/>
      <c r="H33" s="38"/>
      <c r="I33" s="38"/>
      <c r="J33" s="38"/>
      <c r="K33" s="48"/>
      <c r="L33" s="606"/>
      <c r="M33" s="151" t="s">
        <v>651</v>
      </c>
      <c r="N33" s="38"/>
      <c r="O33" s="38"/>
      <c r="P33" s="38"/>
      <c r="Q33" s="38"/>
      <c r="R33" s="38"/>
      <c r="S33" s="38"/>
      <c r="T33" s="38"/>
      <c r="U33" s="38"/>
      <c r="V33" s="38"/>
      <c r="W33" s="38"/>
      <c r="X33" s="38"/>
      <c r="Y33" s="38"/>
      <c r="Z33" s="38"/>
      <c r="AA33" s="38"/>
      <c r="AB33" s="38"/>
      <c r="AC33" s="151"/>
      <c r="AD33" s="38"/>
      <c r="AE33" s="38"/>
      <c r="AF33" s="38"/>
      <c r="AG33" s="38"/>
      <c r="AH33" s="38"/>
      <c r="AI33" s="38"/>
      <c r="AJ33" s="606"/>
      <c r="AK33" s="38" t="s">
        <v>652</v>
      </c>
      <c r="AL33" s="38"/>
      <c r="AM33" s="48"/>
      <c r="AN33" s="47"/>
      <c r="AO33" s="38"/>
      <c r="AP33" s="38"/>
      <c r="AQ33" s="57"/>
    </row>
    <row r="34" spans="1:43" ht="14.45" customHeight="1">
      <c r="A34" s="957"/>
      <c r="B34" s="958"/>
      <c r="C34" s="962"/>
      <c r="D34" s="963"/>
      <c r="E34" s="964"/>
      <c r="F34" s="49"/>
      <c r="K34" s="41"/>
      <c r="L34" s="614"/>
      <c r="M34" s="97" t="s">
        <v>441</v>
      </c>
      <c r="N34" s="53"/>
      <c r="O34" s="53"/>
      <c r="P34" s="53"/>
      <c r="Q34" s="53"/>
      <c r="R34" s="53"/>
      <c r="S34" s="53"/>
      <c r="T34" s="53"/>
      <c r="U34" s="53"/>
      <c r="V34" s="53"/>
      <c r="W34" s="53"/>
      <c r="X34" s="53"/>
      <c r="Y34" s="53"/>
      <c r="Z34" s="150"/>
      <c r="AA34" s="53"/>
      <c r="AB34" s="53"/>
      <c r="AD34" s="53"/>
      <c r="AE34" s="53"/>
      <c r="AF34" s="53"/>
      <c r="AG34" s="53"/>
      <c r="AH34" s="53"/>
      <c r="AI34" s="54"/>
      <c r="AJ34" s="610"/>
      <c r="AK34" s="9" t="s">
        <v>98</v>
      </c>
      <c r="AM34" s="41"/>
      <c r="AN34" s="49"/>
      <c r="AQ34" s="42"/>
    </row>
    <row r="35" spans="1:43" ht="14.45" customHeight="1">
      <c r="A35" s="957"/>
      <c r="B35" s="958"/>
      <c r="C35" s="962"/>
      <c r="D35" s="963"/>
      <c r="E35" s="964"/>
      <c r="F35" s="47" t="s">
        <v>949</v>
      </c>
      <c r="G35" s="38"/>
      <c r="H35" s="38"/>
      <c r="I35" s="38"/>
      <c r="J35" s="38"/>
      <c r="K35" s="48"/>
      <c r="L35" s="606"/>
      <c r="M35" s="38" t="s">
        <v>651</v>
      </c>
      <c r="N35" s="38"/>
      <c r="O35" s="38"/>
      <c r="P35" s="38"/>
      <c r="Q35" s="38"/>
      <c r="R35" s="38"/>
      <c r="S35" s="38"/>
      <c r="T35" s="38"/>
      <c r="U35" s="38"/>
      <c r="V35" s="38"/>
      <c r="W35" s="38"/>
      <c r="X35" s="38"/>
      <c r="Y35" s="38"/>
      <c r="Z35" s="38"/>
      <c r="AA35" s="38"/>
      <c r="AB35" s="38"/>
      <c r="AC35" s="151"/>
      <c r="AD35" s="38"/>
      <c r="AE35" s="38"/>
      <c r="AF35" s="38"/>
      <c r="AG35" s="38"/>
      <c r="AH35" s="38"/>
      <c r="AI35" s="38"/>
      <c r="AJ35" s="610"/>
      <c r="AK35" s="9" t="s">
        <v>655</v>
      </c>
      <c r="AM35" s="41"/>
      <c r="AN35" s="49"/>
      <c r="AO35" s="23"/>
      <c r="AP35" s="23"/>
      <c r="AQ35" s="42"/>
    </row>
    <row r="36" spans="1:43" ht="14.45" customHeight="1">
      <c r="A36" s="957"/>
      <c r="B36" s="958"/>
      <c r="C36" s="962"/>
      <c r="D36" s="963"/>
      <c r="E36" s="964"/>
      <c r="F36" s="50"/>
      <c r="G36" s="51"/>
      <c r="H36" s="51"/>
      <c r="I36" s="51"/>
      <c r="J36" s="51"/>
      <c r="K36" s="52"/>
      <c r="L36" s="614"/>
      <c r="M36" s="505" t="s">
        <v>441</v>
      </c>
      <c r="N36" s="53"/>
      <c r="O36" s="53"/>
      <c r="P36" s="53"/>
      <c r="Q36" s="53"/>
      <c r="R36" s="53"/>
      <c r="S36" s="53"/>
      <c r="T36" s="53"/>
      <c r="U36" s="53"/>
      <c r="V36" s="53"/>
      <c r="W36" s="53"/>
      <c r="X36" s="53"/>
      <c r="Y36" s="53"/>
      <c r="Z36" s="150"/>
      <c r="AA36" s="53"/>
      <c r="AB36" s="53"/>
      <c r="AD36" s="53"/>
      <c r="AE36" s="53"/>
      <c r="AF36" s="53"/>
      <c r="AG36" s="53"/>
      <c r="AH36" s="53"/>
      <c r="AI36" s="54"/>
      <c r="AJ36" s="610"/>
      <c r="AK36" s="9" t="s">
        <v>29</v>
      </c>
      <c r="AM36" s="41"/>
      <c r="AN36" s="49"/>
      <c r="AO36" s="601"/>
      <c r="AP36" s="23" t="s">
        <v>646</v>
      </c>
      <c r="AQ36" s="42"/>
    </row>
    <row r="37" spans="1:43" ht="14.45" customHeight="1">
      <c r="A37" s="957"/>
      <c r="B37" s="958"/>
      <c r="C37" s="962"/>
      <c r="D37" s="963"/>
      <c r="E37" s="964"/>
      <c r="F37" s="49" t="s">
        <v>948</v>
      </c>
      <c r="K37" s="41"/>
      <c r="L37" s="611"/>
      <c r="M37" s="151" t="s">
        <v>651</v>
      </c>
      <c r="AC37" s="151"/>
      <c r="AJ37" s="610"/>
      <c r="AK37" s="9" t="s">
        <v>658</v>
      </c>
      <c r="AM37" s="41"/>
      <c r="AN37" s="49"/>
      <c r="AO37" s="23"/>
      <c r="AP37" s="23"/>
      <c r="AQ37" s="42"/>
    </row>
    <row r="38" spans="1:43" ht="14.45" customHeight="1">
      <c r="A38" s="957"/>
      <c r="B38" s="958"/>
      <c r="C38" s="962"/>
      <c r="D38" s="963"/>
      <c r="E38" s="964"/>
      <c r="F38" s="49"/>
      <c r="K38" s="41"/>
      <c r="L38" s="610"/>
      <c r="M38" s="97" t="s">
        <v>441</v>
      </c>
      <c r="N38" s="53"/>
      <c r="O38" s="53"/>
      <c r="P38" s="53"/>
      <c r="Q38" s="53"/>
      <c r="R38" s="53"/>
      <c r="S38" s="53"/>
      <c r="T38" s="53"/>
      <c r="U38" s="53"/>
      <c r="V38" s="53"/>
      <c r="W38" s="53"/>
      <c r="X38" s="53"/>
      <c r="Y38" s="53"/>
      <c r="Z38" s="150"/>
      <c r="AA38" s="53"/>
      <c r="AB38" s="53"/>
      <c r="AD38" s="53"/>
      <c r="AE38" s="53"/>
      <c r="AF38" s="53"/>
      <c r="AG38" s="53"/>
      <c r="AH38" s="53"/>
      <c r="AI38" s="54"/>
      <c r="AJ38" s="610"/>
      <c r="AK38" s="9" t="s">
        <v>659</v>
      </c>
      <c r="AM38" s="41"/>
      <c r="AN38" s="49"/>
      <c r="AQ38" s="42"/>
    </row>
    <row r="39" spans="1:43" ht="14.45" customHeight="1">
      <c r="A39" s="957"/>
      <c r="B39" s="958"/>
      <c r="C39" s="962"/>
      <c r="D39" s="963"/>
      <c r="E39" s="964"/>
      <c r="F39" s="47" t="s">
        <v>656</v>
      </c>
      <c r="G39" s="38"/>
      <c r="H39" s="38"/>
      <c r="I39" s="38"/>
      <c r="J39" s="38"/>
      <c r="K39" s="48"/>
      <c r="L39" s="606"/>
      <c r="M39" s="151" t="s">
        <v>651</v>
      </c>
      <c r="N39" s="151"/>
      <c r="O39" s="38"/>
      <c r="P39" s="38"/>
      <c r="Q39" s="38"/>
      <c r="R39" s="38"/>
      <c r="S39" s="38"/>
      <c r="T39" s="38"/>
      <c r="U39" s="38"/>
      <c r="V39" s="38"/>
      <c r="W39" s="38"/>
      <c r="X39" s="38"/>
      <c r="Y39" s="38"/>
      <c r="Z39" s="38"/>
      <c r="AA39" s="38"/>
      <c r="AB39" s="38"/>
      <c r="AC39" s="151"/>
      <c r="AD39" s="38"/>
      <c r="AE39" s="38"/>
      <c r="AF39" s="38"/>
      <c r="AG39" s="38"/>
      <c r="AH39" s="38"/>
      <c r="AI39" s="38"/>
      <c r="AJ39" s="49"/>
      <c r="AM39" s="41"/>
      <c r="AN39" s="49"/>
      <c r="AQ39" s="42"/>
    </row>
    <row r="40" spans="1:43" ht="14.45" customHeight="1">
      <c r="A40" s="957"/>
      <c r="B40" s="958"/>
      <c r="C40" s="962"/>
      <c r="D40" s="963"/>
      <c r="E40" s="964"/>
      <c r="F40" s="50"/>
      <c r="G40" s="51"/>
      <c r="H40" s="51"/>
      <c r="I40" s="51"/>
      <c r="J40" s="51"/>
      <c r="K40" s="52"/>
      <c r="L40" s="614"/>
      <c r="M40" s="345" t="s">
        <v>441</v>
      </c>
      <c r="N40" s="51"/>
      <c r="O40" s="53"/>
      <c r="P40" s="53"/>
      <c r="Q40" s="53"/>
      <c r="R40" s="53"/>
      <c r="S40" s="53"/>
      <c r="T40" s="53"/>
      <c r="U40" s="53"/>
      <c r="V40" s="53"/>
      <c r="W40" s="53"/>
      <c r="X40" s="53"/>
      <c r="Y40" s="53"/>
      <c r="Z40" s="150"/>
      <c r="AA40" s="53"/>
      <c r="AB40" s="53"/>
      <c r="AD40" s="53"/>
      <c r="AE40" s="53"/>
      <c r="AF40" s="53"/>
      <c r="AG40" s="53"/>
      <c r="AH40" s="53"/>
      <c r="AI40" s="54"/>
      <c r="AJ40" s="49"/>
      <c r="AM40" s="41"/>
      <c r="AN40" s="49"/>
      <c r="AQ40" s="42"/>
    </row>
    <row r="41" spans="1:43" ht="14.45" customHeight="1">
      <c r="A41" s="957"/>
      <c r="B41" s="958"/>
      <c r="C41" s="962"/>
      <c r="D41" s="963"/>
      <c r="E41" s="964"/>
      <c r="F41" s="49" t="s">
        <v>654</v>
      </c>
      <c r="K41" s="41"/>
      <c r="L41" s="610"/>
      <c r="M41" s="151" t="s">
        <v>651</v>
      </c>
      <c r="AC41" s="151"/>
      <c r="AJ41" s="49"/>
      <c r="AM41" s="41"/>
      <c r="AN41" s="49"/>
      <c r="AQ41" s="42"/>
    </row>
    <row r="42" spans="1:43" ht="14.45" customHeight="1">
      <c r="A42" s="957"/>
      <c r="B42" s="958"/>
      <c r="C42" s="962"/>
      <c r="D42" s="963"/>
      <c r="E42" s="964"/>
      <c r="F42" s="49"/>
      <c r="K42" s="41"/>
      <c r="L42" s="614"/>
      <c r="M42" s="97" t="s">
        <v>441</v>
      </c>
      <c r="N42" s="53"/>
      <c r="O42" s="53"/>
      <c r="P42" s="53"/>
      <c r="Q42" s="53"/>
      <c r="R42" s="53"/>
      <c r="S42" s="53"/>
      <c r="T42" s="53"/>
      <c r="U42" s="53"/>
      <c r="V42" s="53"/>
      <c r="W42" s="53"/>
      <c r="X42" s="53"/>
      <c r="Y42" s="53"/>
      <c r="Z42" s="150"/>
      <c r="AA42" s="53"/>
      <c r="AB42" s="53"/>
      <c r="AD42" s="53"/>
      <c r="AE42" s="53"/>
      <c r="AF42" s="53"/>
      <c r="AG42" s="53"/>
      <c r="AH42" s="53"/>
      <c r="AI42" s="54"/>
      <c r="AJ42" s="49"/>
      <c r="AM42" s="41"/>
      <c r="AN42" s="49"/>
      <c r="AQ42" s="42"/>
    </row>
    <row r="43" spans="1:43" ht="14.45" customHeight="1">
      <c r="A43" s="957"/>
      <c r="B43" s="958"/>
      <c r="C43" s="962"/>
      <c r="D43" s="963"/>
      <c r="E43" s="964"/>
      <c r="F43" s="968" t="s">
        <v>1071</v>
      </c>
      <c r="G43" s="969"/>
      <c r="H43" s="969"/>
      <c r="I43" s="969"/>
      <c r="J43" s="969"/>
      <c r="K43" s="970"/>
      <c r="L43" s="606"/>
      <c r="M43" s="38" t="s">
        <v>651</v>
      </c>
      <c r="N43" s="38"/>
      <c r="O43" s="38"/>
      <c r="P43" s="38"/>
      <c r="Q43" s="38"/>
      <c r="R43" s="38"/>
      <c r="S43" s="38"/>
      <c r="T43" s="38"/>
      <c r="U43" s="38"/>
      <c r="V43" s="38"/>
      <c r="W43" s="38"/>
      <c r="X43" s="38"/>
      <c r="Y43" s="38"/>
      <c r="Z43" s="38"/>
      <c r="AA43" s="38"/>
      <c r="AB43" s="38"/>
      <c r="AC43" s="38"/>
      <c r="AD43" s="38"/>
      <c r="AE43" s="38"/>
      <c r="AF43" s="38"/>
      <c r="AG43" s="38"/>
      <c r="AH43" s="38"/>
      <c r="AI43" s="38"/>
      <c r="AJ43" s="49"/>
      <c r="AM43" s="41"/>
      <c r="AN43" s="49"/>
      <c r="AQ43" s="42"/>
    </row>
    <row r="44" spans="1:43" ht="14.45" customHeight="1">
      <c r="A44" s="957"/>
      <c r="B44" s="958"/>
      <c r="C44" s="962"/>
      <c r="D44" s="963"/>
      <c r="E44" s="964"/>
      <c r="F44" s="971"/>
      <c r="G44" s="972"/>
      <c r="H44" s="972"/>
      <c r="I44" s="972"/>
      <c r="J44" s="972"/>
      <c r="K44" s="973"/>
      <c r="L44" s="50"/>
      <c r="M44" s="51"/>
      <c r="N44" s="51"/>
      <c r="O44" s="51"/>
      <c r="P44" s="51"/>
      <c r="Q44" s="51"/>
      <c r="R44" s="51"/>
      <c r="S44" s="51"/>
      <c r="T44" s="51"/>
      <c r="U44" s="51"/>
      <c r="V44" s="51"/>
      <c r="W44" s="51"/>
      <c r="X44" s="51"/>
      <c r="Y44" s="51"/>
      <c r="Z44" s="51"/>
      <c r="AA44" s="51"/>
      <c r="AB44" s="51"/>
      <c r="AC44" s="51"/>
      <c r="AD44" s="51"/>
      <c r="AE44" s="51"/>
      <c r="AF44" s="51"/>
      <c r="AG44" s="51"/>
      <c r="AH44" s="51"/>
      <c r="AI44" s="51"/>
      <c r="AJ44" s="49"/>
      <c r="AM44" s="41"/>
      <c r="AN44" s="49"/>
      <c r="AQ44" s="42"/>
    </row>
    <row r="45" spans="1:43" ht="14.45" customHeight="1">
      <c r="A45" s="957"/>
      <c r="B45" s="958"/>
      <c r="C45" s="962"/>
      <c r="D45" s="963"/>
      <c r="E45" s="964"/>
      <c r="F45" s="968" t="s">
        <v>1072</v>
      </c>
      <c r="G45" s="969"/>
      <c r="H45" s="969"/>
      <c r="I45" s="969"/>
      <c r="J45" s="969"/>
      <c r="K45" s="970"/>
      <c r="L45" s="610"/>
      <c r="M45" s="9" t="s">
        <v>651</v>
      </c>
      <c r="AJ45" s="49"/>
      <c r="AM45" s="41"/>
      <c r="AN45" s="49"/>
      <c r="AQ45" s="42"/>
    </row>
    <row r="46" spans="1:43" ht="14.45" customHeight="1">
      <c r="A46" s="957"/>
      <c r="B46" s="958"/>
      <c r="C46" s="965"/>
      <c r="D46" s="966"/>
      <c r="E46" s="967"/>
      <c r="F46" s="971"/>
      <c r="G46" s="972"/>
      <c r="H46" s="972"/>
      <c r="I46" s="972"/>
      <c r="J46" s="972"/>
      <c r="K46" s="973"/>
      <c r="L46" s="50"/>
      <c r="M46" s="51"/>
      <c r="N46" s="51"/>
      <c r="O46" s="51"/>
      <c r="P46" s="51"/>
      <c r="Q46" s="51"/>
      <c r="R46" s="51"/>
      <c r="S46" s="51"/>
      <c r="T46" s="51"/>
      <c r="U46" s="51"/>
      <c r="V46" s="51"/>
      <c r="W46" s="51"/>
      <c r="X46" s="51"/>
      <c r="Y46" s="51"/>
      <c r="Z46" s="51"/>
      <c r="AA46" s="51"/>
      <c r="AB46" s="51"/>
      <c r="AC46" s="51"/>
      <c r="AD46" s="51"/>
      <c r="AE46" s="51"/>
      <c r="AF46" s="51"/>
      <c r="AG46" s="51"/>
      <c r="AH46" s="51"/>
      <c r="AI46" s="51"/>
      <c r="AJ46" s="50"/>
      <c r="AK46" s="51"/>
      <c r="AL46" s="51"/>
      <c r="AM46" s="52"/>
      <c r="AN46" s="50"/>
      <c r="AO46" s="51"/>
      <c r="AP46" s="51"/>
      <c r="AQ46" s="58"/>
    </row>
    <row r="47" spans="1:43" ht="14.45" customHeight="1">
      <c r="A47" s="982" t="s">
        <v>947</v>
      </c>
      <c r="B47" s="983"/>
      <c r="C47" s="988" t="s">
        <v>946</v>
      </c>
      <c r="D47" s="989"/>
      <c r="E47" s="990"/>
      <c r="F47" s="968" t="s">
        <v>945</v>
      </c>
      <c r="G47" s="969"/>
      <c r="H47" s="969"/>
      <c r="I47" s="969"/>
      <c r="J47" s="969"/>
      <c r="K47" s="970"/>
      <c r="L47" s="47" t="s">
        <v>944</v>
      </c>
      <c r="M47" s="38"/>
      <c r="N47" s="38"/>
      <c r="O47" s="38"/>
      <c r="P47" s="38"/>
      <c r="Q47" s="38"/>
      <c r="R47" s="38"/>
      <c r="S47" s="38"/>
      <c r="T47" s="38"/>
      <c r="U47" s="38"/>
      <c r="V47" s="38"/>
      <c r="W47" s="38"/>
      <c r="X47" s="38"/>
      <c r="Y47" s="38"/>
      <c r="Z47" s="38"/>
      <c r="AA47" s="38"/>
      <c r="AB47" s="38"/>
      <c r="AC47" s="38"/>
      <c r="AD47" s="38"/>
      <c r="AE47" s="38"/>
      <c r="AF47" s="38"/>
      <c r="AG47" s="38"/>
      <c r="AH47" s="38"/>
      <c r="AI47" s="48"/>
      <c r="AJ47" s="606"/>
      <c r="AK47" s="38" t="s">
        <v>95</v>
      </c>
      <c r="AL47" s="38"/>
      <c r="AM47" s="48"/>
      <c r="AN47" s="38"/>
      <c r="AO47" s="619"/>
      <c r="AP47" s="26" t="s">
        <v>646</v>
      </c>
      <c r="AQ47" s="57"/>
    </row>
    <row r="48" spans="1:43" ht="14.45" customHeight="1">
      <c r="A48" s="984"/>
      <c r="B48" s="985"/>
      <c r="C48" s="991"/>
      <c r="D48" s="992"/>
      <c r="E48" s="993"/>
      <c r="F48" s="971" t="s">
        <v>943</v>
      </c>
      <c r="G48" s="972"/>
      <c r="H48" s="972"/>
      <c r="I48" s="972"/>
      <c r="J48" s="972"/>
      <c r="K48" s="973"/>
      <c r="L48" s="50"/>
      <c r="M48" s="51"/>
      <c r="N48" s="51"/>
      <c r="O48" s="51"/>
      <c r="P48" s="305"/>
      <c r="Q48" s="305"/>
      <c r="R48" s="305"/>
      <c r="S48" s="305"/>
      <c r="T48" s="51"/>
      <c r="AI48" s="52"/>
      <c r="AJ48" s="49"/>
      <c r="AK48" s="51"/>
      <c r="AL48" s="51"/>
      <c r="AM48" s="52"/>
      <c r="AO48" s="154"/>
      <c r="AP48" s="23"/>
      <c r="AQ48" s="42"/>
    </row>
    <row r="49" spans="1:43" ht="14.45" customHeight="1">
      <c r="A49" s="984"/>
      <c r="B49" s="985"/>
      <c r="C49" s="991"/>
      <c r="D49" s="992"/>
      <c r="E49" s="993"/>
      <c r="F49" s="959" t="s">
        <v>942</v>
      </c>
      <c r="G49" s="960"/>
      <c r="H49" s="960"/>
      <c r="I49" s="960"/>
      <c r="J49" s="960"/>
      <c r="K49" s="961"/>
      <c r="L49" s="606"/>
      <c r="M49" s="26" t="s">
        <v>939</v>
      </c>
      <c r="N49" s="38"/>
      <c r="O49" s="38"/>
      <c r="P49" s="38"/>
      <c r="Q49" s="38"/>
      <c r="R49" s="38"/>
      <c r="S49" s="38"/>
      <c r="T49" s="38"/>
      <c r="U49" s="38"/>
      <c r="V49" s="38"/>
      <c r="W49" s="38"/>
      <c r="X49" s="38"/>
      <c r="Y49" s="38"/>
      <c r="Z49" s="38"/>
      <c r="AA49" s="38"/>
      <c r="AB49" s="38"/>
      <c r="AC49" s="38"/>
      <c r="AD49" s="38"/>
      <c r="AE49" s="38"/>
      <c r="AF49" s="38"/>
      <c r="AG49" s="38"/>
      <c r="AH49" s="38"/>
      <c r="AI49" s="48"/>
      <c r="AJ49" s="606"/>
      <c r="AK49" s="311" t="s">
        <v>941</v>
      </c>
      <c r="AL49" s="38"/>
      <c r="AM49" s="48"/>
      <c r="AN49" s="38"/>
      <c r="AO49" s="38"/>
      <c r="AP49" s="38"/>
      <c r="AQ49" s="57"/>
    </row>
    <row r="50" spans="1:43" ht="14.45" customHeight="1">
      <c r="A50" s="984"/>
      <c r="B50" s="985"/>
      <c r="C50" s="991"/>
      <c r="D50" s="992"/>
      <c r="E50" s="993"/>
      <c r="F50" s="962"/>
      <c r="G50" s="963"/>
      <c r="H50" s="963"/>
      <c r="I50" s="963"/>
      <c r="J50" s="963"/>
      <c r="K50" s="964"/>
      <c r="L50" s="49"/>
      <c r="M50" s="268"/>
      <c r="N50" s="314"/>
      <c r="O50" s="314"/>
      <c r="P50" s="314"/>
      <c r="Q50" s="314"/>
      <c r="R50" s="314"/>
      <c r="S50" s="268"/>
      <c r="X50" s="29"/>
      <c r="AI50" s="41"/>
      <c r="AJ50" s="610"/>
      <c r="AK50" s="311"/>
      <c r="AM50" s="41"/>
      <c r="AO50" s="601"/>
      <c r="AP50" s="23" t="s">
        <v>646</v>
      </c>
      <c r="AQ50" s="42"/>
    </row>
    <row r="51" spans="1:43" ht="14.45" customHeight="1">
      <c r="A51" s="984"/>
      <c r="B51" s="985"/>
      <c r="C51" s="991"/>
      <c r="D51" s="992"/>
      <c r="E51" s="993"/>
      <c r="F51" s="959" t="s">
        <v>940</v>
      </c>
      <c r="G51" s="960"/>
      <c r="H51" s="960"/>
      <c r="I51" s="960"/>
      <c r="J51" s="960"/>
      <c r="K51" s="961"/>
      <c r="L51" s="606"/>
      <c r="M51" s="26" t="s">
        <v>939</v>
      </c>
      <c r="N51" s="38"/>
      <c r="O51" s="38"/>
      <c r="P51" s="38"/>
      <c r="Q51" s="38"/>
      <c r="R51" s="38"/>
      <c r="S51" s="38"/>
      <c r="T51" s="38"/>
      <c r="U51" s="38"/>
      <c r="V51" s="38"/>
      <c r="W51" s="38"/>
      <c r="X51" s="38"/>
      <c r="Y51" s="38"/>
      <c r="Z51" s="38"/>
      <c r="AA51" s="38"/>
      <c r="AB51" s="38"/>
      <c r="AC51" s="38"/>
      <c r="AD51" s="38"/>
      <c r="AE51" s="38"/>
      <c r="AF51" s="38"/>
      <c r="AG51" s="38"/>
      <c r="AH51" s="38"/>
      <c r="AI51" s="48"/>
      <c r="AJ51" s="49"/>
      <c r="AM51" s="41"/>
      <c r="AQ51" s="42"/>
    </row>
    <row r="52" spans="1:43" ht="14.45" customHeight="1">
      <c r="A52" s="984"/>
      <c r="B52" s="985"/>
      <c r="C52" s="991"/>
      <c r="D52" s="992"/>
      <c r="E52" s="993"/>
      <c r="F52" s="965"/>
      <c r="G52" s="966"/>
      <c r="H52" s="966"/>
      <c r="I52" s="966"/>
      <c r="J52" s="966"/>
      <c r="K52" s="967"/>
      <c r="L52" s="50"/>
      <c r="M52" s="305"/>
      <c r="N52" s="306"/>
      <c r="O52" s="306"/>
      <c r="P52" s="306"/>
      <c r="Q52" s="306"/>
      <c r="R52" s="306"/>
      <c r="S52" s="305"/>
      <c r="T52" s="51"/>
      <c r="U52" s="51"/>
      <c r="V52" s="51"/>
      <c r="W52" s="51"/>
      <c r="X52" s="307"/>
      <c r="Y52" s="51"/>
      <c r="Z52" s="51"/>
      <c r="AA52" s="51"/>
      <c r="AB52" s="51"/>
      <c r="AC52" s="51"/>
      <c r="AD52" s="51"/>
      <c r="AE52" s="51"/>
      <c r="AF52" s="51"/>
      <c r="AG52" s="51"/>
      <c r="AH52" s="51"/>
      <c r="AI52" s="52"/>
      <c r="AJ52" s="49"/>
      <c r="AM52" s="41"/>
      <c r="AQ52" s="42"/>
    </row>
    <row r="53" spans="1:43">
      <c r="A53" s="984"/>
      <c r="B53" s="985"/>
      <c r="C53" s="991"/>
      <c r="D53" s="992"/>
      <c r="E53" s="993"/>
      <c r="F53" s="997" t="s">
        <v>938</v>
      </c>
      <c r="G53" s="960"/>
      <c r="H53" s="960"/>
      <c r="I53" s="960"/>
      <c r="J53" s="960"/>
      <c r="K53" s="961"/>
      <c r="L53" s="615"/>
      <c r="M53" s="153" t="s">
        <v>937</v>
      </c>
      <c r="N53" s="38"/>
      <c r="O53" s="38"/>
      <c r="P53" s="38"/>
      <c r="Q53" s="38"/>
      <c r="R53" s="38"/>
      <c r="S53" s="38"/>
      <c r="T53" s="38"/>
      <c r="U53" s="38"/>
      <c r="V53" s="38"/>
      <c r="W53" s="38"/>
      <c r="X53" s="38"/>
      <c r="Y53" s="38"/>
      <c r="Z53" s="38"/>
      <c r="AA53" s="38"/>
      <c r="AB53" s="38"/>
      <c r="AC53" s="38"/>
      <c r="AD53" s="38"/>
      <c r="AE53" s="38"/>
      <c r="AF53" s="38"/>
      <c r="AG53" s="38"/>
      <c r="AH53" s="38"/>
      <c r="AI53" s="48"/>
      <c r="AJ53" s="595"/>
      <c r="AK53" s="38" t="s">
        <v>96</v>
      </c>
      <c r="AL53" s="38"/>
      <c r="AM53" s="48"/>
      <c r="AN53" s="38"/>
      <c r="AO53" s="619"/>
      <c r="AP53" s="26" t="s">
        <v>646</v>
      </c>
      <c r="AQ53" s="57"/>
    </row>
    <row r="54" spans="1:43" ht="15" customHeight="1">
      <c r="A54" s="986"/>
      <c r="B54" s="987"/>
      <c r="C54" s="994"/>
      <c r="D54" s="995"/>
      <c r="E54" s="996"/>
      <c r="F54" s="965"/>
      <c r="G54" s="966"/>
      <c r="H54" s="966"/>
      <c r="I54" s="966"/>
      <c r="J54" s="966"/>
      <c r="K54" s="967"/>
      <c r="L54" s="51"/>
      <c r="M54" s="315" t="s">
        <v>936</v>
      </c>
      <c r="N54" s="51"/>
      <c r="O54" s="51"/>
      <c r="P54" s="51"/>
      <c r="Q54" s="51"/>
      <c r="R54" s="51"/>
      <c r="S54" s="51"/>
      <c r="T54" s="51"/>
      <c r="U54" s="51"/>
      <c r="V54" s="51"/>
      <c r="W54" s="51"/>
      <c r="X54" s="51"/>
      <c r="Y54" s="51"/>
      <c r="Z54" s="51"/>
      <c r="AA54" s="51"/>
      <c r="AB54" s="51"/>
      <c r="AC54" s="51"/>
      <c r="AD54" s="51"/>
      <c r="AE54" s="51"/>
      <c r="AF54" s="51"/>
      <c r="AG54" s="51"/>
      <c r="AH54" s="51"/>
      <c r="AI54" s="52"/>
      <c r="AJ54" s="594"/>
      <c r="AK54" s="51" t="s">
        <v>426</v>
      </c>
      <c r="AL54" s="51"/>
      <c r="AM54" s="52"/>
      <c r="AN54" s="51"/>
      <c r="AO54" s="51"/>
      <c r="AP54" s="51"/>
      <c r="AQ54" s="58"/>
    </row>
    <row r="55" spans="1:43" s="379" customFormat="1" ht="13.5" customHeight="1">
      <c r="A55" s="974" t="s">
        <v>1054</v>
      </c>
      <c r="B55" s="975"/>
      <c r="C55" s="975"/>
      <c r="D55" s="975"/>
      <c r="E55" s="975"/>
      <c r="F55" s="975"/>
      <c r="G55" s="975"/>
      <c r="H55" s="975"/>
      <c r="I55" s="975"/>
      <c r="J55" s="975"/>
      <c r="K55" s="975"/>
      <c r="L55" s="615"/>
      <c r="M55" s="38" t="s">
        <v>925</v>
      </c>
      <c r="N55" s="38"/>
      <c r="O55" s="38"/>
      <c r="P55" s="38"/>
      <c r="Q55" s="615"/>
      <c r="R55" s="38" t="s">
        <v>924</v>
      </c>
      <c r="S55" s="38"/>
      <c r="T55" s="38"/>
      <c r="U55" s="38"/>
      <c r="V55" s="38"/>
      <c r="W55" s="38"/>
      <c r="X55" s="38"/>
      <c r="Y55" s="38"/>
      <c r="Z55" s="38"/>
      <c r="AA55" s="38"/>
      <c r="AB55" s="38"/>
      <c r="AC55" s="38"/>
      <c r="AD55" s="38"/>
      <c r="AE55" s="38"/>
      <c r="AF55" s="38"/>
      <c r="AG55" s="38"/>
      <c r="AH55" s="38"/>
      <c r="AI55" s="48"/>
      <c r="AJ55" s="595"/>
      <c r="AK55" s="38" t="s">
        <v>96</v>
      </c>
      <c r="AL55" s="38"/>
      <c r="AM55" s="38"/>
      <c r="AN55" s="47"/>
      <c r="AO55" s="619"/>
      <c r="AP55" s="26" t="s">
        <v>646</v>
      </c>
      <c r="AQ55" s="48"/>
    </row>
    <row r="56" spans="1:43" s="379" customFormat="1" ht="13.5" customHeight="1">
      <c r="A56" s="976"/>
      <c r="B56" s="977"/>
      <c r="C56" s="977"/>
      <c r="D56" s="977"/>
      <c r="E56" s="977"/>
      <c r="F56" s="977"/>
      <c r="G56" s="977"/>
      <c r="H56" s="977"/>
      <c r="I56" s="977"/>
      <c r="J56" s="977"/>
      <c r="K56" s="977"/>
      <c r="L56" s="616"/>
      <c r="M56" s="9" t="s">
        <v>1055</v>
      </c>
      <c r="N56" s="9"/>
      <c r="O56" s="9"/>
      <c r="P56" s="9"/>
      <c r="Q56" s="9"/>
      <c r="R56" s="9"/>
      <c r="S56" s="9"/>
      <c r="T56" s="617"/>
      <c r="U56" s="9" t="s">
        <v>1056</v>
      </c>
      <c r="V56" s="9"/>
      <c r="W56" s="9"/>
      <c r="X56" s="9"/>
      <c r="Y56" s="9"/>
      <c r="Z56" s="9"/>
      <c r="AA56" s="9"/>
      <c r="AB56" s="9"/>
      <c r="AC56" s="9"/>
      <c r="AD56" s="9"/>
      <c r="AE56" s="9"/>
      <c r="AF56" s="9"/>
      <c r="AG56" s="9"/>
      <c r="AH56" s="9"/>
      <c r="AI56" s="41"/>
      <c r="AJ56" s="591"/>
      <c r="AK56" s="9" t="s">
        <v>426</v>
      </c>
      <c r="AL56" s="9"/>
      <c r="AM56" s="9"/>
      <c r="AN56" s="49"/>
      <c r="AO56" s="9"/>
      <c r="AP56" s="9"/>
      <c r="AQ56" s="41"/>
    </row>
    <row r="57" spans="1:43" s="379" customFormat="1" ht="13.5" customHeight="1">
      <c r="A57" s="976"/>
      <c r="B57" s="977"/>
      <c r="C57" s="977"/>
      <c r="D57" s="977"/>
      <c r="E57" s="977"/>
      <c r="F57" s="977"/>
      <c r="G57" s="977"/>
      <c r="H57" s="977"/>
      <c r="I57" s="977"/>
      <c r="J57" s="977"/>
      <c r="K57" s="977"/>
      <c r="L57" s="617"/>
      <c r="M57" s="9" t="s">
        <v>1020</v>
      </c>
      <c r="N57" s="9"/>
      <c r="O57" s="9"/>
      <c r="P57" s="9"/>
      <c r="Q57" s="9"/>
      <c r="R57" s="9"/>
      <c r="S57" s="9"/>
      <c r="T57" s="9"/>
      <c r="U57" s="9"/>
      <c r="V57" s="9"/>
      <c r="W57" s="9"/>
      <c r="X57" s="9"/>
      <c r="Y57" s="9"/>
      <c r="Z57" s="9"/>
      <c r="AA57" s="9"/>
      <c r="AB57" s="9"/>
      <c r="AC57" s="9"/>
      <c r="AD57" s="9"/>
      <c r="AE57" s="9"/>
      <c r="AF57" s="9"/>
      <c r="AG57" s="9"/>
      <c r="AH57" s="9"/>
      <c r="AI57" s="41"/>
      <c r="AJ57" s="9"/>
      <c r="AK57" s="9"/>
      <c r="AL57" s="9"/>
      <c r="AM57" s="9"/>
      <c r="AN57" s="49"/>
      <c r="AO57" s="9"/>
      <c r="AP57" s="9"/>
      <c r="AQ57" s="41"/>
    </row>
    <row r="58" spans="1:43" s="379" customFormat="1" ht="13.5" customHeight="1">
      <c r="A58" s="978"/>
      <c r="B58" s="979"/>
      <c r="C58" s="979"/>
      <c r="D58" s="979"/>
      <c r="E58" s="979"/>
      <c r="F58" s="979"/>
      <c r="G58" s="979"/>
      <c r="H58" s="979"/>
      <c r="I58" s="979"/>
      <c r="J58" s="979"/>
      <c r="K58" s="979"/>
      <c r="L58" s="618"/>
      <c r="M58" s="51" t="s">
        <v>1057</v>
      </c>
      <c r="N58" s="51"/>
      <c r="O58" s="51"/>
      <c r="P58" s="980"/>
      <c r="Q58" s="981"/>
      <c r="R58" s="981"/>
      <c r="S58" s="981"/>
      <c r="T58" s="981"/>
      <c r="U58" s="981"/>
      <c r="V58" s="981"/>
      <c r="W58" s="981"/>
      <c r="X58" s="981"/>
      <c r="Y58" s="981"/>
      <c r="Z58" s="981"/>
      <c r="AA58" s="981"/>
      <c r="AB58" s="981"/>
      <c r="AC58" s="981"/>
      <c r="AD58" s="981"/>
      <c r="AE58" s="981"/>
      <c r="AF58" s="981"/>
      <c r="AG58" s="981"/>
      <c r="AH58" s="51" t="s">
        <v>555</v>
      </c>
      <c r="AI58" s="52"/>
      <c r="AJ58" s="51"/>
      <c r="AK58" s="51"/>
      <c r="AL58" s="51"/>
      <c r="AM58" s="51"/>
      <c r="AN58" s="50"/>
      <c r="AO58" s="51"/>
      <c r="AP58" s="51"/>
      <c r="AQ58" s="52"/>
    </row>
    <row r="59" spans="1:43" ht="3.75" customHeight="1"/>
  </sheetData>
  <sheetProtection sheet="1" formatCells="0" formatColumns="0" formatRows="0" selectLockedCells="1"/>
  <mergeCells count="40">
    <mergeCell ref="A55:K58"/>
    <mergeCell ref="P58:AG58"/>
    <mergeCell ref="A47:B54"/>
    <mergeCell ref="C47:E54"/>
    <mergeCell ref="F47:K47"/>
    <mergeCell ref="F48:K48"/>
    <mergeCell ref="F49:K50"/>
    <mergeCell ref="F51:K52"/>
    <mergeCell ref="F53:K54"/>
    <mergeCell ref="A28:E29"/>
    <mergeCell ref="A30:E32"/>
    <mergeCell ref="A33:B46"/>
    <mergeCell ref="C33:E46"/>
    <mergeCell ref="F43:K44"/>
    <mergeCell ref="F45:K46"/>
    <mergeCell ref="A26:B27"/>
    <mergeCell ref="C26:E27"/>
    <mergeCell ref="F26:AM26"/>
    <mergeCell ref="AN26:AQ27"/>
    <mergeCell ref="F27:K27"/>
    <mergeCell ref="L27:AI27"/>
    <mergeCell ref="AJ27:AM27"/>
    <mergeCell ref="A12:B24"/>
    <mergeCell ref="C12:F17"/>
    <mergeCell ref="G12:K13"/>
    <mergeCell ref="G15:K16"/>
    <mergeCell ref="C18:F24"/>
    <mergeCell ref="G18:K18"/>
    <mergeCell ref="G19:K21"/>
    <mergeCell ref="G22:K24"/>
    <mergeCell ref="A2:AQ2"/>
    <mergeCell ref="A8:P8"/>
    <mergeCell ref="Q8:AQ8"/>
    <mergeCell ref="A10:B11"/>
    <mergeCell ref="C10:F11"/>
    <mergeCell ref="G10:AM10"/>
    <mergeCell ref="AN10:AQ11"/>
    <mergeCell ref="G11:K11"/>
    <mergeCell ref="L11:AI11"/>
    <mergeCell ref="AJ11:AM11"/>
  </mergeCells>
  <phoneticPr fontId="24"/>
  <conditionalFormatting sqref="B7 H7 U7 AJ12:AM21 M15:AI15 AO16:AO17 N19:O19 AI19 AK23 M24:N24 U24 AJ28:AJ31 AO30 AO36 AO50">
    <cfRule type="expression" dxfId="27" priority="8" stopIfTrue="1">
      <formula>#REF!=TRUE</formula>
    </cfRule>
  </conditionalFormatting>
  <conditionalFormatting sqref="L18:M18 T18">
    <cfRule type="expression" dxfId="26" priority="5" stopIfTrue="1">
      <formula>#REF!=TRUE</formula>
    </cfRule>
  </conditionalFormatting>
  <conditionalFormatting sqref="O13:R13 Y13:AB13 O16:R17 X16:AA17 S28:W28 P47:S48 N50:R50 N52:R52">
    <cfRule type="containsErrors" dxfId="25" priority="6">
      <formula>ISERROR(N13)</formula>
    </cfRule>
  </conditionalFormatting>
  <conditionalFormatting sqref="AJ53:AJ56">
    <cfRule type="expression" dxfId="24" priority="2" stopIfTrue="1">
      <formula>#REF!=TRUE</formula>
    </cfRule>
  </conditionalFormatting>
  <conditionalFormatting sqref="AO47:AO48">
    <cfRule type="expression" dxfId="23" priority="7" stopIfTrue="1">
      <formula>#REF!=TRUE</formula>
    </cfRule>
  </conditionalFormatting>
  <conditionalFormatting sqref="AO53">
    <cfRule type="expression" dxfId="22" priority="3" stopIfTrue="1">
      <formula>#REF!=TRUE</formula>
    </cfRule>
  </conditionalFormatting>
  <conditionalFormatting sqref="AO55">
    <cfRule type="expression" dxfId="21" priority="1" stopIfTrue="1">
      <formula>#REF!=TRUE</formula>
    </cfRule>
  </conditionalFormatting>
  <printOptions horizontalCentered="1"/>
  <pageMargins left="0.23622047244094491" right="0.23622047244094491" top="0.74803149606299213" bottom="0.74803149606299213" header="0.31496062992125984" footer="0.31496062992125984"/>
  <pageSetup paperSize="9" scale="88"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61833" r:id="rId4" name="Check Box 41">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4" r:id="rId5" name="Check Box 42">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5" r:id="rId6" name="Check Box 43">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6" r:id="rId7" name="Check Box 44">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7" r:id="rId8" name="Check Box 45">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8" r:id="rId9" name="Check Box 46">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39" r:id="rId10" name="Check Box 47">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0" r:id="rId11" name="Check Box 48">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1" r:id="rId12" name="Check Box 49">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2" r:id="rId13" name="Check Box 50">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3" r:id="rId14" name="Check Box 51">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4" r:id="rId15" name="Check Box 52">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5" r:id="rId16" name="Check Box 53">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6" r:id="rId17" name="Check Box 54">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7" r:id="rId18" name="Check Box 55">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8" r:id="rId19" name="Check Box 56">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49" r:id="rId20" name="Check Box 57">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0" r:id="rId21" name="Check Box 58">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1" r:id="rId22" name="Check Box 59">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2" r:id="rId23" name="Check Box 60">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3" r:id="rId24" name="Check Box 61">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4" r:id="rId25" name="Check Box 62">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5" r:id="rId26" name="Check Box 63">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6" r:id="rId27" name="Check Box 64">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7" r:id="rId28" name="Check Box 65">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8" r:id="rId29" name="Check Box 66">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59" r:id="rId30" name="Check Box 67">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0" r:id="rId31" name="Check Box 68">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1" r:id="rId32" name="Check Box 69">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2" r:id="rId33" name="Check Box 70">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5" r:id="rId34" name="Check Box 73">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6" r:id="rId35" name="Check Box 74">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7" r:id="rId36" name="Check Box 75">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8" r:id="rId37" name="Check Box 76">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69" r:id="rId38" name="Check Box 77">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0" r:id="rId39" name="Check Box 78">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1" r:id="rId40" name="Check Box 79">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2" r:id="rId41" name="Check Box 80">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3" r:id="rId42" name="Check Box 81">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4" r:id="rId43" name="Check Box 82">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5" r:id="rId44" name="Check Box 83">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6" r:id="rId45" name="Check Box 84">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7" r:id="rId46" name="Check Box 85">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8" r:id="rId47" name="Check Box 86">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79" r:id="rId48" name="Check Box 87">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80" r:id="rId49" name="Check Box 88">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81" r:id="rId50" name="Check Box 89">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82" r:id="rId51" name="Check Box 90">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83" r:id="rId52" name="Check Box 91">
              <controlPr defaultSize="0" autoFill="0" autoLine="0" autoPict="0">
                <anchor moveWithCells="1">
                  <from>
                    <xdr:col>70</xdr:col>
                    <xdr:colOff>190500</xdr:colOff>
                    <xdr:row>18</xdr:row>
                    <xdr:rowOff>0</xdr:rowOff>
                  </from>
                  <to>
                    <xdr:col>70</xdr:col>
                    <xdr:colOff>495300</xdr:colOff>
                    <xdr:row>19</xdr:row>
                    <xdr:rowOff>28575</xdr:rowOff>
                  </to>
                </anchor>
              </controlPr>
            </control>
          </mc:Choice>
        </mc:AlternateContent>
        <mc:AlternateContent xmlns:mc="http://schemas.openxmlformats.org/markup-compatibility/2006">
          <mc:Choice Requires="x14">
            <control shapeId="161884" r:id="rId53" name="Check Box 92">
              <controlPr defaultSize="0" autoFill="0" autoLine="0" autoPict="0">
                <anchor moveWithCells="1">
                  <from>
                    <xdr:col>34</xdr:col>
                    <xdr:colOff>190500</xdr:colOff>
                    <xdr:row>10</xdr:row>
                    <xdr:rowOff>161925</xdr:rowOff>
                  </from>
                  <to>
                    <xdr:col>36</xdr:col>
                    <xdr:colOff>95250</xdr:colOff>
                    <xdr:row>12</xdr:row>
                    <xdr:rowOff>47625</xdr:rowOff>
                  </to>
                </anchor>
              </controlPr>
            </control>
          </mc:Choice>
        </mc:AlternateContent>
        <mc:AlternateContent xmlns:mc="http://schemas.openxmlformats.org/markup-compatibility/2006">
          <mc:Choice Requires="x14">
            <control shapeId="161885" r:id="rId54" name="Check Box 93">
              <controlPr defaultSize="0" autoFill="0" autoLine="0" autoPict="0">
                <anchor moveWithCells="1">
                  <from>
                    <xdr:col>34</xdr:col>
                    <xdr:colOff>190500</xdr:colOff>
                    <xdr:row>11</xdr:row>
                    <xdr:rowOff>152400</xdr:rowOff>
                  </from>
                  <to>
                    <xdr:col>36</xdr:col>
                    <xdr:colOff>95250</xdr:colOff>
                    <xdr:row>13</xdr:row>
                    <xdr:rowOff>38100</xdr:rowOff>
                  </to>
                </anchor>
              </controlPr>
            </control>
          </mc:Choice>
        </mc:AlternateContent>
        <mc:AlternateContent xmlns:mc="http://schemas.openxmlformats.org/markup-compatibility/2006">
          <mc:Choice Requires="x14">
            <control shapeId="161886" r:id="rId55" name="Check Box 94">
              <controlPr defaultSize="0" autoFill="0" autoLine="0" autoPict="0">
                <anchor moveWithCells="1">
                  <from>
                    <xdr:col>34</xdr:col>
                    <xdr:colOff>190500</xdr:colOff>
                    <xdr:row>12</xdr:row>
                    <xdr:rowOff>152400</xdr:rowOff>
                  </from>
                  <to>
                    <xdr:col>36</xdr:col>
                    <xdr:colOff>95250</xdr:colOff>
                    <xdr:row>14</xdr:row>
                    <xdr:rowOff>38100</xdr:rowOff>
                  </to>
                </anchor>
              </controlPr>
            </control>
          </mc:Choice>
        </mc:AlternateContent>
        <mc:AlternateContent xmlns:mc="http://schemas.openxmlformats.org/markup-compatibility/2006">
          <mc:Choice Requires="x14">
            <control shapeId="161887" r:id="rId56" name="Check Box 95">
              <controlPr defaultSize="0" autoFill="0" autoLine="0" autoPict="0">
                <anchor moveWithCells="1">
                  <from>
                    <xdr:col>34</xdr:col>
                    <xdr:colOff>190500</xdr:colOff>
                    <xdr:row>13</xdr:row>
                    <xdr:rowOff>152400</xdr:rowOff>
                  </from>
                  <to>
                    <xdr:col>36</xdr:col>
                    <xdr:colOff>95250</xdr:colOff>
                    <xdr:row>15</xdr:row>
                    <xdr:rowOff>38100</xdr:rowOff>
                  </to>
                </anchor>
              </controlPr>
            </control>
          </mc:Choice>
        </mc:AlternateContent>
        <mc:AlternateContent xmlns:mc="http://schemas.openxmlformats.org/markup-compatibility/2006">
          <mc:Choice Requires="x14">
            <control shapeId="161888" r:id="rId57" name="Check Box 96">
              <controlPr defaultSize="0" autoFill="0" autoLine="0" autoPict="0">
                <anchor moveWithCells="1">
                  <from>
                    <xdr:col>34</xdr:col>
                    <xdr:colOff>190500</xdr:colOff>
                    <xdr:row>14</xdr:row>
                    <xdr:rowOff>152400</xdr:rowOff>
                  </from>
                  <to>
                    <xdr:col>36</xdr:col>
                    <xdr:colOff>95250</xdr:colOff>
                    <xdr:row>16</xdr:row>
                    <xdr:rowOff>38100</xdr:rowOff>
                  </to>
                </anchor>
              </controlPr>
            </control>
          </mc:Choice>
        </mc:AlternateContent>
        <mc:AlternateContent xmlns:mc="http://schemas.openxmlformats.org/markup-compatibility/2006">
          <mc:Choice Requires="x14">
            <control shapeId="161889" r:id="rId58" name="Check Box 97">
              <controlPr defaultSize="0" autoFill="0" autoLine="0" autoPict="0">
                <anchor moveWithCells="1">
                  <from>
                    <xdr:col>34</xdr:col>
                    <xdr:colOff>190500</xdr:colOff>
                    <xdr:row>15</xdr:row>
                    <xdr:rowOff>142875</xdr:rowOff>
                  </from>
                  <to>
                    <xdr:col>36</xdr:col>
                    <xdr:colOff>95250</xdr:colOff>
                    <xdr:row>17</xdr:row>
                    <xdr:rowOff>28575</xdr:rowOff>
                  </to>
                </anchor>
              </controlPr>
            </control>
          </mc:Choice>
        </mc:AlternateContent>
        <mc:AlternateContent xmlns:mc="http://schemas.openxmlformats.org/markup-compatibility/2006">
          <mc:Choice Requires="x14">
            <control shapeId="161890" r:id="rId59" name="Check Box 98">
              <controlPr defaultSize="0" autoFill="0" autoLine="0" autoPict="0">
                <anchor moveWithCells="1">
                  <from>
                    <xdr:col>34</xdr:col>
                    <xdr:colOff>190500</xdr:colOff>
                    <xdr:row>16</xdr:row>
                    <xdr:rowOff>161925</xdr:rowOff>
                  </from>
                  <to>
                    <xdr:col>36</xdr:col>
                    <xdr:colOff>95250</xdr:colOff>
                    <xdr:row>18</xdr:row>
                    <xdr:rowOff>47625</xdr:rowOff>
                  </to>
                </anchor>
              </controlPr>
            </control>
          </mc:Choice>
        </mc:AlternateContent>
        <mc:AlternateContent xmlns:mc="http://schemas.openxmlformats.org/markup-compatibility/2006">
          <mc:Choice Requires="x14">
            <control shapeId="161891" r:id="rId60" name="Check Box 99">
              <controlPr defaultSize="0" autoFill="0" autoLine="0" autoPict="0">
                <anchor moveWithCells="1">
                  <from>
                    <xdr:col>34</xdr:col>
                    <xdr:colOff>190500</xdr:colOff>
                    <xdr:row>17</xdr:row>
                    <xdr:rowOff>161925</xdr:rowOff>
                  </from>
                  <to>
                    <xdr:col>36</xdr:col>
                    <xdr:colOff>95250</xdr:colOff>
                    <xdr:row>19</xdr:row>
                    <xdr:rowOff>47625</xdr:rowOff>
                  </to>
                </anchor>
              </controlPr>
            </control>
          </mc:Choice>
        </mc:AlternateContent>
        <mc:AlternateContent xmlns:mc="http://schemas.openxmlformats.org/markup-compatibility/2006">
          <mc:Choice Requires="x14">
            <control shapeId="161892" r:id="rId61" name="Check Box 100">
              <controlPr defaultSize="0" autoFill="0" autoLine="0" autoPict="0">
                <anchor moveWithCells="1">
                  <from>
                    <xdr:col>34</xdr:col>
                    <xdr:colOff>190500</xdr:colOff>
                    <xdr:row>18</xdr:row>
                    <xdr:rowOff>161925</xdr:rowOff>
                  </from>
                  <to>
                    <xdr:col>36</xdr:col>
                    <xdr:colOff>95250</xdr:colOff>
                    <xdr:row>20</xdr:row>
                    <xdr:rowOff>47625</xdr:rowOff>
                  </to>
                </anchor>
              </controlPr>
            </control>
          </mc:Choice>
        </mc:AlternateContent>
        <mc:AlternateContent xmlns:mc="http://schemas.openxmlformats.org/markup-compatibility/2006">
          <mc:Choice Requires="x14">
            <control shapeId="161893" r:id="rId62" name="Check Box 101">
              <controlPr defaultSize="0" autoFill="0" autoLine="0" autoPict="0">
                <anchor moveWithCells="1">
                  <from>
                    <xdr:col>34</xdr:col>
                    <xdr:colOff>190500</xdr:colOff>
                    <xdr:row>19</xdr:row>
                    <xdr:rowOff>161925</xdr:rowOff>
                  </from>
                  <to>
                    <xdr:col>36</xdr:col>
                    <xdr:colOff>95250</xdr:colOff>
                    <xdr:row>21</xdr:row>
                    <xdr:rowOff>47625</xdr:rowOff>
                  </to>
                </anchor>
              </controlPr>
            </control>
          </mc:Choice>
        </mc:AlternateContent>
        <mc:AlternateContent xmlns:mc="http://schemas.openxmlformats.org/markup-compatibility/2006">
          <mc:Choice Requires="x14">
            <control shapeId="161894" r:id="rId63" name="Check Box 102">
              <controlPr defaultSize="0" autoFill="0" autoLine="0" autoPict="0">
                <anchor moveWithCells="1">
                  <from>
                    <xdr:col>34</xdr:col>
                    <xdr:colOff>190500</xdr:colOff>
                    <xdr:row>20</xdr:row>
                    <xdr:rowOff>161925</xdr:rowOff>
                  </from>
                  <to>
                    <xdr:col>36</xdr:col>
                    <xdr:colOff>95250</xdr:colOff>
                    <xdr:row>22</xdr:row>
                    <xdr:rowOff>47625</xdr:rowOff>
                  </to>
                </anchor>
              </controlPr>
            </control>
          </mc:Choice>
        </mc:AlternateContent>
        <mc:AlternateContent xmlns:mc="http://schemas.openxmlformats.org/markup-compatibility/2006">
          <mc:Choice Requires="x14">
            <control shapeId="161895" r:id="rId64" name="Check Box 103">
              <controlPr defaultSize="0" autoFill="0" autoLine="0" autoPict="0">
                <anchor moveWithCells="1">
                  <from>
                    <xdr:col>34</xdr:col>
                    <xdr:colOff>190500</xdr:colOff>
                    <xdr:row>21</xdr:row>
                    <xdr:rowOff>152400</xdr:rowOff>
                  </from>
                  <to>
                    <xdr:col>36</xdr:col>
                    <xdr:colOff>95250</xdr:colOff>
                    <xdr:row>23</xdr:row>
                    <xdr:rowOff>38100</xdr:rowOff>
                  </to>
                </anchor>
              </controlPr>
            </control>
          </mc:Choice>
        </mc:AlternateContent>
        <mc:AlternateContent xmlns:mc="http://schemas.openxmlformats.org/markup-compatibility/2006">
          <mc:Choice Requires="x14">
            <control shapeId="161899" r:id="rId65" name="Check Box 107">
              <controlPr defaultSize="0" autoFill="0" autoLine="0" autoPict="0">
                <anchor moveWithCells="1">
                  <from>
                    <xdr:col>34</xdr:col>
                    <xdr:colOff>190500</xdr:colOff>
                    <xdr:row>26</xdr:row>
                    <xdr:rowOff>152400</xdr:rowOff>
                  </from>
                  <to>
                    <xdr:col>36</xdr:col>
                    <xdr:colOff>95250</xdr:colOff>
                    <xdr:row>28</xdr:row>
                    <xdr:rowOff>38100</xdr:rowOff>
                  </to>
                </anchor>
              </controlPr>
            </control>
          </mc:Choice>
        </mc:AlternateContent>
        <mc:AlternateContent xmlns:mc="http://schemas.openxmlformats.org/markup-compatibility/2006">
          <mc:Choice Requires="x14">
            <control shapeId="161900" r:id="rId66" name="Check Box 108">
              <controlPr defaultSize="0" autoFill="0" autoLine="0" autoPict="0">
                <anchor moveWithCells="1">
                  <from>
                    <xdr:col>34</xdr:col>
                    <xdr:colOff>190500</xdr:colOff>
                    <xdr:row>27</xdr:row>
                    <xdr:rowOff>161925</xdr:rowOff>
                  </from>
                  <to>
                    <xdr:col>36</xdr:col>
                    <xdr:colOff>95250</xdr:colOff>
                    <xdr:row>29</xdr:row>
                    <xdr:rowOff>47625</xdr:rowOff>
                  </to>
                </anchor>
              </controlPr>
            </control>
          </mc:Choice>
        </mc:AlternateContent>
        <mc:AlternateContent xmlns:mc="http://schemas.openxmlformats.org/markup-compatibility/2006">
          <mc:Choice Requires="x14">
            <control shapeId="161901" r:id="rId67" name="Check Box 109">
              <controlPr defaultSize="0" autoFill="0" autoLine="0" autoPict="0">
                <anchor moveWithCells="1">
                  <from>
                    <xdr:col>34</xdr:col>
                    <xdr:colOff>190500</xdr:colOff>
                    <xdr:row>28</xdr:row>
                    <xdr:rowOff>152400</xdr:rowOff>
                  </from>
                  <to>
                    <xdr:col>36</xdr:col>
                    <xdr:colOff>95250</xdr:colOff>
                    <xdr:row>30</xdr:row>
                    <xdr:rowOff>38100</xdr:rowOff>
                  </to>
                </anchor>
              </controlPr>
            </control>
          </mc:Choice>
        </mc:AlternateContent>
        <mc:AlternateContent xmlns:mc="http://schemas.openxmlformats.org/markup-compatibility/2006">
          <mc:Choice Requires="x14">
            <control shapeId="161902" r:id="rId68" name="Check Box 110">
              <controlPr defaultSize="0" autoFill="0" autoLine="0" autoPict="0">
                <anchor moveWithCells="1">
                  <from>
                    <xdr:col>34</xdr:col>
                    <xdr:colOff>190500</xdr:colOff>
                    <xdr:row>29</xdr:row>
                    <xdr:rowOff>161925</xdr:rowOff>
                  </from>
                  <to>
                    <xdr:col>36</xdr:col>
                    <xdr:colOff>95250</xdr:colOff>
                    <xdr:row>31</xdr:row>
                    <xdr:rowOff>47625</xdr:rowOff>
                  </to>
                </anchor>
              </controlPr>
            </control>
          </mc:Choice>
        </mc:AlternateContent>
        <mc:AlternateContent xmlns:mc="http://schemas.openxmlformats.org/markup-compatibility/2006">
          <mc:Choice Requires="x14">
            <control shapeId="161903" r:id="rId69" name="Check Box 111">
              <controlPr defaultSize="0" autoFill="0" autoLine="0" autoPict="0">
                <anchor moveWithCells="1">
                  <from>
                    <xdr:col>34</xdr:col>
                    <xdr:colOff>190500</xdr:colOff>
                    <xdr:row>31</xdr:row>
                    <xdr:rowOff>161925</xdr:rowOff>
                  </from>
                  <to>
                    <xdr:col>36</xdr:col>
                    <xdr:colOff>95250</xdr:colOff>
                    <xdr:row>33</xdr:row>
                    <xdr:rowOff>47625</xdr:rowOff>
                  </to>
                </anchor>
              </controlPr>
            </control>
          </mc:Choice>
        </mc:AlternateContent>
        <mc:AlternateContent xmlns:mc="http://schemas.openxmlformats.org/markup-compatibility/2006">
          <mc:Choice Requires="x14">
            <control shapeId="161904" r:id="rId70" name="Check Box 112">
              <controlPr defaultSize="0" autoFill="0" autoLine="0" autoPict="0">
                <anchor moveWithCells="1">
                  <from>
                    <xdr:col>34</xdr:col>
                    <xdr:colOff>190500</xdr:colOff>
                    <xdr:row>32</xdr:row>
                    <xdr:rowOff>152400</xdr:rowOff>
                  </from>
                  <to>
                    <xdr:col>36</xdr:col>
                    <xdr:colOff>95250</xdr:colOff>
                    <xdr:row>34</xdr:row>
                    <xdr:rowOff>38100</xdr:rowOff>
                  </to>
                </anchor>
              </controlPr>
            </control>
          </mc:Choice>
        </mc:AlternateContent>
        <mc:AlternateContent xmlns:mc="http://schemas.openxmlformats.org/markup-compatibility/2006">
          <mc:Choice Requires="x14">
            <control shapeId="161905" r:id="rId71" name="Check Box 113">
              <controlPr defaultSize="0" autoFill="0" autoLine="0" autoPict="0">
                <anchor moveWithCells="1">
                  <from>
                    <xdr:col>34</xdr:col>
                    <xdr:colOff>190500</xdr:colOff>
                    <xdr:row>33</xdr:row>
                    <xdr:rowOff>152400</xdr:rowOff>
                  </from>
                  <to>
                    <xdr:col>36</xdr:col>
                    <xdr:colOff>95250</xdr:colOff>
                    <xdr:row>35</xdr:row>
                    <xdr:rowOff>38100</xdr:rowOff>
                  </to>
                </anchor>
              </controlPr>
            </control>
          </mc:Choice>
        </mc:AlternateContent>
        <mc:AlternateContent xmlns:mc="http://schemas.openxmlformats.org/markup-compatibility/2006">
          <mc:Choice Requires="x14">
            <control shapeId="161906" r:id="rId72" name="Check Box 114">
              <controlPr defaultSize="0" autoFill="0" autoLine="0" autoPict="0">
                <anchor moveWithCells="1">
                  <from>
                    <xdr:col>34</xdr:col>
                    <xdr:colOff>190500</xdr:colOff>
                    <xdr:row>34</xdr:row>
                    <xdr:rowOff>152400</xdr:rowOff>
                  </from>
                  <to>
                    <xdr:col>36</xdr:col>
                    <xdr:colOff>95250</xdr:colOff>
                    <xdr:row>36</xdr:row>
                    <xdr:rowOff>38100</xdr:rowOff>
                  </to>
                </anchor>
              </controlPr>
            </control>
          </mc:Choice>
        </mc:AlternateContent>
        <mc:AlternateContent xmlns:mc="http://schemas.openxmlformats.org/markup-compatibility/2006">
          <mc:Choice Requires="x14">
            <control shapeId="161907" r:id="rId73" name="Check Box 115">
              <controlPr defaultSize="0" autoFill="0" autoLine="0" autoPict="0">
                <anchor moveWithCells="1">
                  <from>
                    <xdr:col>34</xdr:col>
                    <xdr:colOff>190500</xdr:colOff>
                    <xdr:row>35</xdr:row>
                    <xdr:rowOff>152400</xdr:rowOff>
                  </from>
                  <to>
                    <xdr:col>36</xdr:col>
                    <xdr:colOff>95250</xdr:colOff>
                    <xdr:row>37</xdr:row>
                    <xdr:rowOff>38100</xdr:rowOff>
                  </to>
                </anchor>
              </controlPr>
            </control>
          </mc:Choice>
        </mc:AlternateContent>
        <mc:AlternateContent xmlns:mc="http://schemas.openxmlformats.org/markup-compatibility/2006">
          <mc:Choice Requires="x14">
            <control shapeId="161908" r:id="rId74" name="Check Box 116">
              <controlPr defaultSize="0" autoFill="0" autoLine="0" autoPict="0">
                <anchor moveWithCells="1">
                  <from>
                    <xdr:col>34</xdr:col>
                    <xdr:colOff>190500</xdr:colOff>
                    <xdr:row>36</xdr:row>
                    <xdr:rowOff>152400</xdr:rowOff>
                  </from>
                  <to>
                    <xdr:col>36</xdr:col>
                    <xdr:colOff>95250</xdr:colOff>
                    <xdr:row>38</xdr:row>
                    <xdr:rowOff>38100</xdr:rowOff>
                  </to>
                </anchor>
              </controlPr>
            </control>
          </mc:Choice>
        </mc:AlternateContent>
        <mc:AlternateContent xmlns:mc="http://schemas.openxmlformats.org/markup-compatibility/2006">
          <mc:Choice Requires="x14">
            <control shapeId="161909" r:id="rId75" name="Check Box 117">
              <controlPr defaultSize="0" autoFill="0" autoLine="0" autoPict="0">
                <anchor moveWithCells="1">
                  <from>
                    <xdr:col>34</xdr:col>
                    <xdr:colOff>190500</xdr:colOff>
                    <xdr:row>45</xdr:row>
                    <xdr:rowOff>152400</xdr:rowOff>
                  </from>
                  <to>
                    <xdr:col>36</xdr:col>
                    <xdr:colOff>95250</xdr:colOff>
                    <xdr:row>47</xdr:row>
                    <xdr:rowOff>38100</xdr:rowOff>
                  </to>
                </anchor>
              </controlPr>
            </control>
          </mc:Choice>
        </mc:AlternateContent>
        <mc:AlternateContent xmlns:mc="http://schemas.openxmlformats.org/markup-compatibility/2006">
          <mc:Choice Requires="x14">
            <control shapeId="161910" r:id="rId76" name="Check Box 118">
              <controlPr defaultSize="0" autoFill="0" autoLine="0" autoPict="0">
                <anchor moveWithCells="1">
                  <from>
                    <xdr:col>34</xdr:col>
                    <xdr:colOff>190500</xdr:colOff>
                    <xdr:row>47</xdr:row>
                    <xdr:rowOff>161925</xdr:rowOff>
                  </from>
                  <to>
                    <xdr:col>36</xdr:col>
                    <xdr:colOff>95250</xdr:colOff>
                    <xdr:row>49</xdr:row>
                    <xdr:rowOff>47625</xdr:rowOff>
                  </to>
                </anchor>
              </controlPr>
            </control>
          </mc:Choice>
        </mc:AlternateContent>
        <mc:AlternateContent xmlns:mc="http://schemas.openxmlformats.org/markup-compatibility/2006">
          <mc:Choice Requires="x14">
            <control shapeId="161911" r:id="rId77" name="Check Box 119">
              <controlPr defaultSize="0" autoFill="0" autoLine="0" autoPict="0">
                <anchor moveWithCells="1">
                  <from>
                    <xdr:col>34</xdr:col>
                    <xdr:colOff>190500</xdr:colOff>
                    <xdr:row>48</xdr:row>
                    <xdr:rowOff>152400</xdr:rowOff>
                  </from>
                  <to>
                    <xdr:col>36</xdr:col>
                    <xdr:colOff>95250</xdr:colOff>
                    <xdr:row>50</xdr:row>
                    <xdr:rowOff>38100</xdr:rowOff>
                  </to>
                </anchor>
              </controlPr>
            </control>
          </mc:Choice>
        </mc:AlternateContent>
        <mc:AlternateContent xmlns:mc="http://schemas.openxmlformats.org/markup-compatibility/2006">
          <mc:Choice Requires="x14">
            <control shapeId="161912" r:id="rId78" name="Check Box 120">
              <controlPr defaultSize="0" autoFill="0" autoLine="0" autoPict="0">
                <anchor moveWithCells="1">
                  <from>
                    <xdr:col>34</xdr:col>
                    <xdr:colOff>190500</xdr:colOff>
                    <xdr:row>51</xdr:row>
                    <xdr:rowOff>161925</xdr:rowOff>
                  </from>
                  <to>
                    <xdr:col>36</xdr:col>
                    <xdr:colOff>95250</xdr:colOff>
                    <xdr:row>53</xdr:row>
                    <xdr:rowOff>57150</xdr:rowOff>
                  </to>
                </anchor>
              </controlPr>
            </control>
          </mc:Choice>
        </mc:AlternateContent>
        <mc:AlternateContent xmlns:mc="http://schemas.openxmlformats.org/markup-compatibility/2006">
          <mc:Choice Requires="x14">
            <control shapeId="161913" r:id="rId79" name="Check Box 121">
              <controlPr defaultSize="0" autoFill="0" autoLine="0" autoPict="0">
                <anchor moveWithCells="1">
                  <from>
                    <xdr:col>34</xdr:col>
                    <xdr:colOff>190500</xdr:colOff>
                    <xdr:row>52</xdr:row>
                    <xdr:rowOff>152400</xdr:rowOff>
                  </from>
                  <to>
                    <xdr:col>36</xdr:col>
                    <xdr:colOff>95250</xdr:colOff>
                    <xdr:row>54</xdr:row>
                    <xdr:rowOff>38100</xdr:rowOff>
                  </to>
                </anchor>
              </controlPr>
            </control>
          </mc:Choice>
        </mc:AlternateContent>
        <mc:AlternateContent xmlns:mc="http://schemas.openxmlformats.org/markup-compatibility/2006">
          <mc:Choice Requires="x14">
            <control shapeId="161914" r:id="rId80" name="Check Box 122">
              <controlPr defaultSize="0" autoFill="0" autoLine="0" autoPict="0">
                <anchor moveWithCells="1">
                  <from>
                    <xdr:col>34</xdr:col>
                    <xdr:colOff>190500</xdr:colOff>
                    <xdr:row>53</xdr:row>
                    <xdr:rowOff>161925</xdr:rowOff>
                  </from>
                  <to>
                    <xdr:col>36</xdr:col>
                    <xdr:colOff>95250</xdr:colOff>
                    <xdr:row>55</xdr:row>
                    <xdr:rowOff>47625</xdr:rowOff>
                  </to>
                </anchor>
              </controlPr>
            </control>
          </mc:Choice>
        </mc:AlternateContent>
        <mc:AlternateContent xmlns:mc="http://schemas.openxmlformats.org/markup-compatibility/2006">
          <mc:Choice Requires="x14">
            <control shapeId="161915" r:id="rId81" name="Check Box 123">
              <controlPr defaultSize="0" autoFill="0" autoLine="0" autoPict="0">
                <anchor moveWithCells="1">
                  <from>
                    <xdr:col>34</xdr:col>
                    <xdr:colOff>190500</xdr:colOff>
                    <xdr:row>54</xdr:row>
                    <xdr:rowOff>142875</xdr:rowOff>
                  </from>
                  <to>
                    <xdr:col>36</xdr:col>
                    <xdr:colOff>95250</xdr:colOff>
                    <xdr:row>56</xdr:row>
                    <xdr:rowOff>47625</xdr:rowOff>
                  </to>
                </anchor>
              </controlPr>
            </control>
          </mc:Choice>
        </mc:AlternateContent>
        <mc:AlternateContent xmlns:mc="http://schemas.openxmlformats.org/markup-compatibility/2006">
          <mc:Choice Requires="x14">
            <control shapeId="161916" r:id="rId82" name="Check Box 124">
              <controlPr defaultSize="0" autoFill="0" autoLine="0" autoPict="0">
                <anchor moveWithCells="1">
                  <from>
                    <xdr:col>40</xdr:col>
                    <xdr:colOff>9525</xdr:colOff>
                    <xdr:row>14</xdr:row>
                    <xdr:rowOff>152400</xdr:rowOff>
                  </from>
                  <to>
                    <xdr:col>41</xdr:col>
                    <xdr:colOff>114300</xdr:colOff>
                    <xdr:row>16</xdr:row>
                    <xdr:rowOff>38100</xdr:rowOff>
                  </to>
                </anchor>
              </controlPr>
            </control>
          </mc:Choice>
        </mc:AlternateContent>
        <mc:AlternateContent xmlns:mc="http://schemas.openxmlformats.org/markup-compatibility/2006">
          <mc:Choice Requires="x14">
            <control shapeId="161917" r:id="rId83" name="Check Box 125">
              <controlPr defaultSize="0" autoFill="0" autoLine="0" autoPict="0">
                <anchor moveWithCells="1">
                  <from>
                    <xdr:col>40</xdr:col>
                    <xdr:colOff>9525</xdr:colOff>
                    <xdr:row>28</xdr:row>
                    <xdr:rowOff>152400</xdr:rowOff>
                  </from>
                  <to>
                    <xdr:col>41</xdr:col>
                    <xdr:colOff>114300</xdr:colOff>
                    <xdr:row>30</xdr:row>
                    <xdr:rowOff>38100</xdr:rowOff>
                  </to>
                </anchor>
              </controlPr>
            </control>
          </mc:Choice>
        </mc:AlternateContent>
        <mc:AlternateContent xmlns:mc="http://schemas.openxmlformats.org/markup-compatibility/2006">
          <mc:Choice Requires="x14">
            <control shapeId="161918" r:id="rId84" name="Check Box 126">
              <controlPr defaultSize="0" autoFill="0" autoLine="0" autoPict="0">
                <anchor moveWithCells="1">
                  <from>
                    <xdr:col>40</xdr:col>
                    <xdr:colOff>9525</xdr:colOff>
                    <xdr:row>34</xdr:row>
                    <xdr:rowOff>152400</xdr:rowOff>
                  </from>
                  <to>
                    <xdr:col>41</xdr:col>
                    <xdr:colOff>114300</xdr:colOff>
                    <xdr:row>36</xdr:row>
                    <xdr:rowOff>38100</xdr:rowOff>
                  </to>
                </anchor>
              </controlPr>
            </control>
          </mc:Choice>
        </mc:AlternateContent>
        <mc:AlternateContent xmlns:mc="http://schemas.openxmlformats.org/markup-compatibility/2006">
          <mc:Choice Requires="x14">
            <control shapeId="161919" r:id="rId85" name="Check Box 127">
              <controlPr defaultSize="0" autoFill="0" autoLine="0" autoPict="0">
                <anchor moveWithCells="1">
                  <from>
                    <xdr:col>40</xdr:col>
                    <xdr:colOff>9525</xdr:colOff>
                    <xdr:row>45</xdr:row>
                    <xdr:rowOff>152400</xdr:rowOff>
                  </from>
                  <to>
                    <xdr:col>41</xdr:col>
                    <xdr:colOff>114300</xdr:colOff>
                    <xdr:row>47</xdr:row>
                    <xdr:rowOff>38100</xdr:rowOff>
                  </to>
                </anchor>
              </controlPr>
            </control>
          </mc:Choice>
        </mc:AlternateContent>
        <mc:AlternateContent xmlns:mc="http://schemas.openxmlformats.org/markup-compatibility/2006">
          <mc:Choice Requires="x14">
            <control shapeId="161920" r:id="rId86" name="Check Box 128">
              <controlPr defaultSize="0" autoFill="0" autoLine="0" autoPict="0">
                <anchor moveWithCells="1">
                  <from>
                    <xdr:col>40</xdr:col>
                    <xdr:colOff>9525</xdr:colOff>
                    <xdr:row>48</xdr:row>
                    <xdr:rowOff>152400</xdr:rowOff>
                  </from>
                  <to>
                    <xdr:col>41</xdr:col>
                    <xdr:colOff>114300</xdr:colOff>
                    <xdr:row>50</xdr:row>
                    <xdr:rowOff>38100</xdr:rowOff>
                  </to>
                </anchor>
              </controlPr>
            </control>
          </mc:Choice>
        </mc:AlternateContent>
        <mc:AlternateContent xmlns:mc="http://schemas.openxmlformats.org/markup-compatibility/2006">
          <mc:Choice Requires="x14">
            <control shapeId="161921" r:id="rId87" name="Check Box 129">
              <controlPr defaultSize="0" autoFill="0" autoLine="0" autoPict="0">
                <anchor moveWithCells="1">
                  <from>
                    <xdr:col>40</xdr:col>
                    <xdr:colOff>9525</xdr:colOff>
                    <xdr:row>51</xdr:row>
                    <xdr:rowOff>161925</xdr:rowOff>
                  </from>
                  <to>
                    <xdr:col>41</xdr:col>
                    <xdr:colOff>114300</xdr:colOff>
                    <xdr:row>53</xdr:row>
                    <xdr:rowOff>57150</xdr:rowOff>
                  </to>
                </anchor>
              </controlPr>
            </control>
          </mc:Choice>
        </mc:AlternateContent>
        <mc:AlternateContent xmlns:mc="http://schemas.openxmlformats.org/markup-compatibility/2006">
          <mc:Choice Requires="x14">
            <control shapeId="161922" r:id="rId88" name="Check Box 130">
              <controlPr defaultSize="0" autoFill="0" autoLine="0" autoPict="0">
                <anchor moveWithCells="1">
                  <from>
                    <xdr:col>40</xdr:col>
                    <xdr:colOff>9525</xdr:colOff>
                    <xdr:row>53</xdr:row>
                    <xdr:rowOff>161925</xdr:rowOff>
                  </from>
                  <to>
                    <xdr:col>41</xdr:col>
                    <xdr:colOff>114300</xdr:colOff>
                    <xdr:row>55</xdr:row>
                    <xdr:rowOff>47625</xdr:rowOff>
                  </to>
                </anchor>
              </controlPr>
            </control>
          </mc:Choice>
        </mc:AlternateContent>
        <mc:AlternateContent xmlns:mc="http://schemas.openxmlformats.org/markup-compatibility/2006">
          <mc:Choice Requires="x14">
            <control shapeId="161923" r:id="rId89" name="Check Box 131">
              <controlPr defaultSize="0" autoFill="0" autoLine="0" autoPict="0">
                <anchor moveWithCells="1">
                  <from>
                    <xdr:col>10</xdr:col>
                    <xdr:colOff>190500</xdr:colOff>
                    <xdr:row>16</xdr:row>
                    <xdr:rowOff>161925</xdr:rowOff>
                  </from>
                  <to>
                    <xdr:col>12</xdr:col>
                    <xdr:colOff>95250</xdr:colOff>
                    <xdr:row>18</xdr:row>
                    <xdr:rowOff>47625</xdr:rowOff>
                  </to>
                </anchor>
              </controlPr>
            </control>
          </mc:Choice>
        </mc:AlternateContent>
        <mc:AlternateContent xmlns:mc="http://schemas.openxmlformats.org/markup-compatibility/2006">
          <mc:Choice Requires="x14">
            <control shapeId="161924" r:id="rId90" name="Check Box 132">
              <controlPr defaultSize="0" autoFill="0" autoLine="0" autoPict="0">
                <anchor moveWithCells="1">
                  <from>
                    <xdr:col>10</xdr:col>
                    <xdr:colOff>190500</xdr:colOff>
                    <xdr:row>17</xdr:row>
                    <xdr:rowOff>161925</xdr:rowOff>
                  </from>
                  <to>
                    <xdr:col>12</xdr:col>
                    <xdr:colOff>95250</xdr:colOff>
                    <xdr:row>19</xdr:row>
                    <xdr:rowOff>47625</xdr:rowOff>
                  </to>
                </anchor>
              </controlPr>
            </control>
          </mc:Choice>
        </mc:AlternateContent>
        <mc:AlternateContent xmlns:mc="http://schemas.openxmlformats.org/markup-compatibility/2006">
          <mc:Choice Requires="x14">
            <control shapeId="161925" r:id="rId91" name="Check Box 133">
              <controlPr defaultSize="0" autoFill="0" autoLine="0" autoPict="0">
                <anchor moveWithCells="1">
                  <from>
                    <xdr:col>10</xdr:col>
                    <xdr:colOff>190500</xdr:colOff>
                    <xdr:row>18</xdr:row>
                    <xdr:rowOff>161925</xdr:rowOff>
                  </from>
                  <to>
                    <xdr:col>12</xdr:col>
                    <xdr:colOff>95250</xdr:colOff>
                    <xdr:row>20</xdr:row>
                    <xdr:rowOff>47625</xdr:rowOff>
                  </to>
                </anchor>
              </controlPr>
            </control>
          </mc:Choice>
        </mc:AlternateContent>
        <mc:AlternateContent xmlns:mc="http://schemas.openxmlformats.org/markup-compatibility/2006">
          <mc:Choice Requires="x14">
            <control shapeId="161926" r:id="rId92" name="Check Box 134">
              <controlPr defaultSize="0" autoFill="0" autoLine="0" autoPict="0">
                <anchor moveWithCells="1">
                  <from>
                    <xdr:col>10</xdr:col>
                    <xdr:colOff>190500</xdr:colOff>
                    <xdr:row>19</xdr:row>
                    <xdr:rowOff>161925</xdr:rowOff>
                  </from>
                  <to>
                    <xdr:col>12</xdr:col>
                    <xdr:colOff>95250</xdr:colOff>
                    <xdr:row>21</xdr:row>
                    <xdr:rowOff>47625</xdr:rowOff>
                  </to>
                </anchor>
              </controlPr>
            </control>
          </mc:Choice>
        </mc:AlternateContent>
        <mc:AlternateContent xmlns:mc="http://schemas.openxmlformats.org/markup-compatibility/2006">
          <mc:Choice Requires="x14">
            <control shapeId="161927" r:id="rId93" name="Check Box 135">
              <controlPr defaultSize="0" autoFill="0" autoLine="0" autoPict="0">
                <anchor moveWithCells="1">
                  <from>
                    <xdr:col>10</xdr:col>
                    <xdr:colOff>190500</xdr:colOff>
                    <xdr:row>20</xdr:row>
                    <xdr:rowOff>161925</xdr:rowOff>
                  </from>
                  <to>
                    <xdr:col>12</xdr:col>
                    <xdr:colOff>95250</xdr:colOff>
                    <xdr:row>22</xdr:row>
                    <xdr:rowOff>47625</xdr:rowOff>
                  </to>
                </anchor>
              </controlPr>
            </control>
          </mc:Choice>
        </mc:AlternateContent>
        <mc:AlternateContent xmlns:mc="http://schemas.openxmlformats.org/markup-compatibility/2006">
          <mc:Choice Requires="x14">
            <control shapeId="161928" r:id="rId94" name="Check Box 136">
              <controlPr defaultSize="0" autoFill="0" autoLine="0" autoPict="0">
                <anchor moveWithCells="1">
                  <from>
                    <xdr:col>10</xdr:col>
                    <xdr:colOff>190500</xdr:colOff>
                    <xdr:row>21</xdr:row>
                    <xdr:rowOff>152400</xdr:rowOff>
                  </from>
                  <to>
                    <xdr:col>12</xdr:col>
                    <xdr:colOff>95250</xdr:colOff>
                    <xdr:row>23</xdr:row>
                    <xdr:rowOff>38100</xdr:rowOff>
                  </to>
                </anchor>
              </controlPr>
            </control>
          </mc:Choice>
        </mc:AlternateContent>
        <mc:AlternateContent xmlns:mc="http://schemas.openxmlformats.org/markup-compatibility/2006">
          <mc:Choice Requires="x14">
            <control shapeId="161929" r:id="rId95" name="Check Box 137">
              <controlPr defaultSize="0" autoFill="0" autoLine="0" autoPict="0">
                <anchor moveWithCells="1">
                  <from>
                    <xdr:col>18</xdr:col>
                    <xdr:colOff>200025</xdr:colOff>
                    <xdr:row>16</xdr:row>
                    <xdr:rowOff>161925</xdr:rowOff>
                  </from>
                  <to>
                    <xdr:col>20</xdr:col>
                    <xdr:colOff>104775</xdr:colOff>
                    <xdr:row>18</xdr:row>
                    <xdr:rowOff>47625</xdr:rowOff>
                  </to>
                </anchor>
              </controlPr>
            </control>
          </mc:Choice>
        </mc:AlternateContent>
        <mc:AlternateContent xmlns:mc="http://schemas.openxmlformats.org/markup-compatibility/2006">
          <mc:Choice Requires="x14">
            <control shapeId="161930" r:id="rId96" name="Check Box 138">
              <controlPr defaultSize="0" autoFill="0" autoLine="0" autoPict="0">
                <anchor moveWithCells="1">
                  <from>
                    <xdr:col>11</xdr:col>
                    <xdr:colOff>190500</xdr:colOff>
                    <xdr:row>22</xdr:row>
                    <xdr:rowOff>152400</xdr:rowOff>
                  </from>
                  <to>
                    <xdr:col>13</xdr:col>
                    <xdr:colOff>95250</xdr:colOff>
                    <xdr:row>24</xdr:row>
                    <xdr:rowOff>38100</xdr:rowOff>
                  </to>
                </anchor>
              </controlPr>
            </control>
          </mc:Choice>
        </mc:AlternateContent>
        <mc:AlternateContent xmlns:mc="http://schemas.openxmlformats.org/markup-compatibility/2006">
          <mc:Choice Requires="x14">
            <control shapeId="161931" r:id="rId97" name="Check Box 139">
              <controlPr defaultSize="0" autoFill="0" autoLine="0" autoPict="0">
                <anchor moveWithCells="1">
                  <from>
                    <xdr:col>19</xdr:col>
                    <xdr:colOff>200025</xdr:colOff>
                    <xdr:row>22</xdr:row>
                    <xdr:rowOff>152400</xdr:rowOff>
                  </from>
                  <to>
                    <xdr:col>21</xdr:col>
                    <xdr:colOff>104775</xdr:colOff>
                    <xdr:row>24</xdr:row>
                    <xdr:rowOff>38100</xdr:rowOff>
                  </to>
                </anchor>
              </controlPr>
            </control>
          </mc:Choice>
        </mc:AlternateContent>
        <mc:AlternateContent xmlns:mc="http://schemas.openxmlformats.org/markup-compatibility/2006">
          <mc:Choice Requires="x14">
            <control shapeId="161932" r:id="rId98" name="Check Box 140">
              <controlPr defaultSize="0" autoFill="0" autoLine="0" autoPict="0">
                <anchor moveWithCells="1">
                  <from>
                    <xdr:col>10</xdr:col>
                    <xdr:colOff>190500</xdr:colOff>
                    <xdr:row>26</xdr:row>
                    <xdr:rowOff>152400</xdr:rowOff>
                  </from>
                  <to>
                    <xdr:col>12</xdr:col>
                    <xdr:colOff>95250</xdr:colOff>
                    <xdr:row>28</xdr:row>
                    <xdr:rowOff>38100</xdr:rowOff>
                  </to>
                </anchor>
              </controlPr>
            </control>
          </mc:Choice>
        </mc:AlternateContent>
        <mc:AlternateContent xmlns:mc="http://schemas.openxmlformats.org/markup-compatibility/2006">
          <mc:Choice Requires="x14">
            <control shapeId="161933" r:id="rId99" name="Check Box 141">
              <controlPr defaultSize="0" autoFill="0" autoLine="0" autoPict="0">
                <anchor moveWithCells="1">
                  <from>
                    <xdr:col>10</xdr:col>
                    <xdr:colOff>190500</xdr:colOff>
                    <xdr:row>27</xdr:row>
                    <xdr:rowOff>161925</xdr:rowOff>
                  </from>
                  <to>
                    <xdr:col>12</xdr:col>
                    <xdr:colOff>95250</xdr:colOff>
                    <xdr:row>29</xdr:row>
                    <xdr:rowOff>47625</xdr:rowOff>
                  </to>
                </anchor>
              </controlPr>
            </control>
          </mc:Choice>
        </mc:AlternateContent>
        <mc:AlternateContent xmlns:mc="http://schemas.openxmlformats.org/markup-compatibility/2006">
          <mc:Choice Requires="x14">
            <control shapeId="161934" r:id="rId100" name="Check Box 142">
              <controlPr defaultSize="0" autoFill="0" autoLine="0" autoPict="0">
                <anchor moveWithCells="1">
                  <from>
                    <xdr:col>10</xdr:col>
                    <xdr:colOff>190500</xdr:colOff>
                    <xdr:row>28</xdr:row>
                    <xdr:rowOff>152400</xdr:rowOff>
                  </from>
                  <to>
                    <xdr:col>12</xdr:col>
                    <xdr:colOff>95250</xdr:colOff>
                    <xdr:row>30</xdr:row>
                    <xdr:rowOff>38100</xdr:rowOff>
                  </to>
                </anchor>
              </controlPr>
            </control>
          </mc:Choice>
        </mc:AlternateContent>
        <mc:AlternateContent xmlns:mc="http://schemas.openxmlformats.org/markup-compatibility/2006">
          <mc:Choice Requires="x14">
            <control shapeId="161935" r:id="rId101" name="Check Box 143">
              <controlPr defaultSize="0" autoFill="0" autoLine="0" autoPict="0">
                <anchor moveWithCells="1">
                  <from>
                    <xdr:col>10</xdr:col>
                    <xdr:colOff>190500</xdr:colOff>
                    <xdr:row>29</xdr:row>
                    <xdr:rowOff>161925</xdr:rowOff>
                  </from>
                  <to>
                    <xdr:col>12</xdr:col>
                    <xdr:colOff>95250</xdr:colOff>
                    <xdr:row>31</xdr:row>
                    <xdr:rowOff>47625</xdr:rowOff>
                  </to>
                </anchor>
              </controlPr>
            </control>
          </mc:Choice>
        </mc:AlternateContent>
        <mc:AlternateContent xmlns:mc="http://schemas.openxmlformats.org/markup-compatibility/2006">
          <mc:Choice Requires="x14">
            <control shapeId="161936" r:id="rId102" name="Check Box 144">
              <controlPr defaultSize="0" autoFill="0" autoLine="0" autoPict="0">
                <anchor moveWithCells="1">
                  <from>
                    <xdr:col>10</xdr:col>
                    <xdr:colOff>190500</xdr:colOff>
                    <xdr:row>31</xdr:row>
                    <xdr:rowOff>161925</xdr:rowOff>
                  </from>
                  <to>
                    <xdr:col>12</xdr:col>
                    <xdr:colOff>95250</xdr:colOff>
                    <xdr:row>33</xdr:row>
                    <xdr:rowOff>47625</xdr:rowOff>
                  </to>
                </anchor>
              </controlPr>
            </control>
          </mc:Choice>
        </mc:AlternateContent>
        <mc:AlternateContent xmlns:mc="http://schemas.openxmlformats.org/markup-compatibility/2006">
          <mc:Choice Requires="x14">
            <control shapeId="161937" r:id="rId103" name="Check Box 145">
              <controlPr defaultSize="0" autoFill="0" autoLine="0" autoPict="0">
                <anchor moveWithCells="1">
                  <from>
                    <xdr:col>10</xdr:col>
                    <xdr:colOff>190500</xdr:colOff>
                    <xdr:row>32</xdr:row>
                    <xdr:rowOff>152400</xdr:rowOff>
                  </from>
                  <to>
                    <xdr:col>12</xdr:col>
                    <xdr:colOff>95250</xdr:colOff>
                    <xdr:row>34</xdr:row>
                    <xdr:rowOff>38100</xdr:rowOff>
                  </to>
                </anchor>
              </controlPr>
            </control>
          </mc:Choice>
        </mc:AlternateContent>
        <mc:AlternateContent xmlns:mc="http://schemas.openxmlformats.org/markup-compatibility/2006">
          <mc:Choice Requires="x14">
            <control shapeId="161938" r:id="rId104" name="Check Box 146">
              <controlPr defaultSize="0" autoFill="0" autoLine="0" autoPict="0">
                <anchor moveWithCells="1">
                  <from>
                    <xdr:col>10</xdr:col>
                    <xdr:colOff>190500</xdr:colOff>
                    <xdr:row>33</xdr:row>
                    <xdr:rowOff>152400</xdr:rowOff>
                  </from>
                  <to>
                    <xdr:col>12</xdr:col>
                    <xdr:colOff>95250</xdr:colOff>
                    <xdr:row>35</xdr:row>
                    <xdr:rowOff>38100</xdr:rowOff>
                  </to>
                </anchor>
              </controlPr>
            </control>
          </mc:Choice>
        </mc:AlternateContent>
        <mc:AlternateContent xmlns:mc="http://schemas.openxmlformats.org/markup-compatibility/2006">
          <mc:Choice Requires="x14">
            <control shapeId="161939" r:id="rId105" name="Check Box 147">
              <controlPr defaultSize="0" autoFill="0" autoLine="0" autoPict="0">
                <anchor moveWithCells="1">
                  <from>
                    <xdr:col>10</xdr:col>
                    <xdr:colOff>190500</xdr:colOff>
                    <xdr:row>34</xdr:row>
                    <xdr:rowOff>152400</xdr:rowOff>
                  </from>
                  <to>
                    <xdr:col>12</xdr:col>
                    <xdr:colOff>95250</xdr:colOff>
                    <xdr:row>36</xdr:row>
                    <xdr:rowOff>38100</xdr:rowOff>
                  </to>
                </anchor>
              </controlPr>
            </control>
          </mc:Choice>
        </mc:AlternateContent>
        <mc:AlternateContent xmlns:mc="http://schemas.openxmlformats.org/markup-compatibility/2006">
          <mc:Choice Requires="x14">
            <control shapeId="161940" r:id="rId106" name="Check Box 148">
              <controlPr defaultSize="0" autoFill="0" autoLine="0" autoPict="0">
                <anchor moveWithCells="1">
                  <from>
                    <xdr:col>10</xdr:col>
                    <xdr:colOff>190500</xdr:colOff>
                    <xdr:row>35</xdr:row>
                    <xdr:rowOff>152400</xdr:rowOff>
                  </from>
                  <to>
                    <xdr:col>12</xdr:col>
                    <xdr:colOff>95250</xdr:colOff>
                    <xdr:row>37</xdr:row>
                    <xdr:rowOff>38100</xdr:rowOff>
                  </to>
                </anchor>
              </controlPr>
            </control>
          </mc:Choice>
        </mc:AlternateContent>
        <mc:AlternateContent xmlns:mc="http://schemas.openxmlformats.org/markup-compatibility/2006">
          <mc:Choice Requires="x14">
            <control shapeId="161941" r:id="rId107" name="Check Box 149">
              <controlPr defaultSize="0" autoFill="0" autoLine="0" autoPict="0">
                <anchor moveWithCells="1">
                  <from>
                    <xdr:col>10</xdr:col>
                    <xdr:colOff>190500</xdr:colOff>
                    <xdr:row>36</xdr:row>
                    <xdr:rowOff>152400</xdr:rowOff>
                  </from>
                  <to>
                    <xdr:col>12</xdr:col>
                    <xdr:colOff>95250</xdr:colOff>
                    <xdr:row>38</xdr:row>
                    <xdr:rowOff>38100</xdr:rowOff>
                  </to>
                </anchor>
              </controlPr>
            </control>
          </mc:Choice>
        </mc:AlternateContent>
        <mc:AlternateContent xmlns:mc="http://schemas.openxmlformats.org/markup-compatibility/2006">
          <mc:Choice Requires="x14">
            <control shapeId="161942" r:id="rId108" name="Check Box 150">
              <controlPr defaultSize="0" autoFill="0" autoLine="0" autoPict="0">
                <anchor moveWithCells="1">
                  <from>
                    <xdr:col>10</xdr:col>
                    <xdr:colOff>190500</xdr:colOff>
                    <xdr:row>47</xdr:row>
                    <xdr:rowOff>161925</xdr:rowOff>
                  </from>
                  <to>
                    <xdr:col>12</xdr:col>
                    <xdr:colOff>95250</xdr:colOff>
                    <xdr:row>49</xdr:row>
                    <xdr:rowOff>47625</xdr:rowOff>
                  </to>
                </anchor>
              </controlPr>
            </control>
          </mc:Choice>
        </mc:AlternateContent>
        <mc:AlternateContent xmlns:mc="http://schemas.openxmlformats.org/markup-compatibility/2006">
          <mc:Choice Requires="x14">
            <control shapeId="161943" r:id="rId109" name="Check Box 151">
              <controlPr defaultSize="0" autoFill="0" autoLine="0" autoPict="0">
                <anchor moveWithCells="1">
                  <from>
                    <xdr:col>10</xdr:col>
                    <xdr:colOff>190500</xdr:colOff>
                    <xdr:row>51</xdr:row>
                    <xdr:rowOff>161925</xdr:rowOff>
                  </from>
                  <to>
                    <xdr:col>12</xdr:col>
                    <xdr:colOff>95250</xdr:colOff>
                    <xdr:row>53</xdr:row>
                    <xdr:rowOff>57150</xdr:rowOff>
                  </to>
                </anchor>
              </controlPr>
            </control>
          </mc:Choice>
        </mc:AlternateContent>
        <mc:AlternateContent xmlns:mc="http://schemas.openxmlformats.org/markup-compatibility/2006">
          <mc:Choice Requires="x14">
            <control shapeId="161944" r:id="rId110" name="Check Box 152">
              <controlPr defaultSize="0" autoFill="0" autoLine="0" autoPict="0">
                <anchor moveWithCells="1">
                  <from>
                    <xdr:col>10</xdr:col>
                    <xdr:colOff>190500</xdr:colOff>
                    <xdr:row>53</xdr:row>
                    <xdr:rowOff>161925</xdr:rowOff>
                  </from>
                  <to>
                    <xdr:col>12</xdr:col>
                    <xdr:colOff>95250</xdr:colOff>
                    <xdr:row>55</xdr:row>
                    <xdr:rowOff>47625</xdr:rowOff>
                  </to>
                </anchor>
              </controlPr>
            </control>
          </mc:Choice>
        </mc:AlternateContent>
        <mc:AlternateContent xmlns:mc="http://schemas.openxmlformats.org/markup-compatibility/2006">
          <mc:Choice Requires="x14">
            <control shapeId="161945" r:id="rId111" name="Check Box 153">
              <controlPr defaultSize="0" autoFill="0" autoLine="0" autoPict="0">
                <anchor moveWithCells="1">
                  <from>
                    <xdr:col>10</xdr:col>
                    <xdr:colOff>190500</xdr:colOff>
                    <xdr:row>54</xdr:row>
                    <xdr:rowOff>142875</xdr:rowOff>
                  </from>
                  <to>
                    <xdr:col>12</xdr:col>
                    <xdr:colOff>95250</xdr:colOff>
                    <xdr:row>56</xdr:row>
                    <xdr:rowOff>47625</xdr:rowOff>
                  </to>
                </anchor>
              </controlPr>
            </control>
          </mc:Choice>
        </mc:AlternateContent>
        <mc:AlternateContent xmlns:mc="http://schemas.openxmlformats.org/markup-compatibility/2006">
          <mc:Choice Requires="x14">
            <control shapeId="161946" r:id="rId112" name="Check Box 154">
              <controlPr defaultSize="0" autoFill="0" autoLine="0" autoPict="0">
                <anchor moveWithCells="1">
                  <from>
                    <xdr:col>10</xdr:col>
                    <xdr:colOff>190500</xdr:colOff>
                    <xdr:row>30</xdr:row>
                    <xdr:rowOff>142875</xdr:rowOff>
                  </from>
                  <to>
                    <xdr:col>12</xdr:col>
                    <xdr:colOff>95250</xdr:colOff>
                    <xdr:row>32</xdr:row>
                    <xdr:rowOff>28575</xdr:rowOff>
                  </to>
                </anchor>
              </controlPr>
            </control>
          </mc:Choice>
        </mc:AlternateContent>
        <mc:AlternateContent xmlns:mc="http://schemas.openxmlformats.org/markup-compatibility/2006">
          <mc:Choice Requires="x14">
            <control shapeId="161947" r:id="rId113" name="Check Box 155">
              <controlPr defaultSize="0" autoFill="0" autoLine="0" autoPict="0">
                <anchor moveWithCells="1">
                  <from>
                    <xdr:col>10</xdr:col>
                    <xdr:colOff>190500</xdr:colOff>
                    <xdr:row>37</xdr:row>
                    <xdr:rowOff>142875</xdr:rowOff>
                  </from>
                  <to>
                    <xdr:col>12</xdr:col>
                    <xdr:colOff>95250</xdr:colOff>
                    <xdr:row>39</xdr:row>
                    <xdr:rowOff>28575</xdr:rowOff>
                  </to>
                </anchor>
              </controlPr>
            </control>
          </mc:Choice>
        </mc:AlternateContent>
        <mc:AlternateContent xmlns:mc="http://schemas.openxmlformats.org/markup-compatibility/2006">
          <mc:Choice Requires="x14">
            <control shapeId="161948" r:id="rId114" name="Check Box 156">
              <controlPr defaultSize="0" autoFill="0" autoLine="0" autoPict="0">
                <anchor moveWithCells="1">
                  <from>
                    <xdr:col>10</xdr:col>
                    <xdr:colOff>190500</xdr:colOff>
                    <xdr:row>55</xdr:row>
                    <xdr:rowOff>142875</xdr:rowOff>
                  </from>
                  <to>
                    <xdr:col>12</xdr:col>
                    <xdr:colOff>95250</xdr:colOff>
                    <xdr:row>57</xdr:row>
                    <xdr:rowOff>47625</xdr:rowOff>
                  </to>
                </anchor>
              </controlPr>
            </control>
          </mc:Choice>
        </mc:AlternateContent>
        <mc:AlternateContent xmlns:mc="http://schemas.openxmlformats.org/markup-compatibility/2006">
          <mc:Choice Requires="x14">
            <control shapeId="161949" r:id="rId115" name="Check Box 157">
              <controlPr defaultSize="0" autoFill="0" autoLine="0" autoPict="0">
                <anchor moveWithCells="1">
                  <from>
                    <xdr:col>10</xdr:col>
                    <xdr:colOff>190500</xdr:colOff>
                    <xdr:row>56</xdr:row>
                    <xdr:rowOff>133350</xdr:rowOff>
                  </from>
                  <to>
                    <xdr:col>12</xdr:col>
                    <xdr:colOff>95250</xdr:colOff>
                    <xdr:row>58</xdr:row>
                    <xdr:rowOff>47625</xdr:rowOff>
                  </to>
                </anchor>
              </controlPr>
            </control>
          </mc:Choice>
        </mc:AlternateContent>
        <mc:AlternateContent xmlns:mc="http://schemas.openxmlformats.org/markup-compatibility/2006">
          <mc:Choice Requires="x14">
            <control shapeId="161950" r:id="rId116" name="Check Box 158">
              <controlPr defaultSize="0" autoFill="0" autoLine="0" autoPict="0">
                <anchor moveWithCells="1">
                  <from>
                    <xdr:col>10</xdr:col>
                    <xdr:colOff>190500</xdr:colOff>
                    <xdr:row>49</xdr:row>
                    <xdr:rowOff>152400</xdr:rowOff>
                  </from>
                  <to>
                    <xdr:col>12</xdr:col>
                    <xdr:colOff>95250</xdr:colOff>
                    <xdr:row>51</xdr:row>
                    <xdr:rowOff>38100</xdr:rowOff>
                  </to>
                </anchor>
              </controlPr>
            </control>
          </mc:Choice>
        </mc:AlternateContent>
        <mc:AlternateContent xmlns:mc="http://schemas.openxmlformats.org/markup-compatibility/2006">
          <mc:Choice Requires="x14">
            <control shapeId="161951" r:id="rId117" name="Check Box 159">
              <controlPr defaultSize="0" autoFill="0" autoLine="0" autoPict="0">
                <anchor moveWithCells="1">
                  <from>
                    <xdr:col>10</xdr:col>
                    <xdr:colOff>190500</xdr:colOff>
                    <xdr:row>43</xdr:row>
                    <xdr:rowOff>152400</xdr:rowOff>
                  </from>
                  <to>
                    <xdr:col>12</xdr:col>
                    <xdr:colOff>95250</xdr:colOff>
                    <xdr:row>45</xdr:row>
                    <xdr:rowOff>38100</xdr:rowOff>
                  </to>
                </anchor>
              </controlPr>
            </control>
          </mc:Choice>
        </mc:AlternateContent>
        <mc:AlternateContent xmlns:mc="http://schemas.openxmlformats.org/markup-compatibility/2006">
          <mc:Choice Requires="x14">
            <control shapeId="161952" r:id="rId118" name="Check Box 160">
              <controlPr defaultSize="0" autoFill="0" autoLine="0" autoPict="0">
                <anchor moveWithCells="1">
                  <from>
                    <xdr:col>10</xdr:col>
                    <xdr:colOff>190500</xdr:colOff>
                    <xdr:row>38</xdr:row>
                    <xdr:rowOff>152400</xdr:rowOff>
                  </from>
                  <to>
                    <xdr:col>12</xdr:col>
                    <xdr:colOff>95250</xdr:colOff>
                    <xdr:row>40</xdr:row>
                    <xdr:rowOff>38100</xdr:rowOff>
                  </to>
                </anchor>
              </controlPr>
            </control>
          </mc:Choice>
        </mc:AlternateContent>
        <mc:AlternateContent xmlns:mc="http://schemas.openxmlformats.org/markup-compatibility/2006">
          <mc:Choice Requires="x14">
            <control shapeId="161953" r:id="rId119" name="Check Box 161">
              <controlPr defaultSize="0" autoFill="0" autoLine="0" autoPict="0">
                <anchor moveWithCells="1">
                  <from>
                    <xdr:col>10</xdr:col>
                    <xdr:colOff>190500</xdr:colOff>
                    <xdr:row>39</xdr:row>
                    <xdr:rowOff>161925</xdr:rowOff>
                  </from>
                  <to>
                    <xdr:col>12</xdr:col>
                    <xdr:colOff>95250</xdr:colOff>
                    <xdr:row>41</xdr:row>
                    <xdr:rowOff>47625</xdr:rowOff>
                  </to>
                </anchor>
              </controlPr>
            </control>
          </mc:Choice>
        </mc:AlternateContent>
        <mc:AlternateContent xmlns:mc="http://schemas.openxmlformats.org/markup-compatibility/2006">
          <mc:Choice Requires="x14">
            <control shapeId="161954" r:id="rId120" name="Check Box 162">
              <controlPr defaultSize="0" autoFill="0" autoLine="0" autoPict="0">
                <anchor moveWithCells="1">
                  <from>
                    <xdr:col>10</xdr:col>
                    <xdr:colOff>190500</xdr:colOff>
                    <xdr:row>40</xdr:row>
                    <xdr:rowOff>161925</xdr:rowOff>
                  </from>
                  <to>
                    <xdr:col>12</xdr:col>
                    <xdr:colOff>95250</xdr:colOff>
                    <xdr:row>42</xdr:row>
                    <xdr:rowOff>47625</xdr:rowOff>
                  </to>
                </anchor>
              </controlPr>
            </control>
          </mc:Choice>
        </mc:AlternateContent>
        <mc:AlternateContent xmlns:mc="http://schemas.openxmlformats.org/markup-compatibility/2006">
          <mc:Choice Requires="x14">
            <control shapeId="161955" r:id="rId121" name="Check Box 163">
              <controlPr defaultSize="0" autoFill="0" autoLine="0" autoPict="0">
                <anchor moveWithCells="1">
                  <from>
                    <xdr:col>10</xdr:col>
                    <xdr:colOff>190500</xdr:colOff>
                    <xdr:row>41</xdr:row>
                    <xdr:rowOff>142875</xdr:rowOff>
                  </from>
                  <to>
                    <xdr:col>12</xdr:col>
                    <xdr:colOff>95250</xdr:colOff>
                    <xdr:row>43</xdr:row>
                    <xdr:rowOff>28575</xdr:rowOff>
                  </to>
                </anchor>
              </controlPr>
            </control>
          </mc:Choice>
        </mc:AlternateContent>
        <mc:AlternateContent xmlns:mc="http://schemas.openxmlformats.org/markup-compatibility/2006">
          <mc:Choice Requires="x14">
            <control shapeId="161956" r:id="rId122" name="Check Box 164">
              <controlPr defaultSize="0" autoFill="0" autoLine="0" autoPict="0">
                <anchor moveWithCells="1">
                  <from>
                    <xdr:col>15</xdr:col>
                    <xdr:colOff>200025</xdr:colOff>
                    <xdr:row>53</xdr:row>
                    <xdr:rowOff>161925</xdr:rowOff>
                  </from>
                  <to>
                    <xdr:col>17</xdr:col>
                    <xdr:colOff>104775</xdr:colOff>
                    <xdr:row>55</xdr:row>
                    <xdr:rowOff>47625</xdr:rowOff>
                  </to>
                </anchor>
              </controlPr>
            </control>
          </mc:Choice>
        </mc:AlternateContent>
        <mc:AlternateContent xmlns:mc="http://schemas.openxmlformats.org/markup-compatibility/2006">
          <mc:Choice Requires="x14">
            <control shapeId="161957" r:id="rId123" name="Check Box 165">
              <controlPr defaultSize="0" autoFill="0" autoLine="0" autoPict="0">
                <anchor moveWithCells="1">
                  <from>
                    <xdr:col>19</xdr:col>
                    <xdr:colOff>0</xdr:colOff>
                    <xdr:row>54</xdr:row>
                    <xdr:rowOff>142875</xdr:rowOff>
                  </from>
                  <to>
                    <xdr:col>20</xdr:col>
                    <xdr:colOff>104775</xdr:colOff>
                    <xdr:row>56</xdr:row>
                    <xdr:rowOff>47625</xdr:rowOff>
                  </to>
                </anchor>
              </controlPr>
            </control>
          </mc:Choice>
        </mc:AlternateContent>
        <mc:AlternateContent xmlns:mc="http://schemas.openxmlformats.org/markup-compatibility/2006">
          <mc:Choice Requires="x14">
            <control shapeId="161958" r:id="rId124" name="Check Box 166">
              <controlPr defaultSize="0" autoFill="0" autoLine="0" autoPict="0">
                <anchor moveWithCells="1">
                  <from>
                    <xdr:col>6</xdr:col>
                    <xdr:colOff>190500</xdr:colOff>
                    <xdr:row>5</xdr:row>
                    <xdr:rowOff>142875</xdr:rowOff>
                  </from>
                  <to>
                    <xdr:col>8</xdr:col>
                    <xdr:colOff>95250</xdr:colOff>
                    <xdr:row>7</xdr:row>
                    <xdr:rowOff>28575</xdr:rowOff>
                  </to>
                </anchor>
              </controlPr>
            </control>
          </mc:Choice>
        </mc:AlternateContent>
        <mc:AlternateContent xmlns:mc="http://schemas.openxmlformats.org/markup-compatibility/2006">
          <mc:Choice Requires="x14">
            <control shapeId="161959" r:id="rId125" name="Check Box 167">
              <controlPr defaultSize="0" autoFill="0" autoLine="0" autoPict="0">
                <anchor moveWithCells="1">
                  <from>
                    <xdr:col>19</xdr:col>
                    <xdr:colOff>180975</xdr:colOff>
                    <xdr:row>5</xdr:row>
                    <xdr:rowOff>142875</xdr:rowOff>
                  </from>
                  <to>
                    <xdr:col>21</xdr:col>
                    <xdr:colOff>85725</xdr:colOff>
                    <xdr:row>7</xdr:row>
                    <xdr:rowOff>28575</xdr:rowOff>
                  </to>
                </anchor>
              </controlPr>
            </control>
          </mc:Choice>
        </mc:AlternateContent>
        <mc:AlternateContent xmlns:mc="http://schemas.openxmlformats.org/markup-compatibility/2006">
          <mc:Choice Requires="x14">
            <control shapeId="161960" r:id="rId126" name="Check Box 168">
              <controlPr defaultSize="0" autoFill="0" autoLine="0" autoPict="0">
                <anchor moveWithCells="1">
                  <from>
                    <xdr:col>0</xdr:col>
                    <xdr:colOff>180975</xdr:colOff>
                    <xdr:row>5</xdr:row>
                    <xdr:rowOff>142875</xdr:rowOff>
                  </from>
                  <to>
                    <xdr:col>2</xdr:col>
                    <xdr:colOff>85725</xdr:colOff>
                    <xdr:row>7</xdr:row>
                    <xdr:rowOff>28575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11"/>
  <dimension ref="A1:AP288"/>
  <sheetViews>
    <sheetView showGridLines="0" view="pageBreakPreview" zoomScaleNormal="100" zoomScaleSheetLayoutView="100" zoomScalePageLayoutView="70" workbookViewId="0">
      <selection activeCell="Q6" sqref="Q6:AO6"/>
    </sheetView>
  </sheetViews>
  <sheetFormatPr defaultColWidth="9" defaultRowHeight="13.5"/>
  <cols>
    <col min="1" max="42" width="2.625" style="97" customWidth="1"/>
    <col min="43" max="16384" width="9" style="97"/>
  </cols>
  <sheetData>
    <row r="1" spans="1:42" ht="7.5" customHeight="1">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row>
    <row r="2" spans="1:42">
      <c r="A2" s="880" t="s">
        <v>907</v>
      </c>
      <c r="B2" s="880"/>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row>
    <row r="3" spans="1:42" ht="8.25" customHeight="1">
      <c r="A3" s="28"/>
      <c r="B3" s="268"/>
      <c r="C3" s="268"/>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8"/>
      <c r="AG3" s="268"/>
      <c r="AH3" s="268"/>
      <c r="AI3" s="268"/>
      <c r="AJ3" s="268"/>
      <c r="AK3" s="268"/>
      <c r="AL3" s="268"/>
      <c r="AM3" s="268"/>
      <c r="AN3" s="268"/>
      <c r="AO3" s="268"/>
    </row>
    <row r="4" spans="1:42">
      <c r="A4" s="30" t="s">
        <v>906</v>
      </c>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4"/>
    </row>
    <row r="5" spans="1:42" s="9" customFormat="1" ht="17.25" customHeight="1" thickBot="1">
      <c r="A5" s="32" t="s">
        <v>68</v>
      </c>
      <c r="B5" s="591"/>
      <c r="C5" s="16" t="s">
        <v>905</v>
      </c>
      <c r="D5" s="16"/>
      <c r="E5" s="16"/>
      <c r="F5" s="16"/>
      <c r="G5" s="16"/>
      <c r="H5" s="592"/>
      <c r="I5" s="16" t="s">
        <v>513</v>
      </c>
      <c r="J5" s="16"/>
      <c r="K5" s="16"/>
      <c r="L5" s="16"/>
      <c r="M5" s="16" t="s">
        <v>68</v>
      </c>
      <c r="N5" s="592"/>
      <c r="O5" s="16" t="s">
        <v>903</v>
      </c>
      <c r="P5" s="16"/>
      <c r="Q5" s="16"/>
      <c r="R5" s="16"/>
      <c r="S5" s="16" t="s">
        <v>69</v>
      </c>
      <c r="U5" s="592"/>
      <c r="V5" s="9" t="s">
        <v>514</v>
      </c>
      <c r="Y5" s="16"/>
      <c r="Z5" s="592"/>
      <c r="AA5" s="9" t="s">
        <v>904</v>
      </c>
      <c r="AD5" s="154"/>
      <c r="AE5" s="16" t="s">
        <v>68</v>
      </c>
      <c r="AF5" s="592"/>
      <c r="AG5" s="16" t="s">
        <v>903</v>
      </c>
      <c r="AH5" s="16"/>
      <c r="AI5" s="16"/>
      <c r="AJ5" s="16"/>
      <c r="AK5" s="16" t="s">
        <v>69</v>
      </c>
      <c r="AL5" s="154"/>
      <c r="AM5" s="154"/>
      <c r="AN5" s="154"/>
      <c r="AO5" s="154"/>
      <c r="AP5" s="154"/>
    </row>
    <row r="6" spans="1:42" ht="21" customHeight="1" thickBot="1">
      <c r="A6" s="881" t="s">
        <v>902</v>
      </c>
      <c r="B6" s="882"/>
      <c r="C6" s="882"/>
      <c r="D6" s="882"/>
      <c r="E6" s="882"/>
      <c r="F6" s="882"/>
      <c r="G6" s="882"/>
      <c r="H6" s="882"/>
      <c r="I6" s="882"/>
      <c r="J6" s="882"/>
      <c r="K6" s="882"/>
      <c r="L6" s="882"/>
      <c r="M6" s="882"/>
      <c r="N6" s="882"/>
      <c r="O6" s="882"/>
      <c r="P6" s="883"/>
      <c r="Q6" s="884"/>
      <c r="R6" s="885"/>
      <c r="S6" s="885"/>
      <c r="T6" s="885"/>
      <c r="U6" s="885"/>
      <c r="V6" s="885"/>
      <c r="W6" s="885"/>
      <c r="X6" s="885"/>
      <c r="Y6" s="885"/>
      <c r="Z6" s="885"/>
      <c r="AA6" s="885"/>
      <c r="AB6" s="885"/>
      <c r="AC6" s="885"/>
      <c r="AD6" s="885"/>
      <c r="AE6" s="885"/>
      <c r="AF6" s="885"/>
      <c r="AG6" s="885"/>
      <c r="AH6" s="885"/>
      <c r="AI6" s="885"/>
      <c r="AJ6" s="885"/>
      <c r="AK6" s="885"/>
      <c r="AL6" s="885"/>
      <c r="AM6" s="885"/>
      <c r="AN6" s="885"/>
      <c r="AO6" s="886"/>
    </row>
    <row r="7" spans="1:42">
      <c r="A7" s="154"/>
      <c r="B7" s="16" t="s">
        <v>901</v>
      </c>
      <c r="C7" s="154"/>
      <c r="D7" s="154"/>
      <c r="E7" s="154"/>
      <c r="F7" s="154"/>
      <c r="G7" s="154"/>
      <c r="H7" s="154"/>
      <c r="I7" s="154"/>
      <c r="J7" s="154"/>
      <c r="K7" s="154"/>
      <c r="L7" s="154"/>
      <c r="M7" s="154"/>
      <c r="N7" s="154"/>
      <c r="O7" s="154"/>
      <c r="P7" s="154"/>
      <c r="Q7" s="77"/>
      <c r="R7" s="77"/>
      <c r="S7" s="77"/>
      <c r="T7" s="77"/>
      <c r="U7" s="77"/>
      <c r="V7" s="77"/>
      <c r="W7" s="77"/>
      <c r="X7" s="77"/>
      <c r="Y7" s="77"/>
      <c r="Z7" s="77"/>
      <c r="AA7" s="77"/>
      <c r="AB7" s="77"/>
      <c r="AC7" s="77"/>
      <c r="AD7" s="77"/>
      <c r="AE7" s="77"/>
      <c r="AF7" s="77"/>
      <c r="AG7" s="77"/>
      <c r="AH7" s="77"/>
      <c r="AI7" s="77"/>
      <c r="AJ7" s="77"/>
      <c r="AK7" s="77"/>
      <c r="AL7" s="77"/>
      <c r="AM7" s="77"/>
      <c r="AN7" s="77"/>
      <c r="AO7" s="77"/>
    </row>
    <row r="8" spans="1:42" ht="7.5" customHeight="1">
      <c r="A8" s="154"/>
      <c r="B8" s="154"/>
      <c r="C8" s="154"/>
      <c r="D8" s="154"/>
      <c r="E8" s="154"/>
      <c r="F8" s="154"/>
      <c r="G8" s="154"/>
      <c r="H8" s="154"/>
      <c r="I8" s="154"/>
      <c r="J8" s="154"/>
      <c r="K8" s="154"/>
      <c r="L8" s="154"/>
      <c r="M8" s="154"/>
      <c r="N8" s="154"/>
      <c r="O8" s="154"/>
      <c r="P8" s="154"/>
      <c r="Q8" s="77"/>
      <c r="R8" s="77"/>
      <c r="S8" s="77"/>
      <c r="T8" s="77"/>
      <c r="U8" s="77"/>
      <c r="V8" s="77"/>
      <c r="W8" s="77"/>
      <c r="X8" s="77"/>
      <c r="Y8" s="77"/>
      <c r="Z8" s="77"/>
      <c r="AA8" s="77"/>
      <c r="AB8" s="77"/>
      <c r="AC8" s="77"/>
      <c r="AD8" s="77"/>
      <c r="AE8" s="77"/>
      <c r="AF8" s="77"/>
      <c r="AG8" s="77"/>
      <c r="AH8" s="77"/>
      <c r="AI8" s="77"/>
      <c r="AJ8" s="77"/>
      <c r="AK8" s="77"/>
      <c r="AL8" s="77"/>
      <c r="AM8" s="77"/>
      <c r="AN8" s="77"/>
      <c r="AO8" s="77"/>
    </row>
    <row r="9" spans="1:42" ht="14.25" thickBot="1">
      <c r="A9" s="29" t="s">
        <v>665</v>
      </c>
      <c r="B9" s="268"/>
      <c r="C9" s="268"/>
      <c r="D9" s="268"/>
      <c r="E9" s="268"/>
      <c r="F9" s="268"/>
      <c r="G9" s="268"/>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c r="AL9" s="268"/>
      <c r="AM9" s="268"/>
      <c r="AN9" s="268"/>
      <c r="AO9" s="268"/>
    </row>
    <row r="10" spans="1:42" ht="15" customHeight="1">
      <c r="A10" s="838" t="s">
        <v>90</v>
      </c>
      <c r="B10" s="887"/>
      <c r="C10" s="842" t="s">
        <v>91</v>
      </c>
      <c r="D10" s="887"/>
      <c r="E10" s="887"/>
      <c r="F10" s="890"/>
      <c r="G10" s="893" t="s">
        <v>93</v>
      </c>
      <c r="H10" s="846"/>
      <c r="I10" s="846"/>
      <c r="J10" s="846"/>
      <c r="K10" s="846"/>
      <c r="L10" s="846"/>
      <c r="M10" s="846"/>
      <c r="N10" s="846"/>
      <c r="O10" s="846"/>
      <c r="P10" s="846"/>
      <c r="Q10" s="846"/>
      <c r="R10" s="846"/>
      <c r="S10" s="846"/>
      <c r="T10" s="846"/>
      <c r="U10" s="846"/>
      <c r="V10" s="846"/>
      <c r="W10" s="846"/>
      <c r="X10" s="846"/>
      <c r="Y10" s="846"/>
      <c r="Z10" s="846"/>
      <c r="AA10" s="846"/>
      <c r="AB10" s="846"/>
      <c r="AC10" s="846"/>
      <c r="AD10" s="846"/>
      <c r="AE10" s="846"/>
      <c r="AF10" s="846"/>
      <c r="AG10" s="846"/>
      <c r="AH10" s="846"/>
      <c r="AI10" s="846"/>
      <c r="AJ10" s="846"/>
      <c r="AK10" s="894"/>
      <c r="AL10" s="842" t="s">
        <v>27</v>
      </c>
      <c r="AM10" s="887"/>
      <c r="AN10" s="887"/>
      <c r="AO10" s="895"/>
    </row>
    <row r="11" spans="1:42" ht="15" customHeight="1" thickBot="1">
      <c r="A11" s="888"/>
      <c r="B11" s="889"/>
      <c r="C11" s="891"/>
      <c r="D11" s="889"/>
      <c r="E11" s="889"/>
      <c r="F11" s="892"/>
      <c r="G11" s="915" t="s">
        <v>28</v>
      </c>
      <c r="H11" s="916"/>
      <c r="I11" s="916"/>
      <c r="J11" s="916"/>
      <c r="K11" s="917"/>
      <c r="L11" s="851" t="s">
        <v>46</v>
      </c>
      <c r="M11" s="853"/>
      <c r="N11" s="853"/>
      <c r="O11" s="853"/>
      <c r="P11" s="853"/>
      <c r="Q11" s="853"/>
      <c r="R11" s="853"/>
      <c r="S11" s="853"/>
      <c r="T11" s="853"/>
      <c r="U11" s="853"/>
      <c r="V11" s="853"/>
      <c r="W11" s="853"/>
      <c r="X11" s="853"/>
      <c r="Y11" s="853"/>
      <c r="Z11" s="853"/>
      <c r="AA11" s="853"/>
      <c r="AB11" s="853"/>
      <c r="AC11" s="853"/>
      <c r="AD11" s="853"/>
      <c r="AE11" s="853"/>
      <c r="AF11" s="853"/>
      <c r="AG11" s="852"/>
      <c r="AH11" s="897" t="s">
        <v>92</v>
      </c>
      <c r="AI11" s="898"/>
      <c r="AJ11" s="898"/>
      <c r="AK11" s="899"/>
      <c r="AL11" s="889"/>
      <c r="AM11" s="889"/>
      <c r="AN11" s="889"/>
      <c r="AO11" s="896"/>
    </row>
    <row r="12" spans="1:42" ht="14.25" thickTop="1">
      <c r="A12" s="1078" t="s">
        <v>666</v>
      </c>
      <c r="B12" s="1079"/>
      <c r="C12" s="255"/>
      <c r="D12" s="358"/>
      <c r="E12" s="358"/>
      <c r="F12" s="256"/>
      <c r="G12" s="819" t="s">
        <v>900</v>
      </c>
      <c r="H12" s="820"/>
      <c r="I12" s="820"/>
      <c r="J12" s="820"/>
      <c r="K12" s="821"/>
      <c r="L12" s="595"/>
      <c r="M12" s="26" t="s">
        <v>899</v>
      </c>
      <c r="N12" s="26"/>
      <c r="O12" s="26"/>
      <c r="P12" s="26"/>
      <c r="Q12" s="26"/>
      <c r="R12" s="26"/>
      <c r="S12" s="26"/>
      <c r="T12" s="26"/>
      <c r="U12" s="26"/>
      <c r="V12" s="26"/>
      <c r="W12" s="26"/>
      <c r="X12" s="26"/>
      <c r="Y12" s="26"/>
      <c r="Z12" s="26"/>
      <c r="AA12" s="26"/>
      <c r="AB12" s="26"/>
      <c r="AC12" s="26"/>
      <c r="AD12" s="26"/>
      <c r="AE12" s="26"/>
      <c r="AF12" s="26"/>
      <c r="AG12" s="22"/>
      <c r="AH12" s="592"/>
      <c r="AI12" s="14" t="s">
        <v>95</v>
      </c>
      <c r="AJ12" s="14"/>
      <c r="AK12" s="15"/>
      <c r="AL12" s="34"/>
      <c r="AM12" s="23"/>
      <c r="AN12" s="23"/>
      <c r="AO12" s="35"/>
    </row>
    <row r="13" spans="1:42">
      <c r="A13" s="1080"/>
      <c r="B13" s="1081"/>
      <c r="C13" s="257"/>
      <c r="D13" s="13"/>
      <c r="E13" s="13"/>
      <c r="F13" s="258"/>
      <c r="G13" s="822"/>
      <c r="H13" s="823"/>
      <c r="I13" s="823"/>
      <c r="J13" s="823"/>
      <c r="K13" s="824"/>
      <c r="M13" s="23" t="s">
        <v>669</v>
      </c>
      <c r="N13" s="23"/>
      <c r="O13" s="23"/>
      <c r="P13" s="1084"/>
      <c r="Q13" s="1084"/>
      <c r="R13" s="1084"/>
      <c r="S13" s="1084"/>
      <c r="T13" s="23" t="s">
        <v>897</v>
      </c>
      <c r="U13" s="23"/>
      <c r="V13" s="23"/>
      <c r="AG13" s="22"/>
      <c r="AH13" s="591"/>
      <c r="AI13" s="14" t="s">
        <v>96</v>
      </c>
      <c r="AJ13" s="14"/>
      <c r="AK13" s="15"/>
      <c r="AL13" s="34"/>
      <c r="AM13" s="23"/>
      <c r="AN13" s="23"/>
      <c r="AO13" s="35"/>
    </row>
    <row r="14" spans="1:42">
      <c r="A14" s="1080"/>
      <c r="B14" s="1081"/>
      <c r="C14" s="257"/>
      <c r="D14" s="13"/>
      <c r="E14" s="13"/>
      <c r="F14" s="258"/>
      <c r="G14" s="161"/>
      <c r="H14" s="259"/>
      <c r="I14" s="259"/>
      <c r="J14" s="259"/>
      <c r="K14" s="162"/>
      <c r="L14" s="23"/>
      <c r="M14" s="23" t="s">
        <v>898</v>
      </c>
      <c r="P14" s="1084"/>
      <c r="Q14" s="1084"/>
      <c r="R14" s="1084"/>
      <c r="S14" s="1084"/>
      <c r="T14" s="23" t="s">
        <v>897</v>
      </c>
      <c r="U14" s="23"/>
      <c r="V14" s="23"/>
      <c r="AC14" s="23"/>
      <c r="AD14" s="23"/>
      <c r="AE14" s="23"/>
      <c r="AF14" s="23"/>
      <c r="AG14" s="22"/>
      <c r="AH14" s="591"/>
      <c r="AI14" s="14" t="s">
        <v>29</v>
      </c>
      <c r="AJ14" s="14"/>
      <c r="AK14" s="15"/>
      <c r="AL14" s="34"/>
      <c r="AM14" s="601"/>
      <c r="AN14" s="23" t="s">
        <v>646</v>
      </c>
      <c r="AO14" s="35"/>
    </row>
    <row r="15" spans="1:42">
      <c r="A15" s="1080"/>
      <c r="B15" s="1081"/>
      <c r="C15" s="257"/>
      <c r="D15" s="13"/>
      <c r="E15" s="13"/>
      <c r="F15" s="258"/>
      <c r="G15" s="354"/>
      <c r="H15" s="265"/>
      <c r="I15" s="265"/>
      <c r="J15" s="265"/>
      <c r="K15" s="353"/>
      <c r="L15" s="357"/>
      <c r="M15" s="37" t="s">
        <v>896</v>
      </c>
      <c r="N15" s="37"/>
      <c r="O15" s="37"/>
      <c r="P15" s="345" t="s">
        <v>68</v>
      </c>
      <c r="Q15" s="1085"/>
      <c r="R15" s="1085"/>
      <c r="S15" s="1085"/>
      <c r="T15" s="1085"/>
      <c r="U15" s="37" t="s">
        <v>69</v>
      </c>
      <c r="V15" s="37"/>
      <c r="W15" s="37"/>
      <c r="X15" s="356"/>
      <c r="Y15" s="356"/>
      <c r="Z15" s="356"/>
      <c r="AA15" s="356"/>
      <c r="AB15" s="356"/>
      <c r="AC15" s="356"/>
      <c r="AD15" s="356"/>
      <c r="AE15" s="356"/>
      <c r="AF15" s="356"/>
      <c r="AG15" s="355"/>
      <c r="AH15" s="591"/>
      <c r="AI15" s="14" t="s">
        <v>97</v>
      </c>
      <c r="AJ15" s="14"/>
      <c r="AK15" s="15"/>
      <c r="AO15" s="35"/>
    </row>
    <row r="16" spans="1:42">
      <c r="A16" s="1080"/>
      <c r="B16" s="1081"/>
      <c r="C16" s="257"/>
      <c r="D16" s="13"/>
      <c r="E16" s="13"/>
      <c r="F16" s="258"/>
      <c r="G16" s="354"/>
      <c r="H16" s="265"/>
      <c r="I16" s="265"/>
      <c r="J16" s="265"/>
      <c r="K16" s="353"/>
      <c r="L16" s="591"/>
      <c r="M16" s="16" t="s">
        <v>892</v>
      </c>
      <c r="N16" s="147"/>
      <c r="O16" s="14"/>
      <c r="P16" s="14"/>
      <c r="Q16" s="154"/>
      <c r="R16" s="154"/>
      <c r="S16" s="23"/>
      <c r="T16" s="16"/>
      <c r="U16" s="23"/>
      <c r="V16" s="23"/>
      <c r="W16" s="23"/>
      <c r="X16" s="268"/>
      <c r="Y16" s="309"/>
      <c r="Z16" s="309"/>
      <c r="AA16" s="309"/>
      <c r="AB16" s="23"/>
      <c r="AC16" s="16"/>
      <c r="AD16" s="16"/>
      <c r="AE16" s="23"/>
      <c r="AF16" s="23"/>
      <c r="AG16" s="22"/>
      <c r="AH16" s="591"/>
      <c r="AI16" s="14" t="s">
        <v>98</v>
      </c>
      <c r="AJ16" s="14"/>
      <c r="AK16" s="15"/>
      <c r="AO16" s="35"/>
    </row>
    <row r="17" spans="1:41" ht="14.25" thickBot="1">
      <c r="A17" s="1082"/>
      <c r="B17" s="1083"/>
      <c r="C17" s="279"/>
      <c r="D17" s="280"/>
      <c r="E17" s="280"/>
      <c r="F17" s="281"/>
      <c r="G17" s="84"/>
      <c r="H17" s="85"/>
      <c r="I17" s="85"/>
      <c r="J17" s="85"/>
      <c r="K17" s="352"/>
      <c r="L17" s="286"/>
      <c r="M17" s="83" t="s">
        <v>895</v>
      </c>
      <c r="N17" s="83"/>
      <c r="O17" s="83"/>
      <c r="P17" s="286" t="s">
        <v>68</v>
      </c>
      <c r="Q17" s="1086"/>
      <c r="R17" s="1086"/>
      <c r="S17" s="1086"/>
      <c r="T17" s="1086"/>
      <c r="U17" s="83" t="s">
        <v>69</v>
      </c>
      <c r="V17" s="83"/>
      <c r="W17" s="83"/>
      <c r="X17" s="83"/>
      <c r="Y17" s="284"/>
      <c r="Z17" s="284"/>
      <c r="AA17" s="284"/>
      <c r="AB17" s="83"/>
      <c r="AC17" s="283"/>
      <c r="AD17" s="283"/>
      <c r="AE17" s="83"/>
      <c r="AF17" s="83"/>
      <c r="AG17" s="88"/>
      <c r="AH17" s="593"/>
      <c r="AI17" s="19"/>
      <c r="AJ17" s="19"/>
      <c r="AK17" s="285"/>
      <c r="AL17" s="87"/>
      <c r="AM17" s="83"/>
      <c r="AN17" s="83"/>
      <c r="AO17" s="89"/>
    </row>
    <row r="18" spans="1:41" ht="6" customHeight="1">
      <c r="A18" s="264"/>
      <c r="B18" s="264"/>
      <c r="C18" s="23"/>
      <c r="D18" s="23"/>
      <c r="E18" s="23"/>
      <c r="F18" s="23"/>
      <c r="G18" s="265"/>
      <c r="H18" s="265"/>
      <c r="I18" s="265"/>
      <c r="J18" s="265"/>
      <c r="M18" s="23"/>
      <c r="N18" s="23"/>
      <c r="O18" s="23"/>
      <c r="Q18" s="266"/>
      <c r="R18" s="266"/>
      <c r="S18" s="266"/>
      <c r="T18" s="266"/>
      <c r="U18" s="23"/>
      <c r="V18" s="23"/>
      <c r="W18" s="23"/>
      <c r="X18" s="14"/>
      <c r="Y18" s="14"/>
      <c r="Z18" s="14"/>
      <c r="AA18" s="14"/>
      <c r="AB18" s="14"/>
      <c r="AC18" s="14"/>
      <c r="AD18" s="14"/>
      <c r="AE18" s="14"/>
      <c r="AF18" s="14"/>
      <c r="AG18" s="154"/>
      <c r="AH18" s="154"/>
      <c r="AI18" s="14"/>
      <c r="AJ18" s="14"/>
      <c r="AK18" s="14"/>
      <c r="AL18" s="23"/>
      <c r="AM18" s="23"/>
      <c r="AN18" s="23"/>
      <c r="AO18" s="23"/>
    </row>
    <row r="19" spans="1:41" ht="14.25" thickBot="1">
      <c r="A19" s="29" t="s">
        <v>894</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row>
    <row r="20" spans="1:41" ht="15" customHeight="1">
      <c r="A20" s="937" t="s">
        <v>99</v>
      </c>
      <c r="B20" s="938"/>
      <c r="C20" s="938" t="s">
        <v>108</v>
      </c>
      <c r="D20" s="938"/>
      <c r="E20" s="938"/>
      <c r="F20" s="1019" t="s">
        <v>637</v>
      </c>
      <c r="G20" s="1019"/>
      <c r="H20" s="1019"/>
      <c r="I20" s="1019"/>
      <c r="J20" s="1019"/>
      <c r="K20" s="1019"/>
      <c r="L20" s="1019"/>
      <c r="M20" s="1019"/>
      <c r="N20" s="1019"/>
      <c r="O20" s="1019"/>
      <c r="P20" s="1019"/>
      <c r="Q20" s="1019"/>
      <c r="R20" s="1019"/>
      <c r="S20" s="1019"/>
      <c r="T20" s="1019"/>
      <c r="U20" s="1019"/>
      <c r="V20" s="1019"/>
      <c r="W20" s="1019"/>
      <c r="X20" s="1019"/>
      <c r="Y20" s="1019"/>
      <c r="Z20" s="1019"/>
      <c r="AA20" s="1019"/>
      <c r="AB20" s="1019"/>
      <c r="AC20" s="1019"/>
      <c r="AD20" s="1019"/>
      <c r="AE20" s="1019"/>
      <c r="AF20" s="1019"/>
      <c r="AG20" s="1019"/>
      <c r="AH20" s="1019"/>
      <c r="AI20" s="1019"/>
      <c r="AJ20" s="1019"/>
      <c r="AK20" s="1019"/>
      <c r="AL20" s="942" t="s">
        <v>27</v>
      </c>
      <c r="AM20" s="942"/>
      <c r="AN20" s="942"/>
      <c r="AO20" s="943"/>
    </row>
    <row r="21" spans="1:41" ht="15" customHeight="1">
      <c r="A21" s="939"/>
      <c r="B21" s="940"/>
      <c r="C21" s="940"/>
      <c r="D21" s="940"/>
      <c r="E21" s="940"/>
      <c r="F21" s="946" t="s">
        <v>28</v>
      </c>
      <c r="G21" s="946"/>
      <c r="H21" s="946"/>
      <c r="I21" s="946"/>
      <c r="J21" s="946"/>
      <c r="K21" s="946"/>
      <c r="L21" s="946" t="s">
        <v>638</v>
      </c>
      <c r="M21" s="946"/>
      <c r="N21" s="946"/>
      <c r="O21" s="946"/>
      <c r="P21" s="946"/>
      <c r="Q21" s="946"/>
      <c r="R21" s="946"/>
      <c r="S21" s="946"/>
      <c r="T21" s="946"/>
      <c r="U21" s="946"/>
      <c r="V21" s="946"/>
      <c r="W21" s="946"/>
      <c r="X21" s="946"/>
      <c r="Y21" s="946"/>
      <c r="Z21" s="946"/>
      <c r="AA21" s="946"/>
      <c r="AB21" s="946"/>
      <c r="AC21" s="946"/>
      <c r="AD21" s="946"/>
      <c r="AE21" s="946"/>
      <c r="AF21" s="946"/>
      <c r="AG21" s="946"/>
      <c r="AH21" s="947" t="s">
        <v>92</v>
      </c>
      <c r="AI21" s="947"/>
      <c r="AJ21" s="947"/>
      <c r="AK21" s="947"/>
      <c r="AL21" s="944"/>
      <c r="AM21" s="944"/>
      <c r="AN21" s="944"/>
      <c r="AO21" s="945"/>
    </row>
    <row r="22" spans="1:41">
      <c r="A22" s="939" t="s">
        <v>639</v>
      </c>
      <c r="B22" s="940"/>
      <c r="C22" s="9"/>
      <c r="D22" s="9"/>
      <c r="E22" s="9"/>
      <c r="F22" s="47" t="s">
        <v>640</v>
      </c>
      <c r="G22" s="38"/>
      <c r="H22" s="38"/>
      <c r="I22" s="38"/>
      <c r="J22" s="38"/>
      <c r="K22" s="48"/>
      <c r="L22" s="597"/>
      <c r="M22" s="1076" t="s">
        <v>680</v>
      </c>
      <c r="N22" s="1076"/>
      <c r="O22" s="1076"/>
      <c r="P22" s="1076"/>
      <c r="Q22" s="1076"/>
      <c r="R22" s="1076"/>
      <c r="S22" s="1076"/>
      <c r="T22" s="1076"/>
      <c r="U22" s="1076"/>
      <c r="V22" s="1076"/>
      <c r="W22" s="1076"/>
      <c r="X22" s="1076"/>
      <c r="Y22" s="1076"/>
      <c r="Z22" s="1076"/>
      <c r="AA22" s="1076"/>
      <c r="AB22" s="1076"/>
      <c r="AC22" s="1076"/>
      <c r="AD22" s="1076"/>
      <c r="AE22" s="1076"/>
      <c r="AF22" s="1076"/>
      <c r="AG22" s="1077"/>
      <c r="AH22" s="591"/>
      <c r="AI22" s="38" t="s">
        <v>29</v>
      </c>
      <c r="AJ22" s="38"/>
      <c r="AK22" s="48"/>
      <c r="AL22" s="38"/>
      <c r="AM22" s="38"/>
      <c r="AN22" s="38"/>
      <c r="AO22" s="57"/>
    </row>
    <row r="23" spans="1:41">
      <c r="A23" s="939"/>
      <c r="B23" s="940"/>
      <c r="C23" s="9"/>
      <c r="D23" s="9"/>
      <c r="E23" s="9"/>
      <c r="F23" s="49"/>
      <c r="G23" s="9"/>
      <c r="H23" s="9"/>
      <c r="I23" s="9"/>
      <c r="J23" s="9"/>
      <c r="K23" s="41"/>
      <c r="L23" s="50"/>
      <c r="M23" s="51"/>
      <c r="N23" s="51"/>
      <c r="O23" s="51"/>
      <c r="P23" s="51"/>
      <c r="Q23" s="51"/>
      <c r="R23" s="51"/>
      <c r="S23" s="51"/>
      <c r="T23" s="51"/>
      <c r="U23" s="51"/>
      <c r="V23" s="51"/>
      <c r="W23" s="51"/>
      <c r="X23" s="51"/>
      <c r="Y23" s="51"/>
      <c r="Z23" s="51"/>
      <c r="AA23" s="51"/>
      <c r="AB23" s="51"/>
      <c r="AC23" s="51"/>
      <c r="AD23" s="51"/>
      <c r="AE23" s="51"/>
      <c r="AF23" s="51"/>
      <c r="AG23" s="52"/>
      <c r="AH23" s="594"/>
      <c r="AI23" s="51" t="s">
        <v>641</v>
      </c>
      <c r="AJ23" s="51"/>
      <c r="AK23" s="52"/>
      <c r="AL23" s="49"/>
      <c r="AM23" s="9"/>
      <c r="AN23" s="9"/>
      <c r="AO23" s="42"/>
    </row>
    <row r="24" spans="1:41">
      <c r="A24" s="1070" t="s">
        <v>642</v>
      </c>
      <c r="B24" s="1071"/>
      <c r="C24" s="47"/>
      <c r="D24" s="38"/>
      <c r="E24" s="48"/>
      <c r="F24" s="47" t="s">
        <v>643</v>
      </c>
      <c r="G24" s="38"/>
      <c r="H24" s="38"/>
      <c r="I24" s="38"/>
      <c r="J24" s="38"/>
      <c r="K24" s="38"/>
      <c r="L24" s="597"/>
      <c r="M24" s="38" t="s">
        <v>644</v>
      </c>
      <c r="N24" s="38"/>
      <c r="O24" s="38"/>
      <c r="P24" s="38"/>
      <c r="Q24" s="38"/>
      <c r="R24" s="38"/>
      <c r="S24" s="38"/>
      <c r="T24" s="38"/>
      <c r="U24" s="38"/>
      <c r="V24" s="38"/>
      <c r="W24" s="38"/>
      <c r="X24" s="38"/>
      <c r="Y24" s="38"/>
      <c r="Z24" s="38"/>
      <c r="AA24" s="38"/>
      <c r="AB24" s="38"/>
      <c r="AC24" s="38"/>
      <c r="AD24" s="38"/>
      <c r="AE24" s="38"/>
      <c r="AF24" s="38"/>
      <c r="AG24" s="41"/>
      <c r="AH24" s="591"/>
      <c r="AI24" s="9" t="s">
        <v>95</v>
      </c>
      <c r="AJ24" s="9"/>
      <c r="AK24" s="41"/>
      <c r="AL24" s="9"/>
      <c r="AM24" s="9"/>
      <c r="AN24" s="9"/>
      <c r="AO24" s="42"/>
    </row>
    <row r="25" spans="1:41">
      <c r="A25" s="1072"/>
      <c r="B25" s="1073"/>
      <c r="C25" s="49"/>
      <c r="D25" s="9"/>
      <c r="E25" s="41"/>
      <c r="F25" s="49"/>
      <c r="G25" s="9"/>
      <c r="H25" s="9"/>
      <c r="I25" s="9"/>
      <c r="J25" s="9"/>
      <c r="K25" s="9"/>
      <c r="L25" s="49" t="s">
        <v>645</v>
      </c>
      <c r="M25" s="9"/>
      <c r="N25" s="9"/>
      <c r="O25" s="9"/>
      <c r="P25" s="9"/>
      <c r="Q25" s="9"/>
      <c r="R25" s="9"/>
      <c r="S25" s="9"/>
      <c r="T25" s="9"/>
      <c r="U25" s="9"/>
      <c r="V25" s="9"/>
      <c r="W25" s="9"/>
      <c r="X25" s="9"/>
      <c r="Y25" s="9"/>
      <c r="Z25" s="9"/>
      <c r="AA25" s="9"/>
      <c r="AB25" s="9"/>
      <c r="AC25" s="9"/>
      <c r="AD25" s="9"/>
      <c r="AE25" s="9"/>
      <c r="AF25" s="9"/>
      <c r="AG25" s="41"/>
      <c r="AH25" s="591"/>
      <c r="AI25" s="9" t="s">
        <v>96</v>
      </c>
      <c r="AJ25" s="9"/>
      <c r="AK25" s="41"/>
      <c r="AL25" s="9"/>
      <c r="AM25" s="601"/>
      <c r="AN25" s="23" t="s">
        <v>646</v>
      </c>
      <c r="AO25" s="42"/>
    </row>
    <row r="26" spans="1:41">
      <c r="A26" s="1072"/>
      <c r="B26" s="1073"/>
      <c r="C26" s="49"/>
      <c r="D26" s="9"/>
      <c r="E26" s="41"/>
      <c r="F26" s="49"/>
      <c r="G26" s="9"/>
      <c r="H26" s="9"/>
      <c r="I26" s="9"/>
      <c r="J26" s="9"/>
      <c r="K26" s="9"/>
      <c r="L26" s="49"/>
      <c r="M26" s="9"/>
      <c r="N26" s="268" t="s">
        <v>68</v>
      </c>
      <c r="O26" s="1074"/>
      <c r="P26" s="1074"/>
      <c r="Q26" s="1074"/>
      <c r="R26" s="1074"/>
      <c r="S26" s="1074"/>
      <c r="T26" s="268" t="s">
        <v>69</v>
      </c>
      <c r="U26" s="9" t="s">
        <v>647</v>
      </c>
      <c r="V26" s="9"/>
      <c r="W26" s="9"/>
      <c r="X26" s="9"/>
      <c r="Y26" s="9"/>
      <c r="Z26" s="9"/>
      <c r="AA26" s="9"/>
      <c r="AB26" s="9"/>
      <c r="AC26" s="9"/>
      <c r="AD26" s="9"/>
      <c r="AE26" s="9"/>
      <c r="AF26" s="9"/>
      <c r="AG26" s="41"/>
      <c r="AH26" s="9"/>
      <c r="AI26" s="9"/>
      <c r="AJ26" s="9"/>
      <c r="AK26" s="41"/>
      <c r="AL26" s="9"/>
      <c r="AM26" s="23"/>
      <c r="AN26" s="23"/>
      <c r="AO26" s="42"/>
    </row>
    <row r="27" spans="1:41">
      <c r="A27" s="1072"/>
      <c r="B27" s="1073"/>
      <c r="C27" s="49"/>
      <c r="D27" s="9"/>
      <c r="E27" s="41"/>
      <c r="F27" s="49"/>
      <c r="G27" s="9"/>
      <c r="H27" s="9"/>
      <c r="I27" s="9"/>
      <c r="J27" s="9"/>
      <c r="K27" s="9"/>
      <c r="L27" s="49" t="s">
        <v>648</v>
      </c>
      <c r="M27" s="9"/>
      <c r="N27" s="9"/>
      <c r="O27" s="9"/>
      <c r="P27" s="9"/>
      <c r="Q27" s="9"/>
      <c r="R27" s="9"/>
      <c r="S27" s="9"/>
      <c r="T27" s="9"/>
      <c r="U27" s="9"/>
      <c r="V27" s="9"/>
      <c r="W27" s="9"/>
      <c r="X27" s="9"/>
      <c r="Y27" s="9"/>
      <c r="Z27" s="9"/>
      <c r="AA27" s="9"/>
      <c r="AB27" s="9"/>
      <c r="AC27" s="9"/>
      <c r="AD27" s="9"/>
      <c r="AE27" s="9"/>
      <c r="AF27" s="9"/>
      <c r="AG27" s="41"/>
      <c r="AH27" s="9"/>
      <c r="AI27" s="9"/>
      <c r="AJ27" s="9"/>
      <c r="AK27" s="41"/>
      <c r="AL27" s="9"/>
      <c r="AM27" s="9"/>
      <c r="AN27" s="9"/>
      <c r="AO27" s="42"/>
    </row>
    <row r="28" spans="1:41">
      <c r="A28" s="1072"/>
      <c r="B28" s="1073"/>
      <c r="C28" s="49"/>
      <c r="D28" s="9"/>
      <c r="E28" s="41"/>
      <c r="F28" s="49"/>
      <c r="G28" s="9"/>
      <c r="H28" s="9"/>
      <c r="I28" s="9"/>
      <c r="J28" s="9"/>
      <c r="K28" s="9"/>
      <c r="L28" s="49"/>
      <c r="M28" s="9"/>
      <c r="N28" s="268" t="s">
        <v>68</v>
      </c>
      <c r="O28" s="1029"/>
      <c r="P28" s="1029"/>
      <c r="Q28" s="1029"/>
      <c r="R28" s="1029"/>
      <c r="S28" s="1029"/>
      <c r="T28" s="268" t="s">
        <v>69</v>
      </c>
      <c r="U28" s="9" t="s">
        <v>647</v>
      </c>
      <c r="V28" s="9"/>
      <c r="W28" s="9"/>
      <c r="X28" s="9"/>
      <c r="Y28" s="328" t="s">
        <v>822</v>
      </c>
      <c r="Z28" s="327"/>
      <c r="AA28" s="327"/>
      <c r="AB28" s="9"/>
      <c r="AC28" s="9"/>
      <c r="AD28" s="9"/>
      <c r="AE28" s="9"/>
      <c r="AF28" s="9"/>
      <c r="AG28" s="9"/>
      <c r="AH28" s="49"/>
      <c r="AI28" s="9"/>
      <c r="AJ28" s="9"/>
      <c r="AK28" s="41"/>
      <c r="AL28" s="9"/>
      <c r="AM28" s="9"/>
      <c r="AN28" s="9"/>
      <c r="AO28" s="42"/>
    </row>
    <row r="29" spans="1:41">
      <c r="A29" s="1072"/>
      <c r="B29" s="1073"/>
      <c r="C29" s="49"/>
      <c r="D29" s="9"/>
      <c r="E29" s="41"/>
      <c r="F29" s="49"/>
      <c r="G29" s="9"/>
      <c r="H29" s="9"/>
      <c r="I29" s="9"/>
      <c r="J29" s="9"/>
      <c r="K29" s="9"/>
      <c r="L29" s="49"/>
      <c r="M29" s="9" t="s">
        <v>893</v>
      </c>
      <c r="N29" s="9"/>
      <c r="O29" s="9"/>
      <c r="P29" s="268" t="s">
        <v>68</v>
      </c>
      <c r="Q29" s="1075"/>
      <c r="R29" s="1075"/>
      <c r="S29" s="1075"/>
      <c r="T29" s="1075"/>
      <c r="U29" s="1075"/>
      <c r="V29" s="268" t="s">
        <v>69</v>
      </c>
      <c r="W29" s="9"/>
      <c r="X29" s="9"/>
      <c r="Y29" s="9"/>
      <c r="Z29" s="9"/>
      <c r="AA29" s="9"/>
      <c r="AB29" s="9"/>
      <c r="AC29" s="9"/>
      <c r="AD29" s="9"/>
      <c r="AE29" s="9"/>
      <c r="AF29" s="9"/>
      <c r="AG29" s="9"/>
      <c r="AH29" s="49"/>
      <c r="AI29" s="9"/>
      <c r="AJ29" s="9"/>
      <c r="AK29" s="41"/>
      <c r="AL29" s="9"/>
      <c r="AM29" s="9"/>
      <c r="AN29" s="9"/>
      <c r="AO29" s="42"/>
    </row>
    <row r="30" spans="1:41">
      <c r="A30" s="1072"/>
      <c r="B30" s="1073"/>
      <c r="C30" s="49"/>
      <c r="D30" s="9"/>
      <c r="E30" s="41"/>
      <c r="F30" s="49"/>
      <c r="G30" s="9"/>
      <c r="H30" s="9"/>
      <c r="I30" s="9"/>
      <c r="J30" s="9"/>
      <c r="K30" s="9"/>
      <c r="L30" s="597"/>
      <c r="M30" s="38" t="s">
        <v>892</v>
      </c>
      <c r="N30" s="38"/>
      <c r="O30" s="38"/>
      <c r="P30" s="304"/>
      <c r="Q30" s="351"/>
      <c r="R30" s="350"/>
      <c r="S30" s="350"/>
      <c r="T30" s="350"/>
      <c r="U30" s="350"/>
      <c r="V30" s="304"/>
      <c r="W30" s="38"/>
      <c r="X30" s="38"/>
      <c r="Y30" s="38"/>
      <c r="Z30" s="38"/>
      <c r="AA30" s="38"/>
      <c r="AB30" s="38"/>
      <c r="AC30" s="38"/>
      <c r="AD30" s="38"/>
      <c r="AE30" s="38"/>
      <c r="AF30" s="38"/>
      <c r="AG30" s="48"/>
      <c r="AH30" s="49"/>
      <c r="AI30" s="9"/>
      <c r="AJ30" s="9"/>
      <c r="AK30" s="41"/>
      <c r="AL30" s="9"/>
      <c r="AM30" s="9"/>
      <c r="AN30" s="9"/>
      <c r="AO30" s="42"/>
    </row>
    <row r="31" spans="1:41">
      <c r="A31" s="1072"/>
      <c r="B31" s="1073"/>
      <c r="C31" s="49"/>
      <c r="D31" s="9"/>
      <c r="E31" s="41"/>
      <c r="F31" s="49"/>
      <c r="G31" s="9"/>
      <c r="H31" s="9"/>
      <c r="I31" s="9"/>
      <c r="J31" s="9"/>
      <c r="L31" s="347"/>
      <c r="M31" s="9" t="s">
        <v>891</v>
      </c>
      <c r="N31" s="9"/>
      <c r="O31" s="9"/>
      <c r="P31" s="268" t="s">
        <v>68</v>
      </c>
      <c r="Q31" s="1075"/>
      <c r="R31" s="1075"/>
      <c r="S31" s="1075"/>
      <c r="T31" s="1075"/>
      <c r="U31" s="1075"/>
      <c r="V31" s="268" t="s">
        <v>69</v>
      </c>
      <c r="W31" s="9"/>
      <c r="X31" s="9"/>
      <c r="Y31" s="9"/>
      <c r="Z31" s="9"/>
      <c r="AA31" s="9"/>
      <c r="AB31" s="9"/>
      <c r="AC31" s="9"/>
      <c r="AD31" s="9"/>
      <c r="AE31" s="9"/>
      <c r="AF31" s="9"/>
      <c r="AG31" s="41"/>
      <c r="AH31" s="347"/>
      <c r="AL31" s="49"/>
      <c r="AM31" s="9"/>
      <c r="AN31" s="9"/>
      <c r="AO31" s="42"/>
    </row>
    <row r="32" spans="1:41">
      <c r="A32" s="349"/>
      <c r="B32" s="348"/>
      <c r="C32" s="49"/>
      <c r="D32" s="9"/>
      <c r="E32" s="41"/>
      <c r="F32" s="49"/>
      <c r="G32" s="9"/>
      <c r="H32" s="9"/>
      <c r="I32" s="9"/>
      <c r="J32" s="9"/>
      <c r="K32" s="9"/>
      <c r="L32" s="597"/>
      <c r="M32" s="38" t="s">
        <v>890</v>
      </c>
      <c r="N32" s="38"/>
      <c r="O32" s="38"/>
      <c r="P32" s="304"/>
      <c r="Q32" s="351"/>
      <c r="R32" s="350"/>
      <c r="S32" s="350"/>
      <c r="T32" s="350"/>
      <c r="U32" s="350"/>
      <c r="V32" s="304"/>
      <c r="W32" s="38"/>
      <c r="X32" s="38"/>
      <c r="Y32" s="38"/>
      <c r="Z32" s="38"/>
      <c r="AA32" s="38"/>
      <c r="AB32" s="38"/>
      <c r="AC32" s="38"/>
      <c r="AD32" s="38"/>
      <c r="AE32" s="38"/>
      <c r="AF32" s="38"/>
      <c r="AG32" s="48"/>
      <c r="AH32" s="347"/>
      <c r="AL32" s="49"/>
      <c r="AM32" s="9"/>
      <c r="AN32" s="9"/>
      <c r="AO32" s="42"/>
    </row>
    <row r="33" spans="1:41">
      <c r="A33" s="349"/>
      <c r="B33" s="348"/>
      <c r="C33" s="49"/>
      <c r="D33" s="9"/>
      <c r="E33" s="41"/>
      <c r="F33" s="49"/>
      <c r="G33" s="9"/>
      <c r="H33" s="9"/>
      <c r="I33" s="9"/>
      <c r="J33" s="9"/>
      <c r="L33" s="347"/>
      <c r="M33" s="9" t="s">
        <v>889</v>
      </c>
      <c r="N33" s="9"/>
      <c r="O33" s="9"/>
      <c r="P33" s="268"/>
      <c r="Q33" s="316"/>
      <c r="R33" s="316"/>
      <c r="S33" s="316"/>
      <c r="T33" s="316"/>
      <c r="U33" s="316"/>
      <c r="V33" s="268"/>
      <c r="W33" s="9"/>
      <c r="X33" s="9"/>
      <c r="Y33" s="9"/>
      <c r="Z33" s="9"/>
      <c r="AA33" s="9"/>
      <c r="AB33" s="9"/>
      <c r="AC33" s="9"/>
      <c r="AD33" s="9"/>
      <c r="AE33" s="9"/>
      <c r="AF33" s="9"/>
      <c r="AG33" s="41"/>
      <c r="AH33" s="347"/>
      <c r="AL33" s="49"/>
      <c r="AM33" s="9"/>
      <c r="AN33" s="9"/>
      <c r="AO33" s="42"/>
    </row>
    <row r="34" spans="1:41">
      <c r="A34" s="349"/>
      <c r="B34" s="348"/>
      <c r="C34" s="49"/>
      <c r="D34" s="9"/>
      <c r="E34" s="41"/>
      <c r="F34" s="49"/>
      <c r="G34" s="9"/>
      <c r="H34" s="9"/>
      <c r="I34" s="9"/>
      <c r="J34" s="9"/>
      <c r="L34" s="49"/>
      <c r="M34" s="9"/>
      <c r="N34" s="268" t="s">
        <v>68</v>
      </c>
      <c r="O34" s="1029"/>
      <c r="P34" s="1029"/>
      <c r="Q34" s="1029"/>
      <c r="R34" s="1029"/>
      <c r="S34" s="1029"/>
      <c r="T34" s="268" t="s">
        <v>69</v>
      </c>
      <c r="U34" s="9" t="s">
        <v>647</v>
      </c>
      <c r="V34" s="9"/>
      <c r="W34" s="9"/>
      <c r="X34" s="9"/>
      <c r="Y34" s="9"/>
      <c r="Z34" s="9"/>
      <c r="AA34" s="9"/>
      <c r="AB34" s="9"/>
      <c r="AC34" s="9"/>
      <c r="AD34" s="9"/>
      <c r="AE34" s="9"/>
      <c r="AF34" s="9"/>
      <c r="AG34" s="41"/>
      <c r="AH34" s="347"/>
      <c r="AL34" s="49"/>
      <c r="AM34" s="9"/>
      <c r="AN34" s="9"/>
      <c r="AO34" s="42"/>
    </row>
    <row r="35" spans="1:41">
      <c r="A35" s="349"/>
      <c r="B35" s="348"/>
      <c r="C35" s="49"/>
      <c r="D35" s="9"/>
      <c r="E35" s="41"/>
      <c r="F35" s="49"/>
      <c r="G35" s="9"/>
      <c r="H35" s="9"/>
      <c r="I35" s="9"/>
      <c r="J35" s="9"/>
      <c r="L35" s="347"/>
      <c r="M35" s="9" t="s">
        <v>888</v>
      </c>
      <c r="N35" s="9"/>
      <c r="O35" s="9"/>
      <c r="P35" s="268"/>
      <c r="Q35" s="316"/>
      <c r="R35" s="316"/>
      <c r="S35" s="316"/>
      <c r="T35" s="316"/>
      <c r="U35" s="316"/>
      <c r="V35" s="268"/>
      <c r="W35" s="9"/>
      <c r="X35" s="9"/>
      <c r="Y35" s="9"/>
      <c r="Z35" s="9"/>
      <c r="AA35" s="9"/>
      <c r="AB35" s="9"/>
      <c r="AC35" s="9"/>
      <c r="AD35" s="9"/>
      <c r="AE35" s="9"/>
      <c r="AF35" s="9"/>
      <c r="AG35" s="41"/>
      <c r="AH35" s="347"/>
      <c r="AL35" s="49"/>
      <c r="AM35" s="9"/>
      <c r="AN35" s="9"/>
      <c r="AO35" s="42"/>
    </row>
    <row r="36" spans="1:41">
      <c r="A36" s="349"/>
      <c r="B36" s="348"/>
      <c r="C36" s="49"/>
      <c r="D36" s="9"/>
      <c r="E36" s="41"/>
      <c r="F36" s="49"/>
      <c r="G36" s="9"/>
      <c r="H36" s="9"/>
      <c r="I36" s="9"/>
      <c r="J36" s="9"/>
      <c r="L36" s="49"/>
      <c r="M36" s="9"/>
      <c r="N36" s="268" t="s">
        <v>68</v>
      </c>
      <c r="O36" s="1029"/>
      <c r="P36" s="1029"/>
      <c r="Q36" s="1029"/>
      <c r="R36" s="1029"/>
      <c r="S36" s="1029"/>
      <c r="T36" s="268" t="s">
        <v>69</v>
      </c>
      <c r="U36" s="9" t="s">
        <v>647</v>
      </c>
      <c r="V36" s="9"/>
      <c r="W36" s="9"/>
      <c r="X36" s="9"/>
      <c r="Y36" s="328" t="s">
        <v>822</v>
      </c>
      <c r="Z36" s="327"/>
      <c r="AA36" s="327"/>
      <c r="AB36" s="9"/>
      <c r="AC36" s="9"/>
      <c r="AD36" s="9"/>
      <c r="AE36" s="9"/>
      <c r="AF36" s="9"/>
      <c r="AG36" s="41"/>
      <c r="AH36" s="347"/>
      <c r="AL36" s="49"/>
      <c r="AM36" s="9"/>
      <c r="AN36" s="9"/>
      <c r="AO36" s="42"/>
    </row>
    <row r="37" spans="1:41">
      <c r="A37" s="349"/>
      <c r="B37" s="348"/>
      <c r="C37" s="49"/>
      <c r="D37" s="9"/>
      <c r="E37" s="41"/>
      <c r="F37" s="49"/>
      <c r="G37" s="9"/>
      <c r="H37" s="9"/>
      <c r="I37" s="9"/>
      <c r="J37" s="9"/>
      <c r="L37" s="347"/>
      <c r="M37" s="9" t="s">
        <v>887</v>
      </c>
      <c r="N37" s="9"/>
      <c r="O37" s="9"/>
      <c r="P37" s="268"/>
      <c r="Q37" s="316"/>
      <c r="R37" s="316"/>
      <c r="S37" s="268" t="s">
        <v>68</v>
      </c>
      <c r="T37" s="1029"/>
      <c r="U37" s="1029"/>
      <c r="V37" s="1029"/>
      <c r="W37" s="1029"/>
      <c r="X37" s="1029"/>
      <c r="Y37" s="268" t="s">
        <v>69</v>
      </c>
      <c r="Z37" s="9"/>
      <c r="AA37" s="9"/>
      <c r="AB37" s="9"/>
      <c r="AC37" s="9"/>
      <c r="AD37" s="9"/>
      <c r="AE37" s="9"/>
      <c r="AF37" s="9"/>
      <c r="AG37" s="41"/>
      <c r="AH37" s="346"/>
      <c r="AI37" s="345"/>
      <c r="AJ37" s="345"/>
      <c r="AK37" s="345"/>
      <c r="AL37" s="50"/>
      <c r="AM37" s="51"/>
      <c r="AN37" s="51"/>
      <c r="AO37" s="58"/>
    </row>
    <row r="38" spans="1:41" ht="13.5" customHeight="1">
      <c r="A38" s="1034" t="s">
        <v>100</v>
      </c>
      <c r="B38" s="1035"/>
      <c r="C38" s="1004" t="s">
        <v>886</v>
      </c>
      <c r="D38" s="1005"/>
      <c r="E38" s="1006"/>
      <c r="F38" s="269" t="s">
        <v>650</v>
      </c>
      <c r="G38" s="148"/>
      <c r="H38" s="148"/>
      <c r="I38" s="148"/>
      <c r="J38" s="148"/>
      <c r="K38" s="270"/>
      <c r="L38" s="598"/>
      <c r="M38" s="148" t="s">
        <v>651</v>
      </c>
      <c r="N38" s="148"/>
      <c r="O38" s="148"/>
      <c r="P38" s="148"/>
      <c r="Q38" s="148"/>
      <c r="R38" s="148"/>
      <c r="S38" s="148"/>
      <c r="T38" s="148"/>
      <c r="U38" s="148"/>
      <c r="V38" s="148"/>
      <c r="W38" s="148"/>
      <c r="X38" s="148"/>
      <c r="Y38" s="148"/>
      <c r="Z38" s="148"/>
      <c r="AA38" s="148"/>
      <c r="AB38" s="148"/>
      <c r="AC38" s="148"/>
      <c r="AD38" s="148"/>
      <c r="AE38" s="148"/>
      <c r="AF38" s="148"/>
      <c r="AG38" s="270"/>
      <c r="AH38" s="599"/>
      <c r="AI38" s="9" t="s">
        <v>885</v>
      </c>
      <c r="AL38" s="49"/>
      <c r="AM38" s="9"/>
      <c r="AN38" s="9"/>
      <c r="AO38" s="42"/>
    </row>
    <row r="39" spans="1:41">
      <c r="A39" s="1036"/>
      <c r="B39" s="1037"/>
      <c r="C39" s="1007"/>
      <c r="D39" s="1008"/>
      <c r="E39" s="1009"/>
      <c r="F39" s="269" t="s">
        <v>653</v>
      </c>
      <c r="G39" s="148"/>
      <c r="H39" s="148"/>
      <c r="I39" s="148"/>
      <c r="J39" s="148"/>
      <c r="K39" s="270"/>
      <c r="L39" s="598"/>
      <c r="M39" s="148" t="s">
        <v>651</v>
      </c>
      <c r="N39" s="148"/>
      <c r="O39" s="148"/>
      <c r="P39" s="148"/>
      <c r="Q39" s="148"/>
      <c r="R39" s="148"/>
      <c r="S39" s="148"/>
      <c r="T39" s="148"/>
      <c r="U39" s="148"/>
      <c r="V39" s="148"/>
      <c r="W39" s="148"/>
      <c r="X39" s="148"/>
      <c r="Y39" s="148"/>
      <c r="Z39" s="148"/>
      <c r="AA39" s="148"/>
      <c r="AB39" s="148"/>
      <c r="AC39" s="148"/>
      <c r="AD39" s="148"/>
      <c r="AE39" s="148"/>
      <c r="AF39" s="148"/>
      <c r="AG39" s="270"/>
      <c r="AH39" s="599"/>
      <c r="AI39" s="9" t="s">
        <v>98</v>
      </c>
      <c r="AL39" s="49"/>
      <c r="AO39" s="271"/>
    </row>
    <row r="40" spans="1:41">
      <c r="A40" s="1036"/>
      <c r="B40" s="1037"/>
      <c r="C40" s="1007"/>
      <c r="D40" s="1008"/>
      <c r="E40" s="1009"/>
      <c r="F40" s="269" t="s">
        <v>654</v>
      </c>
      <c r="G40" s="148"/>
      <c r="H40" s="148"/>
      <c r="I40" s="148"/>
      <c r="J40" s="148"/>
      <c r="K40" s="270"/>
      <c r="L40" s="598"/>
      <c r="M40" s="148" t="s">
        <v>651</v>
      </c>
      <c r="N40" s="148"/>
      <c r="O40" s="148"/>
      <c r="P40" s="148"/>
      <c r="Q40" s="148"/>
      <c r="R40" s="148"/>
      <c r="S40" s="148"/>
      <c r="T40" s="148"/>
      <c r="U40" s="148"/>
      <c r="V40" s="148"/>
      <c r="W40" s="148"/>
      <c r="X40" s="148"/>
      <c r="Y40" s="148"/>
      <c r="Z40" s="148"/>
      <c r="AA40" s="148"/>
      <c r="AB40" s="148"/>
      <c r="AC40" s="148"/>
      <c r="AD40" s="148"/>
      <c r="AE40" s="148"/>
      <c r="AF40" s="148"/>
      <c r="AG40" s="270"/>
      <c r="AH40" s="599"/>
      <c r="AI40" s="9" t="s">
        <v>655</v>
      </c>
      <c r="AJ40" s="9"/>
      <c r="AK40" s="41"/>
      <c r="AL40" s="49"/>
      <c r="AM40" s="9"/>
      <c r="AN40" s="9"/>
      <c r="AO40" s="42"/>
    </row>
    <row r="41" spans="1:41">
      <c r="A41" s="1036"/>
      <c r="B41" s="1037"/>
      <c r="C41" s="1007"/>
      <c r="D41" s="1008"/>
      <c r="E41" s="1009"/>
      <c r="F41" s="269" t="s">
        <v>656</v>
      </c>
      <c r="G41" s="148"/>
      <c r="H41" s="148"/>
      <c r="I41" s="148"/>
      <c r="J41" s="148"/>
      <c r="K41" s="270"/>
      <c r="L41" s="598"/>
      <c r="M41" s="148" t="s">
        <v>651</v>
      </c>
      <c r="N41" s="148"/>
      <c r="O41" s="148"/>
      <c r="P41" s="148"/>
      <c r="Q41" s="148"/>
      <c r="R41" s="148"/>
      <c r="S41" s="148"/>
      <c r="T41" s="148"/>
      <c r="U41" s="148"/>
      <c r="V41" s="148"/>
      <c r="W41" s="148"/>
      <c r="X41" s="148"/>
      <c r="Y41" s="148"/>
      <c r="Z41" s="148"/>
      <c r="AA41" s="148"/>
      <c r="AB41" s="148"/>
      <c r="AC41" s="148"/>
      <c r="AD41" s="148"/>
      <c r="AE41" s="148"/>
      <c r="AF41" s="148"/>
      <c r="AG41" s="270"/>
      <c r="AH41" s="599"/>
      <c r="AI41" s="9" t="s">
        <v>29</v>
      </c>
      <c r="AJ41" s="9"/>
      <c r="AK41" s="41"/>
      <c r="AL41" s="9"/>
      <c r="AM41" s="601"/>
      <c r="AN41" s="23" t="s">
        <v>646</v>
      </c>
      <c r="AO41" s="42"/>
    </row>
    <row r="42" spans="1:41">
      <c r="A42" s="1036"/>
      <c r="B42" s="1037"/>
      <c r="C42" s="1007"/>
      <c r="D42" s="1008"/>
      <c r="E42" s="1009"/>
      <c r="F42" s="269" t="s">
        <v>657</v>
      </c>
      <c r="G42" s="148"/>
      <c r="H42" s="148"/>
      <c r="I42" s="148"/>
      <c r="J42" s="148"/>
      <c r="K42" s="270"/>
      <c r="L42" s="598"/>
      <c r="M42" s="148" t="s">
        <v>651</v>
      </c>
      <c r="N42" s="148"/>
      <c r="O42" s="148"/>
      <c r="P42" s="148"/>
      <c r="Q42" s="148"/>
      <c r="R42" s="148"/>
      <c r="S42" s="148"/>
      <c r="T42" s="148"/>
      <c r="U42" s="148"/>
      <c r="V42" s="148"/>
      <c r="W42" s="148"/>
      <c r="X42" s="148"/>
      <c r="Y42" s="148"/>
      <c r="Z42" s="148"/>
      <c r="AA42" s="148"/>
      <c r="AB42" s="148"/>
      <c r="AC42" s="148"/>
      <c r="AD42" s="148"/>
      <c r="AE42" s="148"/>
      <c r="AF42" s="148"/>
      <c r="AG42" s="270"/>
      <c r="AH42" s="599"/>
      <c r="AI42" s="9" t="s">
        <v>658</v>
      </c>
      <c r="AJ42" s="9"/>
      <c r="AK42" s="41"/>
      <c r="AL42" s="49"/>
      <c r="AM42" s="9"/>
      <c r="AN42" s="9"/>
      <c r="AO42" s="42"/>
    </row>
    <row r="43" spans="1:41" ht="13.5" customHeight="1">
      <c r="A43" s="1036"/>
      <c r="B43" s="1037"/>
      <c r="C43" s="1007"/>
      <c r="D43" s="1008"/>
      <c r="E43" s="1009"/>
      <c r="F43" s="1067" t="s">
        <v>1391</v>
      </c>
      <c r="G43" s="1068"/>
      <c r="H43" s="1068"/>
      <c r="I43" s="1068"/>
      <c r="J43" s="1068"/>
      <c r="K43" s="1069"/>
      <c r="L43" s="598"/>
      <c r="M43" s="148" t="s">
        <v>651</v>
      </c>
      <c r="N43" s="148"/>
      <c r="O43" s="148"/>
      <c r="P43" s="148"/>
      <c r="Q43" s="148"/>
      <c r="R43" s="148"/>
      <c r="S43" s="148"/>
      <c r="T43" s="148"/>
      <c r="U43" s="148"/>
      <c r="V43" s="148"/>
      <c r="W43" s="148"/>
      <c r="X43" s="148"/>
      <c r="Y43" s="148"/>
      <c r="Z43" s="148"/>
      <c r="AA43" s="148"/>
      <c r="AB43" s="148"/>
      <c r="AC43" s="148"/>
      <c r="AD43" s="148"/>
      <c r="AE43" s="148"/>
      <c r="AF43" s="148"/>
      <c r="AG43" s="270"/>
      <c r="AH43" s="599"/>
      <c r="AI43" s="9" t="s">
        <v>659</v>
      </c>
      <c r="AJ43" s="9"/>
      <c r="AK43" s="41"/>
      <c r="AL43" s="49"/>
      <c r="AM43" s="9"/>
      <c r="AN43" s="9"/>
      <c r="AO43" s="42"/>
    </row>
    <row r="44" spans="1:41">
      <c r="A44" s="1036"/>
      <c r="B44" s="1037"/>
      <c r="C44" s="1007"/>
      <c r="D44" s="1008"/>
      <c r="E44" s="1009"/>
      <c r="F44" s="968" t="s">
        <v>1392</v>
      </c>
      <c r="G44" s="969"/>
      <c r="H44" s="969"/>
      <c r="I44" s="969"/>
      <c r="J44" s="969"/>
      <c r="K44" s="970"/>
      <c r="L44" s="599"/>
      <c r="M44" s="9" t="s">
        <v>651</v>
      </c>
      <c r="N44" s="38"/>
      <c r="O44" s="641"/>
      <c r="P44" s="38"/>
      <c r="Q44" s="641"/>
      <c r="R44" s="38"/>
      <c r="S44" s="642"/>
      <c r="T44" s="38"/>
      <c r="U44" s="38"/>
      <c r="V44" s="38"/>
      <c r="W44" s="642"/>
      <c r="X44" s="38"/>
      <c r="Y44" s="641"/>
      <c r="Z44" s="642"/>
      <c r="AA44" s="38"/>
      <c r="AB44" s="38"/>
      <c r="AC44" s="642"/>
      <c r="AD44" s="38"/>
      <c r="AE44" s="38"/>
      <c r="AF44" s="38"/>
      <c r="AG44" s="48"/>
      <c r="AH44" s="599"/>
      <c r="AI44" s="9" t="s">
        <v>660</v>
      </c>
      <c r="AJ44" s="9"/>
      <c r="AK44" s="41"/>
      <c r="AL44" s="49"/>
      <c r="AM44" s="9"/>
      <c r="AN44" s="9"/>
      <c r="AO44" s="42"/>
    </row>
    <row r="45" spans="1:41">
      <c r="A45" s="1038"/>
      <c r="B45" s="1039"/>
      <c r="C45" s="1040"/>
      <c r="D45" s="1041"/>
      <c r="E45" s="1042"/>
      <c r="F45" s="971"/>
      <c r="G45" s="972"/>
      <c r="H45" s="972"/>
      <c r="I45" s="972"/>
      <c r="J45" s="972"/>
      <c r="K45" s="973"/>
      <c r="L45" s="639"/>
      <c r="M45" s="9"/>
      <c r="N45" s="9"/>
      <c r="O45" s="330"/>
      <c r="P45" s="9"/>
      <c r="Q45" s="330"/>
      <c r="R45" s="9"/>
      <c r="S45" s="311"/>
      <c r="T45" s="9"/>
      <c r="U45" s="9"/>
      <c r="V45" s="9"/>
      <c r="W45" s="311"/>
      <c r="X45" s="9"/>
      <c r="Y45" s="330"/>
      <c r="Z45" s="311"/>
      <c r="AA45" s="9"/>
      <c r="AB45" s="9"/>
      <c r="AC45" s="311"/>
      <c r="AD45" s="9"/>
      <c r="AE45" s="9"/>
      <c r="AF45" s="9"/>
      <c r="AG45" s="41"/>
      <c r="AH45" s="639"/>
      <c r="AI45" s="9"/>
      <c r="AJ45" s="9"/>
      <c r="AK45" s="41"/>
      <c r="AL45" s="9"/>
      <c r="AM45" s="9"/>
      <c r="AN45" s="9"/>
      <c r="AO45" s="42"/>
    </row>
    <row r="46" spans="1:41">
      <c r="A46" s="1020" t="s">
        <v>884</v>
      </c>
      <c r="B46" s="1043"/>
      <c r="C46" s="959" t="s">
        <v>883</v>
      </c>
      <c r="D46" s="960"/>
      <c r="E46" s="961"/>
      <c r="F46" s="959" t="s">
        <v>882</v>
      </c>
      <c r="G46" s="960"/>
      <c r="H46" s="960"/>
      <c r="I46" s="960"/>
      <c r="J46" s="960"/>
      <c r="K46" s="961"/>
      <c r="L46" s="597"/>
      <c r="M46" s="38" t="s">
        <v>874</v>
      </c>
      <c r="N46" s="38"/>
      <c r="O46" s="38"/>
      <c r="P46" s="38"/>
      <c r="Q46" s="38"/>
      <c r="R46" s="38"/>
      <c r="S46" s="38"/>
      <c r="T46" s="38"/>
      <c r="U46" s="38"/>
      <c r="V46" s="38"/>
      <c r="W46" s="38"/>
      <c r="X46" s="38"/>
      <c r="Y46" s="38"/>
      <c r="Z46" s="38"/>
      <c r="AA46" s="38"/>
      <c r="AB46" s="38"/>
      <c r="AC46" s="38"/>
      <c r="AD46" s="38"/>
      <c r="AE46" s="38"/>
      <c r="AF46" s="38"/>
      <c r="AG46" s="48"/>
      <c r="AH46" s="597"/>
      <c r="AI46" s="38" t="s">
        <v>95</v>
      </c>
      <c r="AJ46" s="38"/>
      <c r="AK46" s="48"/>
      <c r="AL46" s="38"/>
      <c r="AM46" s="38"/>
      <c r="AN46" s="38"/>
      <c r="AO46" s="57"/>
    </row>
    <row r="47" spans="1:41">
      <c r="A47" s="1022"/>
      <c r="B47" s="1044"/>
      <c r="C47" s="962"/>
      <c r="D47" s="963"/>
      <c r="E47" s="964"/>
      <c r="F47" s="962"/>
      <c r="G47" s="963"/>
      <c r="H47" s="963"/>
      <c r="I47" s="963"/>
      <c r="J47" s="963"/>
      <c r="K47" s="964"/>
      <c r="L47" s="599"/>
      <c r="M47" s="9" t="s">
        <v>881</v>
      </c>
      <c r="N47" s="9"/>
      <c r="O47" s="9"/>
      <c r="P47" s="9"/>
      <c r="Q47" s="9"/>
      <c r="R47" s="9"/>
      <c r="S47" s="9"/>
      <c r="T47" s="9"/>
      <c r="U47" s="9"/>
      <c r="V47" s="9"/>
      <c r="W47" s="9"/>
      <c r="X47" s="9"/>
      <c r="Y47" s="9"/>
      <c r="Z47" s="9"/>
      <c r="AA47" s="9"/>
      <c r="AB47" s="9"/>
      <c r="AC47" s="9"/>
      <c r="AD47" s="9"/>
      <c r="AE47" s="9"/>
      <c r="AF47" s="9"/>
      <c r="AG47" s="41"/>
      <c r="AH47" s="599"/>
      <c r="AI47" s="9"/>
      <c r="AJ47" s="9"/>
      <c r="AK47" s="41"/>
      <c r="AL47" s="9"/>
      <c r="AM47" s="9"/>
      <c r="AN47" s="9"/>
      <c r="AO47" s="42"/>
    </row>
    <row r="48" spans="1:41">
      <c r="A48" s="1022"/>
      <c r="B48" s="1044"/>
      <c r="C48" s="962"/>
      <c r="D48" s="963"/>
      <c r="E48" s="964"/>
      <c r="F48" s="962"/>
      <c r="G48" s="963"/>
      <c r="H48" s="963"/>
      <c r="I48" s="963"/>
      <c r="J48" s="963"/>
      <c r="K48" s="964"/>
      <c r="L48" s="49" t="s">
        <v>880</v>
      </c>
      <c r="M48" s="9"/>
      <c r="N48" s="9"/>
      <c r="O48" s="9"/>
      <c r="P48" s="9"/>
      <c r="Q48" s="9"/>
      <c r="R48" s="9"/>
      <c r="S48" s="9"/>
      <c r="T48" s="9"/>
      <c r="U48" s="9"/>
      <c r="V48" s="9"/>
      <c r="W48" s="9"/>
      <c r="X48" s="9"/>
      <c r="Y48" s="9"/>
      <c r="Z48" s="9"/>
      <c r="AA48" s="9"/>
      <c r="AB48" s="9"/>
      <c r="AC48" s="9"/>
      <c r="AD48" s="9"/>
      <c r="AE48" s="9"/>
      <c r="AF48" s="9"/>
      <c r="AG48" s="41"/>
      <c r="AH48" s="49"/>
      <c r="AI48" s="9"/>
      <c r="AJ48" s="9"/>
      <c r="AK48" s="41"/>
      <c r="AL48" s="9"/>
      <c r="AM48" s="9"/>
      <c r="AN48" s="9"/>
      <c r="AO48" s="42"/>
    </row>
    <row r="49" spans="1:41">
      <c r="A49" s="1022"/>
      <c r="B49" s="1044"/>
      <c r="C49" s="962"/>
      <c r="D49" s="963"/>
      <c r="E49" s="964"/>
      <c r="F49" s="962"/>
      <c r="G49" s="963"/>
      <c r="H49" s="963"/>
      <c r="I49" s="963"/>
      <c r="J49" s="963"/>
      <c r="K49" s="964"/>
      <c r="L49" s="49"/>
      <c r="M49" s="268" t="s">
        <v>68</v>
      </c>
      <c r="N49" s="1029"/>
      <c r="O49" s="1029"/>
      <c r="P49" s="1029"/>
      <c r="Q49" s="1029"/>
      <c r="R49" s="1029"/>
      <c r="S49" s="268" t="s">
        <v>69</v>
      </c>
      <c r="T49" s="9" t="s">
        <v>819</v>
      </c>
      <c r="U49" s="9"/>
      <c r="V49" s="9"/>
      <c r="W49" s="9"/>
      <c r="X49" s="328" t="s">
        <v>821</v>
      </c>
      <c r="Y49" s="327"/>
      <c r="Z49" s="327"/>
      <c r="AA49" s="9"/>
      <c r="AB49" s="9"/>
      <c r="AC49" s="9"/>
      <c r="AD49" s="9"/>
      <c r="AE49" s="9"/>
      <c r="AF49" s="9"/>
      <c r="AG49" s="41"/>
      <c r="AH49" s="49"/>
      <c r="AI49" s="9"/>
      <c r="AJ49" s="9"/>
      <c r="AK49" s="41"/>
      <c r="AL49" s="9"/>
      <c r="AM49" s="9"/>
      <c r="AN49" s="9"/>
      <c r="AO49" s="42"/>
    </row>
    <row r="50" spans="1:41">
      <c r="A50" s="1022"/>
      <c r="B50" s="1044"/>
      <c r="C50" s="962"/>
      <c r="D50" s="963"/>
      <c r="E50" s="964"/>
      <c r="F50" s="49"/>
      <c r="G50" s="9"/>
      <c r="H50" s="9"/>
      <c r="I50" s="9"/>
      <c r="J50" s="9"/>
      <c r="K50" s="41"/>
      <c r="L50" s="49" t="s">
        <v>820</v>
      </c>
      <c r="M50" s="9"/>
      <c r="N50" s="9"/>
      <c r="O50" s="9"/>
      <c r="P50" s="9"/>
      <c r="Q50" s="9"/>
      <c r="R50" s="9"/>
      <c r="S50" s="9"/>
      <c r="T50" s="9"/>
      <c r="U50" s="9"/>
      <c r="V50" s="9"/>
      <c r="W50" s="9"/>
      <c r="X50" s="9"/>
      <c r="Y50" s="9"/>
      <c r="Z50" s="9"/>
      <c r="AA50" s="9"/>
      <c r="AB50" s="9"/>
      <c r="AC50" s="9"/>
      <c r="AD50" s="9"/>
      <c r="AE50" s="9"/>
      <c r="AF50" s="9"/>
      <c r="AG50" s="41"/>
      <c r="AH50" s="49"/>
      <c r="AI50" s="9"/>
      <c r="AJ50" s="9"/>
      <c r="AK50" s="41"/>
      <c r="AL50" s="9"/>
      <c r="AM50" s="601"/>
      <c r="AN50" s="23" t="s">
        <v>646</v>
      </c>
      <c r="AO50" s="42"/>
    </row>
    <row r="51" spans="1:41">
      <c r="A51" s="1022"/>
      <c r="B51" s="1044"/>
      <c r="C51" s="962"/>
      <c r="D51" s="963"/>
      <c r="E51" s="964"/>
      <c r="F51" s="49"/>
      <c r="G51" s="9"/>
      <c r="H51" s="9"/>
      <c r="I51" s="9"/>
      <c r="J51" s="9"/>
      <c r="K51" s="41"/>
      <c r="L51" s="49"/>
      <c r="M51" s="268" t="s">
        <v>68</v>
      </c>
      <c r="N51" s="1030" t="str">
        <f>IF(N49="","",$O$28-N49)</f>
        <v/>
      </c>
      <c r="O51" s="1030"/>
      <c r="P51" s="1030"/>
      <c r="Q51" s="1030"/>
      <c r="R51" s="1030"/>
      <c r="S51" s="268" t="s">
        <v>69</v>
      </c>
      <c r="T51" s="9" t="s">
        <v>819</v>
      </c>
      <c r="U51" s="9"/>
      <c r="V51" s="9"/>
      <c r="W51" s="9"/>
      <c r="X51" s="328" t="s">
        <v>879</v>
      </c>
      <c r="Y51" s="327"/>
      <c r="Z51" s="327"/>
      <c r="AA51" s="327"/>
      <c r="AB51" s="327"/>
      <c r="AC51" s="327"/>
      <c r="AD51" s="9"/>
      <c r="AE51" s="9"/>
      <c r="AF51" s="9"/>
      <c r="AG51" s="41"/>
      <c r="AH51" s="49"/>
      <c r="AI51" s="9"/>
      <c r="AJ51" s="9"/>
      <c r="AK51" s="41"/>
      <c r="AO51" s="271"/>
    </row>
    <row r="52" spans="1:41">
      <c r="A52" s="1022"/>
      <c r="B52" s="1044"/>
      <c r="C52" s="962"/>
      <c r="D52" s="963"/>
      <c r="E52" s="964"/>
      <c r="F52" s="49"/>
      <c r="G52" s="9"/>
      <c r="H52" s="9"/>
      <c r="I52" s="9"/>
      <c r="J52" s="9"/>
      <c r="K52" s="41"/>
      <c r="L52" s="49" t="s">
        <v>811</v>
      </c>
      <c r="M52" s="9"/>
      <c r="N52" s="9"/>
      <c r="O52" s="9"/>
      <c r="P52" s="9"/>
      <c r="Q52" s="9"/>
      <c r="R52" s="9"/>
      <c r="S52" s="9"/>
      <c r="T52" s="9"/>
      <c r="U52" s="9"/>
      <c r="V52" s="9"/>
      <c r="W52" s="9"/>
      <c r="X52" s="9"/>
      <c r="Y52" s="9"/>
      <c r="Z52" s="9"/>
      <c r="AA52" s="9"/>
      <c r="AB52" s="9"/>
      <c r="AC52" s="9"/>
      <c r="AD52" s="9"/>
      <c r="AE52" s="9"/>
      <c r="AF52" s="9"/>
      <c r="AG52" s="41"/>
      <c r="AH52" s="49"/>
      <c r="AI52" s="9"/>
      <c r="AJ52" s="9"/>
      <c r="AK52" s="41"/>
      <c r="AL52" s="9"/>
      <c r="AM52" s="23"/>
      <c r="AN52" s="23"/>
      <c r="AO52" s="42"/>
    </row>
    <row r="53" spans="1:41">
      <c r="A53" s="1022"/>
      <c r="B53" s="1044"/>
      <c r="C53" s="962"/>
      <c r="D53" s="963"/>
      <c r="E53" s="964"/>
      <c r="F53" s="49"/>
      <c r="G53" s="9"/>
      <c r="H53" s="9"/>
      <c r="I53" s="9"/>
      <c r="J53" s="9"/>
      <c r="K53" s="41"/>
      <c r="L53" s="49" t="s">
        <v>810</v>
      </c>
      <c r="M53" s="9"/>
      <c r="N53" s="9"/>
      <c r="O53" s="9"/>
      <c r="P53" s="9"/>
      <c r="Q53" s="9"/>
      <c r="R53" s="9"/>
      <c r="S53" s="9"/>
      <c r="T53" s="9"/>
      <c r="U53" s="9"/>
      <c r="V53" s="9"/>
      <c r="W53" s="9"/>
      <c r="X53" s="9"/>
      <c r="Y53" s="9"/>
      <c r="Z53" s="9"/>
      <c r="AA53" s="9"/>
      <c r="AB53" s="9"/>
      <c r="AC53" s="9"/>
      <c r="AD53" s="9"/>
      <c r="AE53" s="9"/>
      <c r="AF53" s="9"/>
      <c r="AG53" s="41"/>
      <c r="AH53" s="49"/>
      <c r="AI53" s="9"/>
      <c r="AJ53" s="9"/>
      <c r="AK53" s="41"/>
      <c r="AL53" s="9"/>
      <c r="AM53" s="9"/>
      <c r="AN53" s="9"/>
      <c r="AO53" s="42"/>
    </row>
    <row r="54" spans="1:41">
      <c r="A54" s="1022"/>
      <c r="B54" s="1044"/>
      <c r="C54" s="962"/>
      <c r="D54" s="963"/>
      <c r="E54" s="964"/>
      <c r="F54" s="49"/>
      <c r="G54" s="9"/>
      <c r="H54" s="9"/>
      <c r="I54" s="9"/>
      <c r="J54" s="9"/>
      <c r="K54" s="41"/>
      <c r="L54" s="50"/>
      <c r="M54" s="305" t="s">
        <v>68</v>
      </c>
      <c r="N54" s="1031" t="str">
        <f>IF(N49="","",ROUNDDOWN(N51/$O$28*100,0))</f>
        <v/>
      </c>
      <c r="O54" s="1031"/>
      <c r="P54" s="1031"/>
      <c r="Q54" s="1031"/>
      <c r="R54" s="1031"/>
      <c r="S54" s="305" t="s">
        <v>69</v>
      </c>
      <c r="T54" s="51" t="s">
        <v>809</v>
      </c>
      <c r="U54" s="51"/>
      <c r="V54" s="51"/>
      <c r="W54" s="51"/>
      <c r="X54" s="334" t="s">
        <v>878</v>
      </c>
      <c r="Y54" s="333"/>
      <c r="Z54" s="333"/>
      <c r="AA54" s="333"/>
      <c r="AB54" s="333"/>
      <c r="AC54" s="333"/>
      <c r="AD54" s="333"/>
      <c r="AE54" s="333"/>
      <c r="AF54" s="51"/>
      <c r="AG54" s="52"/>
      <c r="AH54" s="49"/>
      <c r="AI54" s="9"/>
      <c r="AJ54" s="9"/>
      <c r="AK54" s="41"/>
      <c r="AL54" s="9"/>
      <c r="AM54" s="9"/>
      <c r="AN54" s="9"/>
      <c r="AO54" s="42"/>
    </row>
    <row r="55" spans="1:41">
      <c r="A55" s="1022"/>
      <c r="B55" s="1044"/>
      <c r="C55" s="962"/>
      <c r="D55" s="963"/>
      <c r="E55" s="964"/>
      <c r="F55" s="49"/>
      <c r="G55" s="9"/>
      <c r="H55" s="9"/>
      <c r="I55" s="9"/>
      <c r="J55" s="9"/>
      <c r="K55" s="41"/>
      <c r="L55" s="597"/>
      <c r="M55" s="38" t="s">
        <v>814</v>
      </c>
      <c r="N55" s="38"/>
      <c r="O55" s="38"/>
      <c r="P55" s="38"/>
      <c r="Q55" s="38"/>
      <c r="R55" s="38"/>
      <c r="S55" s="38"/>
      <c r="T55" s="38"/>
      <c r="U55" s="38"/>
      <c r="V55" s="38"/>
      <c r="W55" s="9"/>
      <c r="X55" s="29"/>
      <c r="Y55" s="9"/>
      <c r="Z55" s="9"/>
      <c r="AA55" s="9"/>
      <c r="AB55" s="9"/>
      <c r="AC55" s="9"/>
      <c r="AD55" s="9"/>
      <c r="AE55" s="9"/>
      <c r="AF55" s="9"/>
      <c r="AG55" s="9"/>
      <c r="AH55" s="49"/>
      <c r="AI55" s="9"/>
      <c r="AJ55" s="9"/>
      <c r="AK55" s="41"/>
      <c r="AL55" s="9"/>
      <c r="AM55" s="9"/>
      <c r="AN55" s="9"/>
      <c r="AO55" s="42"/>
    </row>
    <row r="56" spans="1:41">
      <c r="A56" s="1022"/>
      <c r="B56" s="1044"/>
      <c r="C56" s="962"/>
      <c r="D56" s="963"/>
      <c r="E56" s="964"/>
      <c r="F56" s="49"/>
      <c r="G56" s="9"/>
      <c r="H56" s="9"/>
      <c r="I56" s="9"/>
      <c r="J56" s="9"/>
      <c r="K56" s="41"/>
      <c r="L56" s="9" t="s">
        <v>813</v>
      </c>
      <c r="M56" s="9"/>
      <c r="N56" s="9"/>
      <c r="O56" s="9"/>
      <c r="P56" s="9"/>
      <c r="Q56" s="9"/>
      <c r="R56" s="9"/>
      <c r="S56" s="9"/>
      <c r="T56" s="9"/>
      <c r="U56" s="9"/>
      <c r="V56" s="9"/>
      <c r="W56" s="9"/>
      <c r="X56" s="9"/>
      <c r="Y56" s="9"/>
      <c r="Z56" s="9"/>
      <c r="AA56" s="9"/>
      <c r="AB56" s="9"/>
      <c r="AC56" s="9"/>
      <c r="AD56" s="9"/>
      <c r="AE56" s="9"/>
      <c r="AF56" s="9"/>
      <c r="AG56" s="9"/>
      <c r="AH56" s="49"/>
      <c r="AI56" s="9"/>
      <c r="AJ56" s="9"/>
      <c r="AK56" s="41"/>
      <c r="AL56" s="9"/>
      <c r="AM56" s="9"/>
      <c r="AN56" s="9"/>
      <c r="AO56" s="42"/>
    </row>
    <row r="57" spans="1:41">
      <c r="A57" s="1022"/>
      <c r="B57" s="1044"/>
      <c r="C57" s="962"/>
      <c r="D57" s="963"/>
      <c r="E57" s="964"/>
      <c r="F57" s="49"/>
      <c r="G57" s="9"/>
      <c r="H57" s="9"/>
      <c r="I57" s="9"/>
      <c r="J57" s="9"/>
      <c r="K57" s="41"/>
      <c r="L57" s="49"/>
      <c r="M57" s="268" t="s">
        <v>68</v>
      </c>
      <c r="N57" s="1032"/>
      <c r="O57" s="1032"/>
      <c r="P57" s="1032"/>
      <c r="Q57" s="1032"/>
      <c r="R57" s="1032"/>
      <c r="S57" s="268" t="s">
        <v>69</v>
      </c>
      <c r="T57" s="9"/>
      <c r="U57" s="9"/>
      <c r="V57" s="9"/>
      <c r="W57" s="9"/>
      <c r="X57" s="328" t="s">
        <v>812</v>
      </c>
      <c r="Y57" s="327"/>
      <c r="Z57" s="327"/>
      <c r="AA57" s="9"/>
      <c r="AB57" s="9"/>
      <c r="AC57" s="9"/>
      <c r="AD57" s="9"/>
      <c r="AE57" s="9"/>
      <c r="AF57" s="9"/>
      <c r="AG57" s="9"/>
      <c r="AH57" s="49"/>
      <c r="AI57" s="9"/>
      <c r="AJ57" s="9"/>
      <c r="AK57" s="41"/>
      <c r="AL57" s="9"/>
      <c r="AM57" s="9"/>
      <c r="AN57" s="9"/>
      <c r="AO57" s="42"/>
    </row>
    <row r="58" spans="1:41">
      <c r="A58" s="1022"/>
      <c r="B58" s="1044"/>
      <c r="C58" s="962"/>
      <c r="D58" s="963"/>
      <c r="E58" s="964"/>
      <c r="F58" s="49"/>
      <c r="G58" s="9"/>
      <c r="H58" s="9"/>
      <c r="I58" s="9"/>
      <c r="J58" s="9"/>
      <c r="K58" s="41"/>
      <c r="L58" s="49" t="s">
        <v>877</v>
      </c>
      <c r="M58" s="268"/>
      <c r="N58" s="326"/>
      <c r="O58" s="326"/>
      <c r="P58" s="326"/>
      <c r="Q58" s="326"/>
      <c r="R58" s="326"/>
      <c r="S58" s="268"/>
      <c r="T58" s="9"/>
      <c r="U58" s="9"/>
      <c r="V58" s="9"/>
      <c r="W58" s="9"/>
      <c r="X58" s="29"/>
      <c r="Y58" s="9"/>
      <c r="Z58" s="9"/>
      <c r="AA58" s="9"/>
      <c r="AB58" s="9"/>
      <c r="AC58" s="9"/>
      <c r="AD58" s="9"/>
      <c r="AE58" s="9"/>
      <c r="AF58" s="9"/>
      <c r="AG58" s="9"/>
      <c r="AH58" s="49"/>
      <c r="AI58" s="9"/>
      <c r="AJ58" s="9"/>
      <c r="AK58" s="41"/>
      <c r="AL58" s="9"/>
      <c r="AM58" s="9"/>
      <c r="AN58" s="9"/>
      <c r="AO58" s="42"/>
    </row>
    <row r="59" spans="1:41">
      <c r="A59" s="1022"/>
      <c r="B59" s="1044"/>
      <c r="C59" s="962"/>
      <c r="D59" s="963"/>
      <c r="E59" s="964"/>
      <c r="F59" s="49"/>
      <c r="G59" s="9"/>
      <c r="H59" s="9"/>
      <c r="I59" s="9"/>
      <c r="J59" s="9"/>
      <c r="K59" s="41"/>
      <c r="L59" s="49"/>
      <c r="M59" s="305" t="s">
        <v>68</v>
      </c>
      <c r="N59" s="1047" t="str">
        <f>IF(N57="","",(1-N57)*100)</f>
        <v/>
      </c>
      <c r="O59" s="1047"/>
      <c r="P59" s="1047"/>
      <c r="Q59" s="1047"/>
      <c r="R59" s="1047"/>
      <c r="S59" s="305" t="s">
        <v>69</v>
      </c>
      <c r="T59" s="51" t="s">
        <v>809</v>
      </c>
      <c r="U59" s="51"/>
      <c r="V59" s="51"/>
      <c r="W59" s="51"/>
      <c r="X59" s="334" t="s">
        <v>876</v>
      </c>
      <c r="Y59" s="333"/>
      <c r="Z59" s="333"/>
      <c r="AA59" s="333"/>
      <c r="AB59" s="333"/>
      <c r="AC59" s="333"/>
      <c r="AD59" s="333"/>
      <c r="AE59" s="333"/>
      <c r="AF59" s="51"/>
      <c r="AG59" s="52"/>
      <c r="AH59" s="49"/>
      <c r="AI59" s="9"/>
      <c r="AJ59" s="9"/>
      <c r="AK59" s="41"/>
      <c r="AL59" s="9"/>
      <c r="AM59" s="9"/>
      <c r="AN59" s="9"/>
      <c r="AO59" s="42"/>
    </row>
    <row r="60" spans="1:41">
      <c r="A60" s="1022"/>
      <c r="B60" s="1044"/>
      <c r="C60" s="962"/>
      <c r="D60" s="963"/>
      <c r="E60" s="964"/>
      <c r="F60" s="959" t="s">
        <v>875</v>
      </c>
      <c r="G60" s="960"/>
      <c r="H60" s="960"/>
      <c r="I60" s="960"/>
      <c r="J60" s="960"/>
      <c r="K60" s="961"/>
      <c r="L60" s="597"/>
      <c r="M60" s="38" t="s">
        <v>874</v>
      </c>
      <c r="N60" s="310"/>
      <c r="O60" s="310"/>
      <c r="P60" s="310"/>
      <c r="Q60" s="310"/>
      <c r="R60" s="310"/>
      <c r="S60" s="268"/>
      <c r="T60" s="9"/>
      <c r="U60" s="9"/>
      <c r="V60" s="9"/>
      <c r="W60" s="9"/>
      <c r="X60" s="29"/>
      <c r="Y60" s="9"/>
      <c r="Z60" s="9"/>
      <c r="AA60" s="9"/>
      <c r="AB60" s="9"/>
      <c r="AC60" s="9"/>
      <c r="AD60" s="9"/>
      <c r="AE60" s="9"/>
      <c r="AF60" s="9"/>
      <c r="AG60" s="9"/>
      <c r="AH60" s="49"/>
      <c r="AI60" s="9"/>
      <c r="AJ60" s="9"/>
      <c r="AK60" s="41"/>
      <c r="AL60" s="9"/>
      <c r="AM60" s="9"/>
      <c r="AN60" s="9"/>
      <c r="AO60" s="42"/>
    </row>
    <row r="61" spans="1:41">
      <c r="A61" s="1022"/>
      <c r="B61" s="1044"/>
      <c r="C61" s="962"/>
      <c r="D61" s="963"/>
      <c r="E61" s="964"/>
      <c r="F61" s="962"/>
      <c r="G61" s="963"/>
      <c r="H61" s="963"/>
      <c r="I61" s="963"/>
      <c r="J61" s="963"/>
      <c r="K61" s="964"/>
      <c r="L61" s="49" t="s">
        <v>870</v>
      </c>
      <c r="M61" s="9"/>
      <c r="N61" s="9"/>
      <c r="O61" s="9"/>
      <c r="P61" s="9"/>
      <c r="Q61" s="9"/>
      <c r="R61" s="9"/>
      <c r="S61" s="9"/>
      <c r="T61" s="9"/>
      <c r="U61" s="9"/>
      <c r="V61" s="9"/>
      <c r="W61" s="9"/>
      <c r="X61" s="9"/>
      <c r="Y61" s="9"/>
      <c r="Z61" s="9"/>
      <c r="AA61" s="9"/>
      <c r="AB61" s="9"/>
      <c r="AC61" s="9"/>
      <c r="AD61" s="9"/>
      <c r="AE61" s="9"/>
      <c r="AF61" s="9"/>
      <c r="AG61" s="9"/>
      <c r="AH61" s="49"/>
      <c r="AI61" s="9"/>
      <c r="AJ61" s="9"/>
      <c r="AK61" s="41"/>
      <c r="AL61" s="9"/>
      <c r="AM61" s="9"/>
      <c r="AN61" s="9"/>
      <c r="AO61" s="42"/>
    </row>
    <row r="62" spans="1:41">
      <c r="A62" s="1022"/>
      <c r="B62" s="1044"/>
      <c r="C62" s="962"/>
      <c r="D62" s="963"/>
      <c r="E62" s="964"/>
      <c r="L62" s="49"/>
      <c r="M62" s="268" t="s">
        <v>68</v>
      </c>
      <c r="N62" s="1029"/>
      <c r="O62" s="1029"/>
      <c r="P62" s="1029"/>
      <c r="Q62" s="1029"/>
      <c r="R62" s="1029"/>
      <c r="S62" s="268" t="s">
        <v>69</v>
      </c>
      <c r="T62" s="9" t="s">
        <v>819</v>
      </c>
      <c r="U62" s="9"/>
      <c r="V62" s="9"/>
      <c r="W62" s="9"/>
      <c r="X62" s="328" t="s">
        <v>873</v>
      </c>
      <c r="Y62" s="327"/>
      <c r="Z62" s="327"/>
      <c r="AA62" s="9"/>
      <c r="AB62" s="9"/>
      <c r="AC62" s="9"/>
      <c r="AD62" s="9"/>
      <c r="AE62" s="9"/>
      <c r="AF62" s="9"/>
      <c r="AG62" s="9"/>
      <c r="AH62" s="49"/>
      <c r="AI62" s="9"/>
      <c r="AJ62" s="9"/>
      <c r="AK62" s="41"/>
      <c r="AL62" s="9"/>
      <c r="AM62" s="9"/>
      <c r="AN62" s="9"/>
      <c r="AO62" s="42"/>
    </row>
    <row r="63" spans="1:41">
      <c r="A63" s="1022"/>
      <c r="B63" s="1044"/>
      <c r="C63" s="962"/>
      <c r="D63" s="963"/>
      <c r="E63" s="964"/>
      <c r="L63" s="49" t="s">
        <v>872</v>
      </c>
      <c r="M63" s="9"/>
      <c r="N63" s="9"/>
      <c r="O63" s="9"/>
      <c r="P63" s="9"/>
      <c r="Q63" s="9"/>
      <c r="R63" s="9"/>
      <c r="S63" s="9"/>
      <c r="T63" s="9"/>
      <c r="U63" s="9"/>
      <c r="V63" s="9"/>
      <c r="W63" s="9"/>
      <c r="X63" s="9"/>
      <c r="Y63" s="9"/>
      <c r="Z63" s="9"/>
      <c r="AA63" s="9"/>
      <c r="AB63" s="9"/>
      <c r="AC63" s="9"/>
      <c r="AD63" s="9"/>
      <c r="AE63" s="9"/>
      <c r="AF63" s="9"/>
      <c r="AG63" s="9"/>
      <c r="AH63" s="49"/>
      <c r="AI63" s="9"/>
      <c r="AJ63" s="9"/>
      <c r="AK63" s="41"/>
      <c r="AL63" s="9"/>
      <c r="AM63" s="9"/>
      <c r="AN63" s="9"/>
      <c r="AO63" s="42"/>
    </row>
    <row r="64" spans="1:41">
      <c r="A64" s="1022"/>
      <c r="B64" s="1044"/>
      <c r="C64" s="962"/>
      <c r="D64" s="963"/>
      <c r="E64" s="964"/>
      <c r="F64" s="49"/>
      <c r="G64" s="9"/>
      <c r="H64" s="9"/>
      <c r="I64" s="9"/>
      <c r="J64" s="9"/>
      <c r="K64" s="41"/>
      <c r="L64" s="49"/>
      <c r="M64" s="268" t="s">
        <v>68</v>
      </c>
      <c r="N64" s="1030" t="str">
        <f>IF(N62="","",$O$28-N62)</f>
        <v/>
      </c>
      <c r="O64" s="1030"/>
      <c r="P64" s="1030"/>
      <c r="Q64" s="1030"/>
      <c r="R64" s="1030"/>
      <c r="S64" s="268" t="s">
        <v>69</v>
      </c>
      <c r="T64" s="9" t="s">
        <v>819</v>
      </c>
      <c r="U64" s="9"/>
      <c r="V64" s="9"/>
      <c r="W64" s="9"/>
      <c r="X64" s="328" t="s">
        <v>871</v>
      </c>
      <c r="Y64" s="327"/>
      <c r="Z64" s="327"/>
      <c r="AA64" s="327"/>
      <c r="AB64" s="327"/>
      <c r="AC64" s="327"/>
      <c r="AD64" s="9"/>
      <c r="AE64" s="9"/>
      <c r="AF64" s="9"/>
      <c r="AG64" s="9"/>
      <c r="AH64" s="49"/>
      <c r="AI64" s="9"/>
      <c r="AJ64" s="9"/>
      <c r="AK64" s="41"/>
      <c r="AL64" s="9"/>
      <c r="AM64" s="9"/>
      <c r="AN64" s="9"/>
      <c r="AO64" s="42"/>
    </row>
    <row r="65" spans="1:41">
      <c r="A65" s="1022"/>
      <c r="B65" s="1044"/>
      <c r="C65" s="962"/>
      <c r="D65" s="963"/>
      <c r="E65" s="964"/>
      <c r="F65" s="49"/>
      <c r="G65" s="9"/>
      <c r="H65" s="9"/>
      <c r="I65" s="9"/>
      <c r="J65" s="9"/>
      <c r="K65" s="41"/>
      <c r="L65" s="49" t="s">
        <v>870</v>
      </c>
      <c r="M65" s="9"/>
      <c r="N65" s="9"/>
      <c r="O65" s="9"/>
      <c r="P65" s="9"/>
      <c r="Q65" s="9"/>
      <c r="R65" s="9"/>
      <c r="S65" s="9"/>
      <c r="T65" s="9"/>
      <c r="U65" s="9"/>
      <c r="V65" s="9"/>
      <c r="W65" s="9"/>
      <c r="X65" s="9"/>
      <c r="Y65" s="9"/>
      <c r="Z65" s="9"/>
      <c r="AA65" s="9"/>
      <c r="AB65" s="9"/>
      <c r="AC65" s="9"/>
      <c r="AD65" s="9"/>
      <c r="AE65" s="9"/>
      <c r="AF65" s="9"/>
      <c r="AG65" s="41"/>
      <c r="AH65" s="49"/>
      <c r="AI65" s="9"/>
      <c r="AJ65" s="9"/>
      <c r="AK65" s="41"/>
      <c r="AL65" s="9"/>
      <c r="AM65" s="9"/>
      <c r="AN65" s="9"/>
      <c r="AO65" s="42"/>
    </row>
    <row r="66" spans="1:41">
      <c r="A66" s="1022"/>
      <c r="B66" s="1044"/>
      <c r="C66" s="962"/>
      <c r="D66" s="963"/>
      <c r="E66" s="964"/>
      <c r="F66" s="49"/>
      <c r="G66" s="9"/>
      <c r="H66" s="9"/>
      <c r="I66" s="9"/>
      <c r="J66" s="9"/>
      <c r="K66" s="41"/>
      <c r="L66" s="49" t="s">
        <v>810</v>
      </c>
      <c r="M66" s="9"/>
      <c r="N66" s="9"/>
      <c r="O66" s="9"/>
      <c r="P66" s="9"/>
      <c r="Q66" s="9"/>
      <c r="R66" s="9"/>
      <c r="S66" s="9"/>
      <c r="T66" s="9"/>
      <c r="U66" s="9"/>
      <c r="V66" s="9"/>
      <c r="W66" s="9"/>
      <c r="X66" s="9"/>
      <c r="Y66" s="9"/>
      <c r="Z66" s="9"/>
      <c r="AA66" s="9"/>
      <c r="AB66" s="9"/>
      <c r="AC66" s="9"/>
      <c r="AD66" s="9"/>
      <c r="AE66" s="9"/>
      <c r="AF66" s="9"/>
      <c r="AG66" s="41"/>
      <c r="AH66" s="49"/>
      <c r="AI66" s="9"/>
      <c r="AJ66" s="9"/>
      <c r="AK66" s="41"/>
      <c r="AL66" s="9"/>
      <c r="AM66" s="9"/>
      <c r="AN66" s="9"/>
      <c r="AO66" s="42"/>
    </row>
    <row r="67" spans="1:41">
      <c r="A67" s="1022"/>
      <c r="B67" s="1044"/>
      <c r="C67" s="962"/>
      <c r="D67" s="963"/>
      <c r="E67" s="964"/>
      <c r="F67" s="49"/>
      <c r="G67" s="9"/>
      <c r="H67" s="9"/>
      <c r="I67" s="9"/>
      <c r="J67" s="9"/>
      <c r="K67" s="41"/>
      <c r="L67" s="49"/>
      <c r="M67" s="268" t="s">
        <v>68</v>
      </c>
      <c r="N67" s="1031" t="str">
        <f>IF(N62="","",ROUNDDOWN(N64/$O$28*100,0))</f>
        <v/>
      </c>
      <c r="O67" s="1031"/>
      <c r="P67" s="1031"/>
      <c r="Q67" s="1031"/>
      <c r="R67" s="1031"/>
      <c r="S67" s="268" t="s">
        <v>69</v>
      </c>
      <c r="T67" s="9" t="s">
        <v>809</v>
      </c>
      <c r="U67" s="9"/>
      <c r="V67" s="9"/>
      <c r="W67" s="9"/>
      <c r="X67" s="328" t="s">
        <v>869</v>
      </c>
      <c r="Y67" s="327"/>
      <c r="Z67" s="327"/>
      <c r="AA67" s="327"/>
      <c r="AB67" s="327"/>
      <c r="AC67" s="327"/>
      <c r="AD67" s="327"/>
      <c r="AE67" s="327"/>
      <c r="AF67" s="9"/>
      <c r="AG67" s="41"/>
      <c r="AH67" s="49"/>
      <c r="AI67" s="9"/>
      <c r="AJ67" s="9"/>
      <c r="AK67" s="41"/>
      <c r="AL67" s="9"/>
      <c r="AM67" s="9"/>
      <c r="AN67" s="9"/>
      <c r="AO67" s="42"/>
    </row>
    <row r="68" spans="1:41">
      <c r="A68" s="1022"/>
      <c r="B68" s="1044"/>
      <c r="C68" s="962"/>
      <c r="D68" s="963"/>
      <c r="E68" s="964"/>
      <c r="F68" s="49"/>
      <c r="G68" s="9"/>
      <c r="H68" s="9"/>
      <c r="I68" s="9"/>
      <c r="J68" s="9"/>
      <c r="K68" s="41"/>
      <c r="L68" s="597"/>
      <c r="M68" s="38" t="s">
        <v>814</v>
      </c>
      <c r="N68" s="38"/>
      <c r="O68" s="38"/>
      <c r="P68" s="38"/>
      <c r="Q68" s="38"/>
      <c r="R68" s="38"/>
      <c r="S68" s="38"/>
      <c r="T68" s="38"/>
      <c r="U68" s="38"/>
      <c r="V68" s="38"/>
      <c r="W68" s="38"/>
      <c r="X68" s="344"/>
      <c r="Y68" s="38"/>
      <c r="Z68" s="38"/>
      <c r="AA68" s="38"/>
      <c r="AB68" s="38"/>
      <c r="AC68" s="38"/>
      <c r="AD68" s="38"/>
      <c r="AE68" s="38"/>
      <c r="AF68" s="38"/>
      <c r="AG68" s="48"/>
      <c r="AH68" s="49"/>
      <c r="AI68" s="9"/>
      <c r="AJ68" s="9"/>
      <c r="AK68" s="41"/>
      <c r="AL68" s="9"/>
      <c r="AM68" s="9"/>
      <c r="AN68" s="9"/>
      <c r="AO68" s="42"/>
    </row>
    <row r="69" spans="1:41">
      <c r="A69" s="1022"/>
      <c r="B69" s="1044"/>
      <c r="C69" s="962"/>
      <c r="D69" s="963"/>
      <c r="E69" s="964"/>
      <c r="F69" s="49"/>
      <c r="G69" s="9"/>
      <c r="H69" s="9"/>
      <c r="I69" s="9"/>
      <c r="J69" s="9"/>
      <c r="K69" s="41"/>
      <c r="L69" s="9" t="s">
        <v>868</v>
      </c>
      <c r="M69" s="9"/>
      <c r="N69" s="9"/>
      <c r="O69" s="9"/>
      <c r="P69" s="9"/>
      <c r="Q69" s="9"/>
      <c r="R69" s="9"/>
      <c r="S69" s="9"/>
      <c r="T69" s="9"/>
      <c r="U69" s="9"/>
      <c r="V69" s="9"/>
      <c r="W69" s="9"/>
      <c r="X69" s="9"/>
      <c r="Y69" s="9"/>
      <c r="Z69" s="9"/>
      <c r="AA69" s="9"/>
      <c r="AB69" s="9"/>
      <c r="AC69" s="9"/>
      <c r="AD69" s="9"/>
      <c r="AE69" s="9"/>
      <c r="AF69" s="9"/>
      <c r="AG69" s="9"/>
      <c r="AH69" s="49"/>
      <c r="AI69" s="9"/>
      <c r="AJ69" s="9"/>
      <c r="AK69" s="41"/>
      <c r="AL69" s="9"/>
      <c r="AM69" s="9"/>
      <c r="AN69" s="9"/>
      <c r="AO69" s="42"/>
    </row>
    <row r="70" spans="1:41">
      <c r="A70" s="1022"/>
      <c r="B70" s="1044"/>
      <c r="C70" s="962"/>
      <c r="D70" s="963"/>
      <c r="E70" s="964"/>
      <c r="F70" s="49"/>
      <c r="G70" s="9"/>
      <c r="H70" s="9"/>
      <c r="I70" s="9"/>
      <c r="J70" s="9"/>
      <c r="K70" s="41"/>
      <c r="L70" s="49"/>
      <c r="M70" s="268" t="s">
        <v>68</v>
      </c>
      <c r="N70" s="1032"/>
      <c r="O70" s="1032"/>
      <c r="P70" s="1032"/>
      <c r="Q70" s="1032"/>
      <c r="R70" s="1032"/>
      <c r="S70" s="268" t="s">
        <v>69</v>
      </c>
      <c r="T70" s="9"/>
      <c r="U70" s="9"/>
      <c r="V70" s="9"/>
      <c r="W70" s="9"/>
      <c r="X70" s="328" t="s">
        <v>867</v>
      </c>
      <c r="Y70" s="327"/>
      <c r="Z70" s="327"/>
      <c r="AA70" s="9"/>
      <c r="AB70" s="9"/>
      <c r="AC70" s="9"/>
      <c r="AD70" s="9"/>
      <c r="AE70" s="9"/>
      <c r="AF70" s="9"/>
      <c r="AG70" s="9"/>
      <c r="AH70" s="49"/>
      <c r="AI70" s="9"/>
      <c r="AJ70" s="9"/>
      <c r="AK70" s="41"/>
      <c r="AL70" s="9"/>
      <c r="AM70" s="9"/>
      <c r="AN70" s="9"/>
      <c r="AO70" s="42"/>
    </row>
    <row r="71" spans="1:41">
      <c r="A71" s="1022"/>
      <c r="B71" s="1044"/>
      <c r="C71" s="962"/>
      <c r="D71" s="963"/>
      <c r="E71" s="964"/>
      <c r="F71" s="49"/>
      <c r="G71" s="9"/>
      <c r="H71" s="9"/>
      <c r="I71" s="9"/>
      <c r="J71" s="9"/>
      <c r="K71" s="41"/>
      <c r="L71" s="49" t="s">
        <v>866</v>
      </c>
      <c r="M71" s="268"/>
      <c r="N71" s="326"/>
      <c r="O71" s="326"/>
      <c r="P71" s="326"/>
      <c r="Q71" s="326"/>
      <c r="R71" s="326"/>
      <c r="S71" s="268"/>
      <c r="T71" s="9"/>
      <c r="U71" s="9"/>
      <c r="V71" s="9"/>
      <c r="W71" s="9"/>
      <c r="X71" s="29"/>
      <c r="Y71" s="9"/>
      <c r="Z71" s="9"/>
      <c r="AA71" s="9"/>
      <c r="AB71" s="9"/>
      <c r="AC71" s="9"/>
      <c r="AD71" s="9"/>
      <c r="AE71" s="9"/>
      <c r="AF71" s="9"/>
      <c r="AG71" s="9"/>
      <c r="AH71" s="49"/>
      <c r="AI71" s="9"/>
      <c r="AJ71" s="9"/>
      <c r="AK71" s="41"/>
      <c r="AL71" s="9"/>
      <c r="AM71" s="9"/>
      <c r="AN71" s="9"/>
      <c r="AO71" s="42"/>
    </row>
    <row r="72" spans="1:41">
      <c r="A72" s="1022"/>
      <c r="B72" s="1044"/>
      <c r="C72" s="962"/>
      <c r="D72" s="963"/>
      <c r="E72" s="964"/>
      <c r="F72" s="49"/>
      <c r="G72" s="9"/>
      <c r="H72" s="9"/>
      <c r="I72" s="9"/>
      <c r="J72" s="9"/>
      <c r="K72" s="41"/>
      <c r="L72" s="49"/>
      <c r="M72" s="268" t="s">
        <v>68</v>
      </c>
      <c r="N72" s="1048" t="str">
        <f>IF(N70="","",(1-N70)*100)</f>
        <v/>
      </c>
      <c r="O72" s="1048"/>
      <c r="P72" s="1048"/>
      <c r="Q72" s="1048"/>
      <c r="R72" s="1048"/>
      <c r="S72" s="268" t="s">
        <v>69</v>
      </c>
      <c r="T72" s="9" t="s">
        <v>809</v>
      </c>
      <c r="U72" s="9"/>
      <c r="V72" s="9"/>
      <c r="W72" s="9"/>
      <c r="X72" s="328" t="s">
        <v>865</v>
      </c>
      <c r="Y72" s="327"/>
      <c r="Z72" s="327"/>
      <c r="AA72" s="327"/>
      <c r="AB72" s="327"/>
      <c r="AC72" s="327"/>
      <c r="AD72" s="327"/>
      <c r="AE72" s="327"/>
      <c r="AF72" s="9"/>
      <c r="AG72" s="41"/>
      <c r="AH72" s="50"/>
      <c r="AI72" s="51"/>
      <c r="AJ72" s="51"/>
      <c r="AK72" s="52"/>
      <c r="AL72" s="9"/>
      <c r="AM72" s="9"/>
      <c r="AN72" s="9"/>
      <c r="AO72" s="42"/>
    </row>
    <row r="73" spans="1:41">
      <c r="A73" s="1059"/>
      <c r="B73" s="1060"/>
      <c r="C73" s="1056"/>
      <c r="D73" s="1056"/>
      <c r="E73" s="1056"/>
      <c r="F73" s="1049" t="s">
        <v>864</v>
      </c>
      <c r="G73" s="1050"/>
      <c r="H73" s="1050"/>
      <c r="I73" s="1050"/>
      <c r="J73" s="1050"/>
      <c r="K73" s="1051"/>
      <c r="L73" s="597"/>
      <c r="M73" s="304" t="s">
        <v>863</v>
      </c>
      <c r="N73" s="304"/>
      <c r="O73" s="595"/>
      <c r="P73" s="304" t="s">
        <v>862</v>
      </c>
      <c r="Q73" s="304"/>
      <c r="R73" s="304"/>
      <c r="S73" s="304"/>
      <c r="T73" s="38"/>
      <c r="U73" s="38"/>
      <c r="V73" s="38"/>
      <c r="W73" s="38"/>
      <c r="X73" s="344"/>
      <c r="Y73" s="38"/>
      <c r="Z73" s="38"/>
      <c r="AA73" s="38"/>
      <c r="AB73" s="38"/>
      <c r="AC73" s="38"/>
      <c r="AD73" s="38"/>
      <c r="AE73" s="38"/>
      <c r="AF73" s="38"/>
      <c r="AG73" s="38"/>
      <c r="AH73" s="599"/>
      <c r="AI73" s="9" t="s">
        <v>96</v>
      </c>
      <c r="AJ73" s="9"/>
      <c r="AK73" s="41"/>
      <c r="AL73" s="38"/>
      <c r="AM73" s="38"/>
      <c r="AN73" s="38"/>
      <c r="AO73" s="57"/>
    </row>
    <row r="74" spans="1:41">
      <c r="A74" s="1059"/>
      <c r="B74" s="1060"/>
      <c r="C74" s="1056"/>
      <c r="D74" s="1056"/>
      <c r="E74" s="1056"/>
      <c r="F74" s="1050"/>
      <c r="G74" s="1050"/>
      <c r="H74" s="1050"/>
      <c r="I74" s="1050"/>
      <c r="J74" s="1050"/>
      <c r="K74" s="1051"/>
      <c r="L74" s="599"/>
      <c r="M74" s="77" t="s">
        <v>861</v>
      </c>
      <c r="N74" s="268"/>
      <c r="O74" s="268"/>
      <c r="P74" s="268"/>
      <c r="Q74" s="268"/>
      <c r="R74" s="268"/>
      <c r="S74" s="591"/>
      <c r="T74" s="9" t="s">
        <v>860</v>
      </c>
      <c r="U74" s="9"/>
      <c r="V74" s="9"/>
      <c r="W74" s="9"/>
      <c r="X74" s="29"/>
      <c r="Y74" s="9"/>
      <c r="Z74" s="9"/>
      <c r="AA74" s="9"/>
      <c r="AB74" s="9"/>
      <c r="AC74" s="9"/>
      <c r="AD74" s="9"/>
      <c r="AE74" s="9"/>
      <c r="AF74" s="9"/>
      <c r="AG74" s="9"/>
      <c r="AH74" s="599"/>
      <c r="AI74" s="9" t="s">
        <v>658</v>
      </c>
      <c r="AJ74" s="9"/>
      <c r="AK74" s="41"/>
      <c r="AL74" s="9"/>
      <c r="AM74" s="601"/>
      <c r="AN74" s="23" t="s">
        <v>646</v>
      </c>
      <c r="AO74" s="42"/>
    </row>
    <row r="75" spans="1:41">
      <c r="A75" s="1061"/>
      <c r="B75" s="1062"/>
      <c r="C75" s="1057"/>
      <c r="D75" s="1057"/>
      <c r="E75" s="1057"/>
      <c r="F75" s="1052"/>
      <c r="G75" s="1052"/>
      <c r="H75" s="1052"/>
      <c r="I75" s="1052"/>
      <c r="J75" s="1052"/>
      <c r="K75" s="1053"/>
      <c r="L75" s="599"/>
      <c r="M75" s="77" t="s">
        <v>1020</v>
      </c>
      <c r="N75" s="268"/>
      <c r="O75" s="268"/>
      <c r="P75" s="268"/>
      <c r="Q75" s="268"/>
      <c r="R75" s="268"/>
      <c r="S75" s="640"/>
      <c r="T75" s="9"/>
      <c r="U75" s="9"/>
      <c r="V75" s="9"/>
      <c r="W75" s="9"/>
      <c r="X75" s="29"/>
      <c r="Y75" s="9"/>
      <c r="Z75" s="9"/>
      <c r="AA75" s="9"/>
      <c r="AB75" s="9"/>
      <c r="AC75" s="9"/>
      <c r="AD75" s="9"/>
      <c r="AE75" s="9"/>
      <c r="AF75" s="9"/>
      <c r="AG75" s="9"/>
      <c r="AH75" s="639"/>
      <c r="AI75" s="9"/>
      <c r="AJ75" s="9"/>
      <c r="AK75" s="41"/>
      <c r="AL75" s="9"/>
      <c r="AM75" s="638"/>
      <c r="AN75" s="23"/>
      <c r="AO75" s="42"/>
    </row>
    <row r="76" spans="1:41" ht="14.25" thickBot="1">
      <c r="A76" s="1063"/>
      <c r="B76" s="1064"/>
      <c r="C76" s="1058"/>
      <c r="D76" s="1058"/>
      <c r="E76" s="1058"/>
      <c r="F76" s="1054"/>
      <c r="G76" s="1054"/>
      <c r="H76" s="1054"/>
      <c r="I76" s="1054"/>
      <c r="J76" s="1054"/>
      <c r="K76" s="1055"/>
      <c r="L76" s="600"/>
      <c r="M76" s="1065" t="s">
        <v>1324</v>
      </c>
      <c r="N76" s="1065"/>
      <c r="O76" s="1065"/>
      <c r="P76" s="1066"/>
      <c r="Q76" s="1066"/>
      <c r="R76" s="1066"/>
      <c r="S76" s="1066"/>
      <c r="T76" s="1066"/>
      <c r="U76" s="1066"/>
      <c r="V76" s="1066"/>
      <c r="W76" s="1066"/>
      <c r="X76" s="1066"/>
      <c r="Y76" s="44" t="s">
        <v>555</v>
      </c>
      <c r="Z76" s="44"/>
      <c r="AA76" s="44"/>
      <c r="AB76" s="44"/>
      <c r="AC76" s="44"/>
      <c r="AD76" s="44"/>
      <c r="AE76" s="44"/>
      <c r="AF76" s="44"/>
      <c r="AG76" s="44"/>
      <c r="AH76" s="43"/>
      <c r="AI76" s="44"/>
      <c r="AJ76" s="44"/>
      <c r="AK76" s="45"/>
      <c r="AL76" s="44"/>
      <c r="AM76" s="44"/>
      <c r="AN76" s="44"/>
      <c r="AO76" s="46"/>
    </row>
    <row r="77" spans="1:41">
      <c r="A77" s="343"/>
      <c r="B77" s="343"/>
      <c r="C77" s="342"/>
      <c r="D77" s="342"/>
      <c r="E77" s="342"/>
      <c r="F77" s="9"/>
      <c r="G77" s="9"/>
      <c r="H77" s="9"/>
      <c r="I77" s="9"/>
      <c r="J77" s="9"/>
      <c r="K77" s="9"/>
      <c r="L77" s="9"/>
      <c r="M77" s="268"/>
      <c r="N77" s="268"/>
      <c r="O77" s="268"/>
      <c r="P77" s="268"/>
      <c r="Q77" s="268"/>
      <c r="R77" s="268"/>
      <c r="S77" s="268"/>
      <c r="T77" s="9"/>
      <c r="U77" s="9"/>
      <c r="V77" s="9"/>
      <c r="W77" s="9"/>
      <c r="X77" s="29"/>
      <c r="Y77" s="9"/>
      <c r="Z77" s="9"/>
      <c r="AA77" s="9"/>
      <c r="AB77" s="9"/>
      <c r="AC77" s="9"/>
      <c r="AD77" s="9"/>
      <c r="AE77" s="9"/>
      <c r="AF77" s="9"/>
      <c r="AG77" s="9"/>
      <c r="AH77" s="9"/>
      <c r="AI77" s="9"/>
      <c r="AJ77" s="9"/>
      <c r="AK77" s="9"/>
      <c r="AL77" s="9"/>
      <c r="AM77" s="9"/>
      <c r="AN77" s="9"/>
      <c r="AO77" s="9"/>
    </row>
    <row r="78" spans="1:41" ht="14.25" thickBot="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row>
    <row r="79" spans="1:41" ht="15" customHeight="1">
      <c r="A79" s="937" t="s">
        <v>99</v>
      </c>
      <c r="B79" s="938"/>
      <c r="C79" s="938" t="s">
        <v>108</v>
      </c>
      <c r="D79" s="938"/>
      <c r="E79" s="938"/>
      <c r="F79" s="1019" t="s">
        <v>637</v>
      </c>
      <c r="G79" s="1019"/>
      <c r="H79" s="1019"/>
      <c r="I79" s="1019"/>
      <c r="J79" s="1019"/>
      <c r="K79" s="1019"/>
      <c r="L79" s="1019"/>
      <c r="M79" s="1019"/>
      <c r="N79" s="1019"/>
      <c r="O79" s="1019"/>
      <c r="P79" s="1019"/>
      <c r="Q79" s="1019"/>
      <c r="R79" s="1019"/>
      <c r="S79" s="1019"/>
      <c r="T79" s="1019"/>
      <c r="U79" s="1019"/>
      <c r="V79" s="1019"/>
      <c r="W79" s="1019"/>
      <c r="X79" s="1019"/>
      <c r="Y79" s="1019"/>
      <c r="Z79" s="1019"/>
      <c r="AA79" s="1019"/>
      <c r="AB79" s="1019"/>
      <c r="AC79" s="1019"/>
      <c r="AD79" s="1019"/>
      <c r="AE79" s="1019"/>
      <c r="AF79" s="1019"/>
      <c r="AG79" s="1019"/>
      <c r="AH79" s="1019"/>
      <c r="AI79" s="1019"/>
      <c r="AJ79" s="1019"/>
      <c r="AK79" s="1019"/>
      <c r="AL79" s="942" t="s">
        <v>27</v>
      </c>
      <c r="AM79" s="942"/>
      <c r="AN79" s="942"/>
      <c r="AO79" s="943"/>
    </row>
    <row r="80" spans="1:41" ht="15" customHeight="1">
      <c r="A80" s="939"/>
      <c r="B80" s="940"/>
      <c r="C80" s="940"/>
      <c r="D80" s="940"/>
      <c r="E80" s="940"/>
      <c r="F80" s="946" t="s">
        <v>28</v>
      </c>
      <c r="G80" s="946"/>
      <c r="H80" s="946"/>
      <c r="I80" s="946"/>
      <c r="J80" s="946"/>
      <c r="K80" s="946"/>
      <c r="L80" s="946" t="s">
        <v>638</v>
      </c>
      <c r="M80" s="946"/>
      <c r="N80" s="946"/>
      <c r="O80" s="946"/>
      <c r="P80" s="946"/>
      <c r="Q80" s="946"/>
      <c r="R80" s="946"/>
      <c r="S80" s="946"/>
      <c r="T80" s="946"/>
      <c r="U80" s="946"/>
      <c r="V80" s="946"/>
      <c r="W80" s="946"/>
      <c r="X80" s="946"/>
      <c r="Y80" s="946"/>
      <c r="Z80" s="946"/>
      <c r="AA80" s="946"/>
      <c r="AB80" s="946"/>
      <c r="AC80" s="946"/>
      <c r="AD80" s="946"/>
      <c r="AE80" s="946"/>
      <c r="AF80" s="946"/>
      <c r="AG80" s="946"/>
      <c r="AH80" s="947" t="s">
        <v>92</v>
      </c>
      <c r="AI80" s="947"/>
      <c r="AJ80" s="947"/>
      <c r="AK80" s="947"/>
      <c r="AL80" s="944"/>
      <c r="AM80" s="944"/>
      <c r="AN80" s="944"/>
      <c r="AO80" s="945"/>
    </row>
    <row r="81" spans="1:41" ht="13.5" customHeight="1">
      <c r="A81" s="1020" t="s">
        <v>850</v>
      </c>
      <c r="B81" s="1021"/>
      <c r="C81" s="959" t="s">
        <v>859</v>
      </c>
      <c r="D81" s="960"/>
      <c r="E81" s="961"/>
      <c r="F81" s="597"/>
      <c r="G81" s="341" t="s">
        <v>858</v>
      </c>
      <c r="H81" s="340"/>
      <c r="I81" s="340"/>
      <c r="J81" s="340"/>
      <c r="K81" s="339"/>
      <c r="L81" s="597"/>
      <c r="M81" s="38" t="s">
        <v>823</v>
      </c>
      <c r="N81" s="38"/>
      <c r="O81" s="38"/>
      <c r="P81" s="38"/>
      <c r="Q81" s="38"/>
      <c r="R81" s="38"/>
      <c r="S81" s="38"/>
      <c r="T81" s="38"/>
      <c r="U81" s="38"/>
      <c r="V81" s="38"/>
      <c r="W81" s="38"/>
      <c r="X81" s="38"/>
      <c r="Y81" s="38"/>
      <c r="Z81" s="38"/>
      <c r="AA81" s="38"/>
      <c r="AB81" s="38"/>
      <c r="AC81" s="38"/>
      <c r="AD81" s="38"/>
      <c r="AE81" s="38"/>
      <c r="AF81" s="38"/>
      <c r="AG81" s="48"/>
      <c r="AH81" s="597"/>
      <c r="AI81" s="38" t="s">
        <v>95</v>
      </c>
      <c r="AJ81" s="38"/>
      <c r="AK81" s="48"/>
      <c r="AL81" s="38"/>
      <c r="AM81" s="38"/>
      <c r="AN81" s="38"/>
      <c r="AO81" s="57"/>
    </row>
    <row r="82" spans="1:41">
      <c r="A82" s="1022"/>
      <c r="B82" s="1023"/>
      <c r="C82" s="962"/>
      <c r="D82" s="963"/>
      <c r="E82" s="964"/>
      <c r="F82" s="49"/>
      <c r="G82" s="338"/>
      <c r="H82" s="336"/>
      <c r="I82" s="336"/>
      <c r="J82" s="336"/>
      <c r="K82" s="335"/>
      <c r="L82" s="49" t="s">
        <v>846</v>
      </c>
      <c r="M82" s="9"/>
      <c r="N82" s="9"/>
      <c r="O82" s="9"/>
      <c r="P82" s="9"/>
      <c r="Q82" s="9"/>
      <c r="R82" s="9"/>
      <c r="S82" s="9"/>
      <c r="T82" s="9"/>
      <c r="U82" s="9"/>
      <c r="V82" s="9"/>
      <c r="W82" s="9"/>
      <c r="X82" s="9"/>
      <c r="Y82" s="9"/>
      <c r="Z82" s="9"/>
      <c r="AA82" s="9"/>
      <c r="AB82" s="9"/>
      <c r="AC82" s="9"/>
      <c r="AD82" s="9"/>
      <c r="AE82" s="9"/>
      <c r="AF82" s="9"/>
      <c r="AG82" s="41"/>
      <c r="AH82" s="599"/>
      <c r="AI82" s="9"/>
      <c r="AJ82" s="9"/>
      <c r="AK82" s="41"/>
      <c r="AL82" s="9"/>
      <c r="AM82" s="9"/>
      <c r="AN82" s="9"/>
      <c r="AO82" s="42"/>
    </row>
    <row r="83" spans="1:41">
      <c r="A83" s="1022"/>
      <c r="B83" s="1023"/>
      <c r="C83" s="962"/>
      <c r="D83" s="963"/>
      <c r="E83" s="964"/>
      <c r="F83" s="49"/>
      <c r="G83" s="338"/>
      <c r="H83" s="336"/>
      <c r="I83" s="336"/>
      <c r="J83" s="336"/>
      <c r="K83" s="335"/>
      <c r="L83" s="49"/>
      <c r="M83" s="268" t="s">
        <v>68</v>
      </c>
      <c r="N83" s="1029"/>
      <c r="O83" s="1029"/>
      <c r="P83" s="1029"/>
      <c r="Q83" s="1029"/>
      <c r="R83" s="1029"/>
      <c r="S83" s="268" t="s">
        <v>69</v>
      </c>
      <c r="T83" s="9" t="s">
        <v>819</v>
      </c>
      <c r="U83" s="9"/>
      <c r="V83" s="9"/>
      <c r="W83" s="9"/>
      <c r="X83" s="328" t="s">
        <v>845</v>
      </c>
      <c r="Y83" s="327"/>
      <c r="Z83" s="327"/>
      <c r="AA83" s="9"/>
      <c r="AB83" s="9"/>
      <c r="AC83" s="9"/>
      <c r="AD83" s="9"/>
      <c r="AE83" s="9"/>
      <c r="AF83" s="9"/>
      <c r="AG83" s="41"/>
      <c r="AH83" s="49"/>
      <c r="AI83" s="9"/>
      <c r="AJ83" s="9"/>
      <c r="AK83" s="41"/>
      <c r="AL83" s="9"/>
      <c r="AM83" s="9"/>
      <c r="AN83" s="9"/>
      <c r="AO83" s="42"/>
    </row>
    <row r="84" spans="1:41">
      <c r="A84" s="1022"/>
      <c r="B84" s="1023"/>
      <c r="C84" s="962"/>
      <c r="D84" s="963"/>
      <c r="E84" s="964"/>
      <c r="F84" s="337"/>
      <c r="G84" s="336"/>
      <c r="H84" s="336"/>
      <c r="I84" s="336"/>
      <c r="J84" s="336"/>
      <c r="K84" s="335"/>
      <c r="L84" s="49" t="s">
        <v>844</v>
      </c>
      <c r="M84" s="9"/>
      <c r="N84" s="9"/>
      <c r="O84" s="9"/>
      <c r="P84" s="9"/>
      <c r="Q84" s="9"/>
      <c r="R84" s="9"/>
      <c r="S84" s="9"/>
      <c r="T84" s="9"/>
      <c r="U84" s="9"/>
      <c r="V84" s="9"/>
      <c r="W84" s="9"/>
      <c r="X84" s="9"/>
      <c r="Y84" s="9"/>
      <c r="Z84" s="9"/>
      <c r="AA84" s="9"/>
      <c r="AB84" s="9"/>
      <c r="AC84" s="9"/>
      <c r="AD84" s="9"/>
      <c r="AE84" s="9"/>
      <c r="AF84" s="9"/>
      <c r="AG84" s="41"/>
      <c r="AH84" s="49"/>
      <c r="AI84" s="9"/>
      <c r="AJ84" s="9"/>
      <c r="AK84" s="41"/>
      <c r="AL84" s="9"/>
      <c r="AM84" s="601"/>
      <c r="AN84" s="23" t="s">
        <v>646</v>
      </c>
      <c r="AO84" s="42"/>
    </row>
    <row r="85" spans="1:41">
      <c r="A85" s="1022"/>
      <c r="B85" s="1023"/>
      <c r="C85" s="962"/>
      <c r="D85" s="963"/>
      <c r="E85" s="964"/>
      <c r="F85" s="337"/>
      <c r="G85" s="336"/>
      <c r="H85" s="336"/>
      <c r="I85" s="336"/>
      <c r="J85" s="336"/>
      <c r="K85" s="335"/>
      <c r="L85" s="34" t="s">
        <v>843</v>
      </c>
      <c r="M85" s="9"/>
      <c r="N85" s="9"/>
      <c r="O85" s="9"/>
      <c r="P85" s="9"/>
      <c r="Q85" s="9"/>
      <c r="R85" s="9"/>
      <c r="S85" s="9"/>
      <c r="T85" s="9"/>
      <c r="U85" s="9"/>
      <c r="V85" s="9"/>
      <c r="W85" s="9"/>
      <c r="X85" s="9"/>
      <c r="Y85" s="9"/>
      <c r="Z85" s="9"/>
      <c r="AA85" s="9"/>
      <c r="AB85" s="9"/>
      <c r="AC85" s="9"/>
      <c r="AD85" s="9"/>
      <c r="AE85" s="9"/>
      <c r="AF85" s="9"/>
      <c r="AG85" s="41"/>
      <c r="AH85" s="49"/>
      <c r="AI85" s="9"/>
      <c r="AJ85" s="9"/>
      <c r="AK85" s="41"/>
      <c r="AL85" s="9"/>
      <c r="AM85" s="9"/>
      <c r="AN85" s="9"/>
      <c r="AO85" s="42"/>
    </row>
    <row r="86" spans="1:41">
      <c r="A86" s="1022"/>
      <c r="B86" s="1023"/>
      <c r="C86" s="962"/>
      <c r="D86" s="963"/>
      <c r="E86" s="964"/>
      <c r="F86" s="337"/>
      <c r="G86" s="336"/>
      <c r="H86" s="336"/>
      <c r="I86" s="336"/>
      <c r="J86" s="336"/>
      <c r="K86" s="335"/>
      <c r="L86" s="49"/>
      <c r="M86" s="268" t="s">
        <v>68</v>
      </c>
      <c r="N86" s="1029"/>
      <c r="O86" s="1029"/>
      <c r="P86" s="1029"/>
      <c r="Q86" s="1029"/>
      <c r="R86" s="1029"/>
      <c r="S86" s="268" t="s">
        <v>69</v>
      </c>
      <c r="T86" s="9" t="s">
        <v>819</v>
      </c>
      <c r="U86" s="9"/>
      <c r="V86" s="9"/>
      <c r="W86" s="9"/>
      <c r="X86" s="328" t="s">
        <v>842</v>
      </c>
      <c r="Y86" s="327"/>
      <c r="Z86" s="327"/>
      <c r="AA86" s="9"/>
      <c r="AB86" s="9"/>
      <c r="AC86" s="9"/>
      <c r="AD86" s="9"/>
      <c r="AE86" s="9"/>
      <c r="AF86" s="9"/>
      <c r="AG86" s="41"/>
      <c r="AH86" s="49"/>
      <c r="AI86" s="9"/>
      <c r="AJ86" s="9"/>
      <c r="AK86" s="41"/>
      <c r="AL86" s="9"/>
      <c r="AM86" s="9"/>
      <c r="AN86" s="9"/>
      <c r="AO86" s="42"/>
    </row>
    <row r="87" spans="1:41">
      <c r="A87" s="1022"/>
      <c r="B87" s="1023"/>
      <c r="C87" s="962"/>
      <c r="D87" s="963"/>
      <c r="E87" s="964"/>
      <c r="F87" s="49"/>
      <c r="G87" s="9"/>
      <c r="H87" s="9"/>
      <c r="I87" s="9"/>
      <c r="J87" s="9"/>
      <c r="K87" s="41"/>
      <c r="L87" s="49" t="s">
        <v>841</v>
      </c>
      <c r="M87" s="9"/>
      <c r="N87" s="9"/>
      <c r="O87" s="9"/>
      <c r="P87" s="9"/>
      <c r="Q87" s="9"/>
      <c r="R87" s="9"/>
      <c r="S87" s="9"/>
      <c r="T87" s="9"/>
      <c r="U87" s="9"/>
      <c r="V87" s="9"/>
      <c r="W87" s="9"/>
      <c r="X87" s="9"/>
      <c r="Y87" s="9"/>
      <c r="Z87" s="9"/>
      <c r="AA87" s="9"/>
      <c r="AB87" s="9"/>
      <c r="AC87" s="9"/>
      <c r="AD87" s="9"/>
      <c r="AE87" s="9"/>
      <c r="AF87" s="9"/>
      <c r="AG87" s="41"/>
      <c r="AH87" s="49"/>
      <c r="AI87" s="9"/>
      <c r="AJ87" s="9"/>
      <c r="AK87" s="41"/>
      <c r="AL87" s="9"/>
      <c r="AM87" s="23"/>
      <c r="AN87" s="23"/>
      <c r="AO87" s="42"/>
    </row>
    <row r="88" spans="1:41">
      <c r="A88" s="1022"/>
      <c r="B88" s="1023"/>
      <c r="C88" s="962"/>
      <c r="D88" s="963"/>
      <c r="E88" s="964"/>
      <c r="F88" s="49"/>
      <c r="G88" s="9"/>
      <c r="H88" s="9"/>
      <c r="I88" s="9"/>
      <c r="J88" s="9"/>
      <c r="K88" s="41"/>
      <c r="L88" s="49" t="s">
        <v>840</v>
      </c>
      <c r="M88" s="9"/>
      <c r="N88" s="9"/>
      <c r="O88" s="9"/>
      <c r="P88" s="9"/>
      <c r="Q88" s="9"/>
      <c r="R88" s="9"/>
      <c r="S88" s="9"/>
      <c r="T88" s="9"/>
      <c r="U88" s="9"/>
      <c r="V88" s="9"/>
      <c r="W88" s="9"/>
      <c r="X88" s="9"/>
      <c r="Y88" s="9"/>
      <c r="Z88" s="9"/>
      <c r="AA88" s="9"/>
      <c r="AB88" s="9"/>
      <c r="AC88" s="9"/>
      <c r="AD88" s="9"/>
      <c r="AE88" s="9"/>
      <c r="AF88" s="9"/>
      <c r="AG88" s="41"/>
      <c r="AH88" s="49"/>
      <c r="AI88" s="9"/>
      <c r="AJ88" s="9"/>
      <c r="AK88" s="41"/>
      <c r="AL88" s="9"/>
      <c r="AM88" s="23"/>
      <c r="AN88" s="23"/>
      <c r="AO88" s="42"/>
    </row>
    <row r="89" spans="1:41">
      <c r="A89" s="1022"/>
      <c r="B89" s="1023"/>
      <c r="C89" s="962"/>
      <c r="D89" s="963"/>
      <c r="E89" s="964"/>
      <c r="F89" s="49"/>
      <c r="G89" s="9"/>
      <c r="H89" s="9"/>
      <c r="I89" s="9"/>
      <c r="J89" s="9"/>
      <c r="K89" s="41"/>
      <c r="L89" s="49"/>
      <c r="M89" s="268" t="s">
        <v>68</v>
      </c>
      <c r="N89" s="1030" t="str">
        <f>IF(N83="","",N83-N86)</f>
        <v/>
      </c>
      <c r="O89" s="1030"/>
      <c r="P89" s="1030"/>
      <c r="Q89" s="1030"/>
      <c r="R89" s="1030"/>
      <c r="S89" s="268" t="s">
        <v>69</v>
      </c>
      <c r="T89" s="9" t="s">
        <v>819</v>
      </c>
      <c r="U89" s="9"/>
      <c r="V89" s="9"/>
      <c r="W89" s="9"/>
      <c r="X89" s="328" t="s">
        <v>839</v>
      </c>
      <c r="Y89" s="327"/>
      <c r="Z89" s="327"/>
      <c r="AA89" s="327"/>
      <c r="AB89" s="327"/>
      <c r="AC89" s="327"/>
      <c r="AD89" s="9"/>
      <c r="AE89" s="9"/>
      <c r="AF89" s="9"/>
      <c r="AG89" s="41"/>
      <c r="AH89" s="49"/>
      <c r="AI89" s="9"/>
      <c r="AJ89" s="9"/>
      <c r="AK89" s="41"/>
      <c r="AO89" s="42"/>
    </row>
    <row r="90" spans="1:41">
      <c r="A90" s="1022"/>
      <c r="B90" s="1023"/>
      <c r="C90" s="962"/>
      <c r="D90" s="963"/>
      <c r="E90" s="964"/>
      <c r="F90" s="49"/>
      <c r="G90" s="9"/>
      <c r="H90" s="9"/>
      <c r="I90" s="9"/>
      <c r="J90" s="9"/>
      <c r="K90" s="41"/>
      <c r="L90" s="49" t="s">
        <v>834</v>
      </c>
      <c r="M90" s="9"/>
      <c r="N90" s="9"/>
      <c r="O90" s="9"/>
      <c r="P90" s="9"/>
      <c r="Q90" s="9"/>
      <c r="R90" s="9"/>
      <c r="S90" s="9"/>
      <c r="T90" s="9"/>
      <c r="U90" s="9"/>
      <c r="V90" s="9"/>
      <c r="W90" s="9"/>
      <c r="X90" s="9"/>
      <c r="Y90" s="9"/>
      <c r="Z90" s="9"/>
      <c r="AA90" s="9"/>
      <c r="AB90" s="9"/>
      <c r="AC90" s="9"/>
      <c r="AD90" s="9"/>
      <c r="AE90" s="9"/>
      <c r="AF90" s="9"/>
      <c r="AG90" s="41"/>
      <c r="AH90" s="49"/>
      <c r="AI90" s="9"/>
      <c r="AJ90" s="9"/>
      <c r="AK90" s="41"/>
      <c r="AL90" s="9"/>
      <c r="AM90" s="23"/>
      <c r="AN90" s="23"/>
      <c r="AO90" s="42"/>
    </row>
    <row r="91" spans="1:41">
      <c r="A91" s="1022"/>
      <c r="B91" s="1023"/>
      <c r="C91" s="962"/>
      <c r="D91" s="963"/>
      <c r="E91" s="964"/>
      <c r="F91" s="49"/>
      <c r="G91" s="9"/>
      <c r="H91" s="9"/>
      <c r="I91" s="9"/>
      <c r="J91" s="9"/>
      <c r="K91" s="41"/>
      <c r="L91" s="49" t="s">
        <v>838</v>
      </c>
      <c r="M91" s="9"/>
      <c r="N91" s="9"/>
      <c r="O91" s="9"/>
      <c r="P91" s="9"/>
      <c r="Q91" s="9"/>
      <c r="R91" s="9"/>
      <c r="S91" s="9"/>
      <c r="T91" s="9"/>
      <c r="U91" s="9"/>
      <c r="V91" s="9"/>
      <c r="W91" s="9"/>
      <c r="X91" s="9"/>
      <c r="Y91" s="9"/>
      <c r="Z91" s="9"/>
      <c r="AA91" s="9"/>
      <c r="AB91" s="9"/>
      <c r="AC91" s="9"/>
      <c r="AD91" s="9"/>
      <c r="AE91" s="9"/>
      <c r="AF91" s="9"/>
      <c r="AG91" s="41"/>
      <c r="AH91" s="49"/>
      <c r="AI91" s="9"/>
      <c r="AJ91" s="9"/>
      <c r="AK91" s="41"/>
      <c r="AL91" s="9"/>
      <c r="AM91" s="9"/>
      <c r="AN91" s="9"/>
      <c r="AO91" s="42"/>
    </row>
    <row r="92" spans="1:41">
      <c r="A92" s="1022"/>
      <c r="B92" s="1023"/>
      <c r="C92" s="962"/>
      <c r="D92" s="963"/>
      <c r="E92" s="964"/>
      <c r="F92" s="49"/>
      <c r="G92" s="9"/>
      <c r="H92" s="9"/>
      <c r="I92" s="9"/>
      <c r="J92" s="9"/>
      <c r="K92" s="41"/>
      <c r="L92" s="49" t="s">
        <v>832</v>
      </c>
      <c r="M92" s="9"/>
      <c r="N92" s="9"/>
      <c r="O92" s="9"/>
      <c r="P92" s="9"/>
      <c r="Q92" s="9"/>
      <c r="R92" s="9"/>
      <c r="S92" s="9"/>
      <c r="T92" s="9"/>
      <c r="U92" s="9"/>
      <c r="V92" s="9"/>
      <c r="W92" s="9"/>
      <c r="X92" s="9"/>
      <c r="Y92" s="9"/>
      <c r="Z92" s="9"/>
      <c r="AA92" s="9"/>
      <c r="AB92" s="9"/>
      <c r="AC92" s="9"/>
      <c r="AD92" s="9"/>
      <c r="AE92" s="9"/>
      <c r="AF92" s="9"/>
      <c r="AG92" s="41"/>
      <c r="AH92" s="49"/>
      <c r="AI92" s="9"/>
      <c r="AJ92" s="9"/>
      <c r="AK92" s="41"/>
      <c r="AL92" s="9"/>
      <c r="AM92" s="9"/>
      <c r="AN92" s="9"/>
      <c r="AO92" s="42"/>
    </row>
    <row r="93" spans="1:41">
      <c r="A93" s="1022"/>
      <c r="B93" s="1023"/>
      <c r="C93" s="962"/>
      <c r="D93" s="963"/>
      <c r="E93" s="964"/>
      <c r="F93" s="49"/>
      <c r="G93" s="9"/>
      <c r="H93" s="9"/>
      <c r="I93" s="9"/>
      <c r="J93" s="9"/>
      <c r="K93" s="41"/>
      <c r="L93" s="49"/>
      <c r="M93" s="268" t="s">
        <v>68</v>
      </c>
      <c r="N93" s="1031" t="str">
        <f>IF(N83="","",ROUNDDOWN(N89/N83*100,0))</f>
        <v/>
      </c>
      <c r="O93" s="1031"/>
      <c r="P93" s="1031"/>
      <c r="Q93" s="1031"/>
      <c r="R93" s="1031"/>
      <c r="S93" s="268" t="s">
        <v>69</v>
      </c>
      <c r="T93" s="9" t="s">
        <v>809</v>
      </c>
      <c r="U93" s="9"/>
      <c r="V93" s="9"/>
      <c r="W93" s="9"/>
      <c r="X93" s="328" t="s">
        <v>855</v>
      </c>
      <c r="Y93" s="327"/>
      <c r="Z93" s="327"/>
      <c r="AA93" s="327"/>
      <c r="AB93" s="327"/>
      <c r="AC93" s="327"/>
      <c r="AD93" s="327"/>
      <c r="AE93" s="327"/>
      <c r="AF93" s="327"/>
      <c r="AG93" s="41"/>
      <c r="AH93" s="49"/>
      <c r="AI93" s="9"/>
      <c r="AJ93" s="9"/>
      <c r="AK93" s="41"/>
      <c r="AL93" s="9"/>
      <c r="AM93" s="9"/>
      <c r="AN93" s="9"/>
      <c r="AO93" s="42"/>
    </row>
    <row r="94" spans="1:41">
      <c r="A94" s="1022"/>
      <c r="B94" s="1023"/>
      <c r="C94" s="962"/>
      <c r="D94" s="963"/>
      <c r="E94" s="964"/>
      <c r="F94" s="49"/>
      <c r="G94" s="9"/>
      <c r="H94" s="9"/>
      <c r="I94" s="9"/>
      <c r="J94" s="9"/>
      <c r="K94" s="41"/>
      <c r="L94" s="50"/>
      <c r="M94" s="51" t="s">
        <v>815</v>
      </c>
      <c r="N94" s="329"/>
      <c r="O94" s="329"/>
      <c r="P94" s="329"/>
      <c r="Q94" s="329"/>
      <c r="R94" s="329"/>
      <c r="S94" s="305"/>
      <c r="T94" s="51"/>
      <c r="U94" s="51"/>
      <c r="V94" s="51"/>
      <c r="W94" s="51"/>
      <c r="X94" s="307"/>
      <c r="Y94" s="51"/>
      <c r="Z94" s="51"/>
      <c r="AA94" s="51"/>
      <c r="AB94" s="51"/>
      <c r="AC94" s="51"/>
      <c r="AD94" s="51"/>
      <c r="AE94" s="51"/>
      <c r="AF94" s="51"/>
      <c r="AG94" s="52"/>
      <c r="AH94" s="49"/>
      <c r="AI94" s="9"/>
      <c r="AJ94" s="9"/>
      <c r="AK94" s="41"/>
      <c r="AL94" s="9"/>
      <c r="AM94" s="9"/>
      <c r="AN94" s="9"/>
      <c r="AO94" s="42"/>
    </row>
    <row r="95" spans="1:41">
      <c r="A95" s="1022"/>
      <c r="B95" s="1023"/>
      <c r="C95" s="962"/>
      <c r="D95" s="963"/>
      <c r="E95" s="964"/>
      <c r="F95" s="49"/>
      <c r="G95" s="9"/>
      <c r="H95" s="9"/>
      <c r="I95" s="9"/>
      <c r="J95" s="9"/>
      <c r="K95" s="41"/>
      <c r="L95" s="599"/>
      <c r="M95" s="9" t="s">
        <v>814</v>
      </c>
      <c r="N95" s="9"/>
      <c r="O95" s="9"/>
      <c r="P95" s="9"/>
      <c r="Q95" s="9"/>
      <c r="R95" s="9"/>
      <c r="S95" s="9"/>
      <c r="T95" s="9"/>
      <c r="U95" s="9"/>
      <c r="V95" s="9"/>
      <c r="W95" s="9"/>
      <c r="X95" s="29"/>
      <c r="Y95" s="9"/>
      <c r="Z95" s="9"/>
      <c r="AA95" s="9"/>
      <c r="AB95" s="9"/>
      <c r="AC95" s="9"/>
      <c r="AD95" s="9"/>
      <c r="AE95" s="9"/>
      <c r="AF95" s="9"/>
      <c r="AG95" s="9"/>
      <c r="AH95" s="49"/>
      <c r="AI95" s="9"/>
      <c r="AJ95" s="9"/>
      <c r="AK95" s="41"/>
      <c r="AL95" s="9"/>
      <c r="AM95" s="9"/>
      <c r="AN95" s="9"/>
      <c r="AO95" s="42"/>
    </row>
    <row r="96" spans="1:41">
      <c r="A96" s="1022"/>
      <c r="B96" s="1023"/>
      <c r="C96" s="962"/>
      <c r="D96" s="963"/>
      <c r="E96" s="964"/>
      <c r="F96" s="49"/>
      <c r="G96" s="9"/>
      <c r="H96" s="9"/>
      <c r="I96" s="9"/>
      <c r="J96" s="9"/>
      <c r="K96" s="41"/>
      <c r="L96" s="9" t="s">
        <v>836</v>
      </c>
      <c r="M96" s="9"/>
      <c r="N96" s="9"/>
      <c r="O96" s="9"/>
      <c r="P96" s="9"/>
      <c r="Q96" s="9"/>
      <c r="R96" s="9"/>
      <c r="S96" s="9"/>
      <c r="T96" s="9"/>
      <c r="U96" s="9"/>
      <c r="V96" s="9"/>
      <c r="W96" s="9"/>
      <c r="X96" s="9"/>
      <c r="Y96" s="9"/>
      <c r="Z96" s="9"/>
      <c r="AA96" s="9"/>
      <c r="AB96" s="9"/>
      <c r="AC96" s="9"/>
      <c r="AD96" s="9"/>
      <c r="AE96" s="9"/>
      <c r="AF96" s="9"/>
      <c r="AG96" s="9"/>
      <c r="AH96" s="49"/>
      <c r="AI96" s="9"/>
      <c r="AJ96" s="9"/>
      <c r="AK96" s="41"/>
      <c r="AL96" s="9"/>
      <c r="AM96" s="9"/>
      <c r="AN96" s="9"/>
      <c r="AO96" s="42"/>
    </row>
    <row r="97" spans="1:41">
      <c r="A97" s="1022"/>
      <c r="B97" s="1023"/>
      <c r="C97" s="962"/>
      <c r="D97" s="963"/>
      <c r="E97" s="964"/>
      <c r="F97" s="49"/>
      <c r="G97" s="9"/>
      <c r="H97" s="9"/>
      <c r="I97" s="9"/>
      <c r="J97" s="9"/>
      <c r="K97" s="41"/>
      <c r="L97" s="49"/>
      <c r="M97" s="268" t="s">
        <v>68</v>
      </c>
      <c r="N97" s="1032"/>
      <c r="O97" s="1032"/>
      <c r="P97" s="1032"/>
      <c r="Q97" s="1032"/>
      <c r="R97" s="1032"/>
      <c r="S97" s="268" t="s">
        <v>69</v>
      </c>
      <c r="T97" s="9"/>
      <c r="U97" s="9"/>
      <c r="V97" s="9"/>
      <c r="W97" s="9"/>
      <c r="X97" s="328" t="s">
        <v>835</v>
      </c>
      <c r="Y97" s="327"/>
      <c r="Z97" s="327"/>
      <c r="AA97" s="9"/>
      <c r="AB97" s="9"/>
      <c r="AC97" s="9"/>
      <c r="AD97" s="9"/>
      <c r="AE97" s="9"/>
      <c r="AF97" s="9"/>
      <c r="AG97" s="9"/>
      <c r="AH97" s="49"/>
      <c r="AI97" s="9"/>
      <c r="AJ97" s="9"/>
      <c r="AK97" s="41"/>
      <c r="AL97" s="9"/>
      <c r="AM97" s="9"/>
      <c r="AN97" s="9"/>
      <c r="AO97" s="42"/>
    </row>
    <row r="98" spans="1:41">
      <c r="A98" s="1022"/>
      <c r="B98" s="1023"/>
      <c r="C98" s="962"/>
      <c r="D98" s="963"/>
      <c r="E98" s="964"/>
      <c r="F98" s="49"/>
      <c r="G98" s="9"/>
      <c r="H98" s="9"/>
      <c r="I98" s="9"/>
      <c r="J98" s="9"/>
      <c r="K98" s="41"/>
      <c r="L98" s="49" t="s">
        <v>834</v>
      </c>
      <c r="M98" s="268"/>
      <c r="N98" s="326"/>
      <c r="O98" s="326"/>
      <c r="P98" s="326"/>
      <c r="Q98" s="326"/>
      <c r="R98" s="326"/>
      <c r="S98" s="268"/>
      <c r="T98" s="9"/>
      <c r="U98" s="9"/>
      <c r="V98" s="9"/>
      <c r="W98" s="9"/>
      <c r="X98" s="29"/>
      <c r="Y98" s="9"/>
      <c r="Z98" s="9"/>
      <c r="AA98" s="9"/>
      <c r="AB98" s="9"/>
      <c r="AC98" s="9"/>
      <c r="AD98" s="9"/>
      <c r="AE98" s="9"/>
      <c r="AF98" s="9"/>
      <c r="AG98" s="9"/>
      <c r="AH98" s="49"/>
      <c r="AI98" s="9"/>
      <c r="AJ98" s="9"/>
      <c r="AK98" s="41"/>
      <c r="AL98" s="9"/>
      <c r="AM98" s="9"/>
      <c r="AN98" s="9"/>
      <c r="AO98" s="42"/>
    </row>
    <row r="99" spans="1:41">
      <c r="A99" s="1022"/>
      <c r="B99" s="1023"/>
      <c r="C99" s="962"/>
      <c r="D99" s="963"/>
      <c r="E99" s="964"/>
      <c r="F99" s="49"/>
      <c r="G99" s="9"/>
      <c r="H99" s="9"/>
      <c r="I99" s="9"/>
      <c r="J99" s="9"/>
      <c r="K99" s="41"/>
      <c r="L99" s="49" t="s">
        <v>833</v>
      </c>
      <c r="M99" s="268"/>
      <c r="N99" s="326"/>
      <c r="O99" s="326"/>
      <c r="P99" s="326"/>
      <c r="Q99" s="326"/>
      <c r="R99" s="326"/>
      <c r="S99" s="268"/>
      <c r="T99" s="9"/>
      <c r="U99" s="9"/>
      <c r="V99" s="9"/>
      <c r="W99" s="9"/>
      <c r="X99" s="29"/>
      <c r="Y99" s="9"/>
      <c r="Z99" s="9"/>
      <c r="AA99" s="9"/>
      <c r="AB99" s="9"/>
      <c r="AC99" s="9"/>
      <c r="AD99" s="9"/>
      <c r="AE99" s="9"/>
      <c r="AF99" s="9"/>
      <c r="AG99" s="9"/>
      <c r="AH99" s="49"/>
      <c r="AI99" s="9"/>
      <c r="AJ99" s="9"/>
      <c r="AK99" s="41"/>
      <c r="AL99" s="9"/>
      <c r="AM99" s="9"/>
      <c r="AN99" s="9"/>
      <c r="AO99" s="42"/>
    </row>
    <row r="100" spans="1:41">
      <c r="A100" s="1022"/>
      <c r="B100" s="1023"/>
      <c r="C100" s="962"/>
      <c r="D100" s="963"/>
      <c r="E100" s="964"/>
      <c r="F100" s="49"/>
      <c r="G100" s="9"/>
      <c r="H100" s="9"/>
      <c r="I100" s="9"/>
      <c r="J100" s="9"/>
      <c r="K100" s="41"/>
      <c r="L100" s="49" t="s">
        <v>832</v>
      </c>
      <c r="M100" s="268"/>
      <c r="N100" s="326"/>
      <c r="O100" s="326"/>
      <c r="P100" s="326"/>
      <c r="Q100" s="326"/>
      <c r="R100" s="326"/>
      <c r="S100" s="268"/>
      <c r="T100" s="9"/>
      <c r="U100" s="9"/>
      <c r="V100" s="9"/>
      <c r="W100" s="9"/>
      <c r="X100" s="29"/>
      <c r="Y100" s="9"/>
      <c r="Z100" s="9"/>
      <c r="AA100" s="9"/>
      <c r="AB100" s="9"/>
      <c r="AC100" s="9"/>
      <c r="AD100" s="9"/>
      <c r="AE100" s="9"/>
      <c r="AF100" s="9"/>
      <c r="AG100" s="9"/>
      <c r="AH100" s="49"/>
      <c r="AI100" s="9"/>
      <c r="AJ100" s="9"/>
      <c r="AK100" s="41"/>
      <c r="AL100" s="9"/>
      <c r="AM100" s="9"/>
      <c r="AN100" s="9"/>
      <c r="AO100" s="42"/>
    </row>
    <row r="101" spans="1:41">
      <c r="A101" s="1022"/>
      <c r="B101" s="1023"/>
      <c r="C101" s="962"/>
      <c r="D101" s="963"/>
      <c r="E101" s="964"/>
      <c r="F101" s="49"/>
      <c r="G101" s="9"/>
      <c r="H101" s="9"/>
      <c r="I101" s="9"/>
      <c r="J101" s="9"/>
      <c r="K101" s="41"/>
      <c r="L101" s="49"/>
      <c r="M101" s="305" t="s">
        <v>68</v>
      </c>
      <c r="N101" s="1047" t="str">
        <f>IF(N97="","",(1-N97)*100)</f>
        <v/>
      </c>
      <c r="O101" s="1047"/>
      <c r="P101" s="1047"/>
      <c r="Q101" s="1047"/>
      <c r="R101" s="1047"/>
      <c r="S101" s="305" t="s">
        <v>69</v>
      </c>
      <c r="T101" s="51" t="s">
        <v>809</v>
      </c>
      <c r="U101" s="51"/>
      <c r="V101" s="51"/>
      <c r="W101" s="51"/>
      <c r="X101" s="334" t="s">
        <v>854</v>
      </c>
      <c r="Y101" s="333"/>
      <c r="Z101" s="333"/>
      <c r="AA101" s="333"/>
      <c r="AB101" s="333"/>
      <c r="AC101" s="333"/>
      <c r="AD101" s="333"/>
      <c r="AE101" s="333"/>
      <c r="AF101" s="333"/>
      <c r="AG101" s="332"/>
      <c r="AH101" s="50"/>
      <c r="AI101" s="51"/>
      <c r="AJ101" s="51"/>
      <c r="AK101" s="52"/>
      <c r="AL101" s="51"/>
      <c r="AM101" s="51"/>
      <c r="AN101" s="51"/>
      <c r="AO101" s="58"/>
    </row>
    <row r="102" spans="1:41">
      <c r="A102" s="1022"/>
      <c r="B102" s="1023"/>
      <c r="C102" s="962"/>
      <c r="D102" s="963"/>
      <c r="E102" s="964"/>
      <c r="F102" s="597"/>
      <c r="G102" s="341" t="s">
        <v>857</v>
      </c>
      <c r="H102" s="340"/>
      <c r="I102" s="340"/>
      <c r="J102" s="340"/>
      <c r="K102" s="339"/>
      <c r="L102" s="597"/>
      <c r="M102" s="38" t="s">
        <v>823</v>
      </c>
      <c r="N102" s="38"/>
      <c r="O102" s="38"/>
      <c r="P102" s="38"/>
      <c r="Q102" s="38"/>
      <c r="R102" s="38"/>
      <c r="S102" s="38"/>
      <c r="T102" s="38"/>
      <c r="U102" s="38"/>
      <c r="V102" s="38"/>
      <c r="W102" s="38"/>
      <c r="X102" s="38"/>
      <c r="Y102" s="38"/>
      <c r="Z102" s="38"/>
      <c r="AA102" s="38"/>
      <c r="AB102" s="38"/>
      <c r="AC102" s="38"/>
      <c r="AD102" s="38"/>
      <c r="AE102" s="38"/>
      <c r="AF102" s="38"/>
      <c r="AG102" s="48"/>
      <c r="AH102" s="597"/>
      <c r="AI102" s="38" t="s">
        <v>95</v>
      </c>
      <c r="AJ102" s="38"/>
      <c r="AK102" s="48"/>
      <c r="AL102" s="38"/>
      <c r="AM102" s="38"/>
      <c r="AN102" s="38"/>
      <c r="AO102" s="57"/>
    </row>
    <row r="103" spans="1:41">
      <c r="A103" s="1022"/>
      <c r="B103" s="1023"/>
      <c r="C103" s="962"/>
      <c r="D103" s="963"/>
      <c r="E103" s="964"/>
      <c r="F103" s="49"/>
      <c r="G103" s="338"/>
      <c r="H103" s="336"/>
      <c r="I103" s="336"/>
      <c r="J103" s="336"/>
      <c r="K103" s="335"/>
      <c r="L103" s="49" t="s">
        <v>846</v>
      </c>
      <c r="M103" s="9"/>
      <c r="N103" s="9"/>
      <c r="O103" s="9"/>
      <c r="P103" s="9"/>
      <c r="Q103" s="9"/>
      <c r="R103" s="9"/>
      <c r="S103" s="9"/>
      <c r="T103" s="9"/>
      <c r="U103" s="9"/>
      <c r="V103" s="9"/>
      <c r="W103" s="9"/>
      <c r="X103" s="9"/>
      <c r="Y103" s="9"/>
      <c r="Z103" s="9"/>
      <c r="AA103" s="9"/>
      <c r="AB103" s="9"/>
      <c r="AC103" s="9"/>
      <c r="AD103" s="9"/>
      <c r="AE103" s="9"/>
      <c r="AF103" s="9"/>
      <c r="AG103" s="41"/>
      <c r="AH103" s="599"/>
      <c r="AI103" s="9"/>
      <c r="AJ103" s="9"/>
      <c r="AK103" s="41"/>
      <c r="AL103" s="9"/>
      <c r="AM103" s="9"/>
      <c r="AN103" s="9"/>
      <c r="AO103" s="42"/>
    </row>
    <row r="104" spans="1:41">
      <c r="A104" s="1022"/>
      <c r="B104" s="1023"/>
      <c r="C104" s="962"/>
      <c r="D104" s="963"/>
      <c r="E104" s="964"/>
      <c r="F104" s="49"/>
      <c r="G104" s="338"/>
      <c r="H104" s="336"/>
      <c r="I104" s="336"/>
      <c r="J104" s="336"/>
      <c r="K104" s="335"/>
      <c r="L104" s="49"/>
      <c r="M104" s="268" t="s">
        <v>68</v>
      </c>
      <c r="N104" s="1029"/>
      <c r="O104" s="1029"/>
      <c r="P104" s="1029"/>
      <c r="Q104" s="1029"/>
      <c r="R104" s="1029"/>
      <c r="S104" s="268" t="s">
        <v>69</v>
      </c>
      <c r="T104" s="9" t="s">
        <v>819</v>
      </c>
      <c r="U104" s="9"/>
      <c r="V104" s="9"/>
      <c r="W104" s="9"/>
      <c r="X104" s="328" t="s">
        <v>845</v>
      </c>
      <c r="Y104" s="327"/>
      <c r="Z104" s="327"/>
      <c r="AA104" s="9"/>
      <c r="AB104" s="9"/>
      <c r="AC104" s="9"/>
      <c r="AD104" s="9"/>
      <c r="AE104" s="9"/>
      <c r="AF104" s="9"/>
      <c r="AG104" s="41"/>
      <c r="AH104" s="49"/>
      <c r="AI104" s="9"/>
      <c r="AJ104" s="9"/>
      <c r="AK104" s="41"/>
      <c r="AL104" s="9"/>
      <c r="AM104" s="9"/>
      <c r="AN104" s="9"/>
      <c r="AO104" s="42"/>
    </row>
    <row r="105" spans="1:41">
      <c r="A105" s="1022"/>
      <c r="B105" s="1023"/>
      <c r="C105" s="962"/>
      <c r="D105" s="963"/>
      <c r="E105" s="964"/>
      <c r="F105" s="337"/>
      <c r="G105" s="336"/>
      <c r="H105" s="336"/>
      <c r="I105" s="336"/>
      <c r="J105" s="336"/>
      <c r="K105" s="335"/>
      <c r="L105" s="49" t="s">
        <v>844</v>
      </c>
      <c r="M105" s="9"/>
      <c r="N105" s="9"/>
      <c r="O105" s="9"/>
      <c r="P105" s="9"/>
      <c r="Q105" s="9"/>
      <c r="R105" s="9"/>
      <c r="S105" s="9"/>
      <c r="T105" s="9"/>
      <c r="U105" s="9"/>
      <c r="V105" s="9"/>
      <c r="W105" s="9"/>
      <c r="X105" s="9"/>
      <c r="Y105" s="9"/>
      <c r="Z105" s="9"/>
      <c r="AA105" s="9"/>
      <c r="AB105" s="9"/>
      <c r="AC105" s="9"/>
      <c r="AD105" s="9"/>
      <c r="AE105" s="9"/>
      <c r="AF105" s="9"/>
      <c r="AG105" s="41"/>
      <c r="AH105" s="49"/>
      <c r="AI105" s="9"/>
      <c r="AJ105" s="9"/>
      <c r="AK105" s="41"/>
      <c r="AL105" s="9"/>
      <c r="AM105" s="601"/>
      <c r="AN105" s="23" t="s">
        <v>646</v>
      </c>
      <c r="AO105" s="42"/>
    </row>
    <row r="106" spans="1:41">
      <c r="A106" s="1022"/>
      <c r="B106" s="1023"/>
      <c r="C106" s="962"/>
      <c r="D106" s="963"/>
      <c r="E106" s="964"/>
      <c r="F106" s="337"/>
      <c r="G106" s="336"/>
      <c r="H106" s="336"/>
      <c r="I106" s="336"/>
      <c r="J106" s="336"/>
      <c r="K106" s="335"/>
      <c r="L106" s="34" t="s">
        <v>843</v>
      </c>
      <c r="M106" s="9"/>
      <c r="N106" s="9"/>
      <c r="O106" s="9"/>
      <c r="P106" s="9"/>
      <c r="Q106" s="9"/>
      <c r="R106" s="9"/>
      <c r="S106" s="9"/>
      <c r="T106" s="9"/>
      <c r="U106" s="9"/>
      <c r="V106" s="9"/>
      <c r="W106" s="9"/>
      <c r="X106" s="9"/>
      <c r="Y106" s="9"/>
      <c r="Z106" s="9"/>
      <c r="AA106" s="9"/>
      <c r="AB106" s="9"/>
      <c r="AC106" s="9"/>
      <c r="AD106" s="9"/>
      <c r="AE106" s="9"/>
      <c r="AF106" s="9"/>
      <c r="AG106" s="41"/>
      <c r="AH106" s="49"/>
      <c r="AI106" s="9"/>
      <c r="AJ106" s="9"/>
      <c r="AK106" s="41"/>
      <c r="AL106" s="9"/>
      <c r="AM106" s="9"/>
      <c r="AN106" s="9"/>
      <c r="AO106" s="42"/>
    </row>
    <row r="107" spans="1:41">
      <c r="A107" s="1022"/>
      <c r="B107" s="1023"/>
      <c r="C107" s="962"/>
      <c r="D107" s="963"/>
      <c r="E107" s="964"/>
      <c r="F107" s="337"/>
      <c r="G107" s="336"/>
      <c r="H107" s="336"/>
      <c r="I107" s="336"/>
      <c r="J107" s="336"/>
      <c r="K107" s="335"/>
      <c r="L107" s="49"/>
      <c r="M107" s="268" t="s">
        <v>68</v>
      </c>
      <c r="N107" s="1029"/>
      <c r="O107" s="1029"/>
      <c r="P107" s="1029"/>
      <c r="Q107" s="1029"/>
      <c r="R107" s="1029"/>
      <c r="S107" s="268" t="s">
        <v>69</v>
      </c>
      <c r="T107" s="9" t="s">
        <v>819</v>
      </c>
      <c r="U107" s="9"/>
      <c r="V107" s="9"/>
      <c r="W107" s="9"/>
      <c r="X107" s="328" t="s">
        <v>842</v>
      </c>
      <c r="Y107" s="327"/>
      <c r="Z107" s="327"/>
      <c r="AA107" s="9"/>
      <c r="AB107" s="9"/>
      <c r="AC107" s="9"/>
      <c r="AD107" s="9"/>
      <c r="AE107" s="9"/>
      <c r="AF107" s="9"/>
      <c r="AG107" s="41"/>
      <c r="AH107" s="49"/>
      <c r="AI107" s="9"/>
      <c r="AJ107" s="9"/>
      <c r="AK107" s="41"/>
      <c r="AL107" s="9"/>
      <c r="AM107" s="9"/>
      <c r="AN107" s="9"/>
      <c r="AO107" s="42"/>
    </row>
    <row r="108" spans="1:41">
      <c r="A108" s="1022"/>
      <c r="B108" s="1023"/>
      <c r="C108" s="962"/>
      <c r="D108" s="963"/>
      <c r="E108" s="964"/>
      <c r="F108" s="49"/>
      <c r="G108" s="9"/>
      <c r="H108" s="9"/>
      <c r="I108" s="9"/>
      <c r="J108" s="9"/>
      <c r="K108" s="41"/>
      <c r="L108" s="49" t="s">
        <v>841</v>
      </c>
      <c r="M108" s="9"/>
      <c r="N108" s="9"/>
      <c r="O108" s="9"/>
      <c r="P108" s="9"/>
      <c r="Q108" s="9"/>
      <c r="R108" s="9"/>
      <c r="S108" s="9"/>
      <c r="T108" s="9"/>
      <c r="U108" s="9"/>
      <c r="V108" s="9"/>
      <c r="W108" s="9"/>
      <c r="X108" s="9"/>
      <c r="Y108" s="9"/>
      <c r="Z108" s="9"/>
      <c r="AA108" s="9"/>
      <c r="AB108" s="9"/>
      <c r="AC108" s="9"/>
      <c r="AD108" s="9"/>
      <c r="AE108" s="9"/>
      <c r="AF108" s="9"/>
      <c r="AG108" s="41"/>
      <c r="AH108" s="49"/>
      <c r="AI108" s="9"/>
      <c r="AJ108" s="9"/>
      <c r="AK108" s="41"/>
      <c r="AL108" s="9"/>
      <c r="AM108" s="23"/>
      <c r="AN108" s="23"/>
      <c r="AO108" s="42"/>
    </row>
    <row r="109" spans="1:41">
      <c r="A109" s="1022"/>
      <c r="B109" s="1023"/>
      <c r="C109" s="962"/>
      <c r="D109" s="963"/>
      <c r="E109" s="964"/>
      <c r="F109" s="49"/>
      <c r="G109" s="9"/>
      <c r="H109" s="9"/>
      <c r="I109" s="9"/>
      <c r="J109" s="9"/>
      <c r="K109" s="41"/>
      <c r="L109" s="49" t="s">
        <v>840</v>
      </c>
      <c r="M109" s="9"/>
      <c r="N109" s="9"/>
      <c r="O109" s="9"/>
      <c r="P109" s="9"/>
      <c r="Q109" s="9"/>
      <c r="R109" s="9"/>
      <c r="S109" s="9"/>
      <c r="T109" s="9"/>
      <c r="U109" s="9"/>
      <c r="V109" s="9"/>
      <c r="W109" s="9"/>
      <c r="X109" s="9"/>
      <c r="Y109" s="9"/>
      <c r="Z109" s="9"/>
      <c r="AA109" s="9"/>
      <c r="AB109" s="9"/>
      <c r="AC109" s="9"/>
      <c r="AD109" s="9"/>
      <c r="AE109" s="9"/>
      <c r="AF109" s="9"/>
      <c r="AG109" s="41"/>
      <c r="AH109" s="49"/>
      <c r="AI109" s="9"/>
      <c r="AJ109" s="9"/>
      <c r="AK109" s="41"/>
      <c r="AL109" s="9"/>
      <c r="AM109" s="23"/>
      <c r="AN109" s="23"/>
      <c r="AO109" s="42"/>
    </row>
    <row r="110" spans="1:41">
      <c r="A110" s="1022"/>
      <c r="B110" s="1023"/>
      <c r="C110" s="962"/>
      <c r="D110" s="963"/>
      <c r="E110" s="964"/>
      <c r="F110" s="49"/>
      <c r="G110" s="9"/>
      <c r="H110" s="9"/>
      <c r="I110" s="9"/>
      <c r="J110" s="9"/>
      <c r="K110" s="41"/>
      <c r="L110" s="49"/>
      <c r="M110" s="268" t="s">
        <v>68</v>
      </c>
      <c r="N110" s="1030" t="str">
        <f>IF(N104="","",N104-N107)</f>
        <v/>
      </c>
      <c r="O110" s="1030"/>
      <c r="P110" s="1030"/>
      <c r="Q110" s="1030"/>
      <c r="R110" s="1030"/>
      <c r="S110" s="268" t="s">
        <v>69</v>
      </c>
      <c r="T110" s="9" t="s">
        <v>819</v>
      </c>
      <c r="U110" s="9"/>
      <c r="V110" s="9"/>
      <c r="W110" s="9"/>
      <c r="X110" s="328" t="s">
        <v>839</v>
      </c>
      <c r="Y110" s="327"/>
      <c r="Z110" s="327"/>
      <c r="AA110" s="327"/>
      <c r="AB110" s="327"/>
      <c r="AC110" s="327"/>
      <c r="AD110" s="9"/>
      <c r="AE110" s="9"/>
      <c r="AF110" s="9"/>
      <c r="AG110" s="41"/>
      <c r="AH110" s="49"/>
      <c r="AI110" s="9"/>
      <c r="AJ110" s="9"/>
      <c r="AK110" s="41"/>
      <c r="AO110" s="42"/>
    </row>
    <row r="111" spans="1:41">
      <c r="A111" s="1022"/>
      <c r="B111" s="1023"/>
      <c r="C111" s="962"/>
      <c r="D111" s="963"/>
      <c r="E111" s="964"/>
      <c r="F111" s="49"/>
      <c r="G111" s="9"/>
      <c r="H111" s="9"/>
      <c r="I111" s="9"/>
      <c r="J111" s="9"/>
      <c r="K111" s="41"/>
      <c r="L111" s="49" t="s">
        <v>834</v>
      </c>
      <c r="M111" s="9"/>
      <c r="N111" s="9"/>
      <c r="O111" s="9"/>
      <c r="P111" s="9"/>
      <c r="Q111" s="9"/>
      <c r="R111" s="9"/>
      <c r="S111" s="9"/>
      <c r="T111" s="9"/>
      <c r="U111" s="9"/>
      <c r="V111" s="9"/>
      <c r="W111" s="9"/>
      <c r="X111" s="9"/>
      <c r="Y111" s="9"/>
      <c r="Z111" s="9"/>
      <c r="AA111" s="9"/>
      <c r="AB111" s="9"/>
      <c r="AC111" s="9"/>
      <c r="AD111" s="9"/>
      <c r="AE111" s="9"/>
      <c r="AF111" s="9"/>
      <c r="AG111" s="41"/>
      <c r="AH111" s="49"/>
      <c r="AI111" s="9"/>
      <c r="AJ111" s="9"/>
      <c r="AK111" s="41"/>
      <c r="AL111" s="9"/>
      <c r="AM111" s="23"/>
      <c r="AN111" s="23"/>
      <c r="AO111" s="42"/>
    </row>
    <row r="112" spans="1:41">
      <c r="A112" s="1022"/>
      <c r="B112" s="1023"/>
      <c r="C112" s="962"/>
      <c r="D112" s="963"/>
      <c r="E112" s="964"/>
      <c r="F112" s="49"/>
      <c r="G112" s="9"/>
      <c r="H112" s="9"/>
      <c r="I112" s="9"/>
      <c r="J112" s="9"/>
      <c r="K112" s="41"/>
      <c r="L112" s="49" t="s">
        <v>838</v>
      </c>
      <c r="M112" s="9"/>
      <c r="N112" s="9"/>
      <c r="O112" s="9"/>
      <c r="P112" s="9"/>
      <c r="Q112" s="9"/>
      <c r="R112" s="9"/>
      <c r="S112" s="9"/>
      <c r="T112" s="9"/>
      <c r="U112" s="9"/>
      <c r="V112" s="9"/>
      <c r="W112" s="9"/>
      <c r="X112" s="9"/>
      <c r="Y112" s="9"/>
      <c r="Z112" s="9"/>
      <c r="AA112" s="9"/>
      <c r="AB112" s="9"/>
      <c r="AC112" s="9"/>
      <c r="AD112" s="9"/>
      <c r="AE112" s="9"/>
      <c r="AF112" s="9"/>
      <c r="AG112" s="41"/>
      <c r="AH112" s="49"/>
      <c r="AI112" s="9"/>
      <c r="AJ112" s="9"/>
      <c r="AK112" s="41"/>
      <c r="AL112" s="9"/>
      <c r="AM112" s="9"/>
      <c r="AN112" s="9"/>
      <c r="AO112" s="42"/>
    </row>
    <row r="113" spans="1:41">
      <c r="A113" s="1022"/>
      <c r="B113" s="1023"/>
      <c r="C113" s="962"/>
      <c r="D113" s="963"/>
      <c r="E113" s="964"/>
      <c r="F113" s="49"/>
      <c r="G113" s="9"/>
      <c r="H113" s="9"/>
      <c r="I113" s="9"/>
      <c r="J113" s="9"/>
      <c r="K113" s="41"/>
      <c r="L113" s="49" t="s">
        <v>832</v>
      </c>
      <c r="M113" s="9"/>
      <c r="N113" s="9"/>
      <c r="O113" s="9"/>
      <c r="P113" s="9"/>
      <c r="Q113" s="9"/>
      <c r="R113" s="9"/>
      <c r="S113" s="9"/>
      <c r="T113" s="9"/>
      <c r="U113" s="9"/>
      <c r="V113" s="9"/>
      <c r="W113" s="9"/>
      <c r="X113" s="9"/>
      <c r="Y113" s="9"/>
      <c r="Z113" s="9"/>
      <c r="AA113" s="9"/>
      <c r="AB113" s="9"/>
      <c r="AC113" s="9"/>
      <c r="AD113" s="9"/>
      <c r="AE113" s="9"/>
      <c r="AF113" s="9"/>
      <c r="AG113" s="41"/>
      <c r="AH113" s="49"/>
      <c r="AI113" s="9"/>
      <c r="AJ113" s="9"/>
      <c r="AK113" s="41"/>
      <c r="AL113" s="9"/>
      <c r="AM113" s="9"/>
      <c r="AN113" s="9"/>
      <c r="AO113" s="42"/>
    </row>
    <row r="114" spans="1:41">
      <c r="A114" s="1022"/>
      <c r="B114" s="1023"/>
      <c r="C114" s="962"/>
      <c r="D114" s="963"/>
      <c r="E114" s="964"/>
      <c r="F114" s="49"/>
      <c r="G114" s="9"/>
      <c r="H114" s="9"/>
      <c r="I114" s="9"/>
      <c r="J114" s="9"/>
      <c r="K114" s="41"/>
      <c r="L114" s="49"/>
      <c r="M114" s="268" t="s">
        <v>68</v>
      </c>
      <c r="N114" s="1031" t="str">
        <f>IF(N104="","",ROUNDDOWN(N110/N104*100,0))</f>
        <v/>
      </c>
      <c r="O114" s="1031"/>
      <c r="P114" s="1031"/>
      <c r="Q114" s="1031"/>
      <c r="R114" s="1031"/>
      <c r="S114" s="268" t="s">
        <v>69</v>
      </c>
      <c r="T114" s="9" t="s">
        <v>809</v>
      </c>
      <c r="U114" s="9"/>
      <c r="V114" s="9"/>
      <c r="W114" s="9"/>
      <c r="X114" s="328" t="s">
        <v>855</v>
      </c>
      <c r="Y114" s="327"/>
      <c r="Z114" s="327"/>
      <c r="AA114" s="327"/>
      <c r="AB114" s="327"/>
      <c r="AC114" s="327"/>
      <c r="AD114" s="327"/>
      <c r="AE114" s="327"/>
      <c r="AF114" s="327"/>
      <c r="AG114" s="41"/>
      <c r="AH114" s="49"/>
      <c r="AI114" s="9"/>
      <c r="AJ114" s="9"/>
      <c r="AK114" s="41"/>
      <c r="AL114" s="9"/>
      <c r="AM114" s="9"/>
      <c r="AN114" s="9"/>
      <c r="AO114" s="42"/>
    </row>
    <row r="115" spans="1:41">
      <c r="A115" s="1022"/>
      <c r="B115" s="1023"/>
      <c r="C115" s="962"/>
      <c r="D115" s="963"/>
      <c r="E115" s="964"/>
      <c r="F115" s="49"/>
      <c r="G115" s="9"/>
      <c r="H115" s="9"/>
      <c r="I115" s="9"/>
      <c r="J115" s="9"/>
      <c r="K115" s="41"/>
      <c r="L115" s="50"/>
      <c r="M115" s="51" t="s">
        <v>815</v>
      </c>
      <c r="N115" s="329"/>
      <c r="O115" s="329"/>
      <c r="P115" s="329"/>
      <c r="Q115" s="329"/>
      <c r="R115" s="329"/>
      <c r="S115" s="305"/>
      <c r="T115" s="51"/>
      <c r="U115" s="51"/>
      <c r="V115" s="51"/>
      <c r="W115" s="51"/>
      <c r="X115" s="307"/>
      <c r="Y115" s="51"/>
      <c r="Z115" s="51"/>
      <c r="AA115" s="51"/>
      <c r="AB115" s="51"/>
      <c r="AC115" s="51"/>
      <c r="AD115" s="51"/>
      <c r="AE115" s="51"/>
      <c r="AF115" s="51"/>
      <c r="AG115" s="52"/>
      <c r="AH115" s="49"/>
      <c r="AI115" s="9"/>
      <c r="AJ115" s="9"/>
      <c r="AK115" s="41"/>
      <c r="AL115" s="9"/>
      <c r="AM115" s="9"/>
      <c r="AN115" s="9"/>
      <c r="AO115" s="42"/>
    </row>
    <row r="116" spans="1:41">
      <c r="A116" s="1022"/>
      <c r="B116" s="1023"/>
      <c r="C116" s="962"/>
      <c r="D116" s="963"/>
      <c r="E116" s="964"/>
      <c r="F116" s="49"/>
      <c r="G116" s="9"/>
      <c r="H116" s="9"/>
      <c r="I116" s="9"/>
      <c r="J116" s="9"/>
      <c r="K116" s="41"/>
      <c r="L116" s="597"/>
      <c r="M116" s="38" t="s">
        <v>814</v>
      </c>
      <c r="N116" s="38"/>
      <c r="O116" s="38"/>
      <c r="P116" s="38"/>
      <c r="Q116" s="38"/>
      <c r="R116" s="38"/>
      <c r="S116" s="38"/>
      <c r="T116" s="38"/>
      <c r="U116" s="38"/>
      <c r="V116" s="38"/>
      <c r="W116" s="9"/>
      <c r="X116" s="29"/>
      <c r="Y116" s="9"/>
      <c r="Z116" s="9"/>
      <c r="AA116" s="9"/>
      <c r="AB116" s="9"/>
      <c r="AC116" s="9"/>
      <c r="AD116" s="9"/>
      <c r="AE116" s="9"/>
      <c r="AF116" s="9"/>
      <c r="AG116" s="9"/>
      <c r="AH116" s="49"/>
      <c r="AI116" s="9"/>
      <c r="AJ116" s="9"/>
      <c r="AK116" s="41"/>
      <c r="AL116" s="9"/>
      <c r="AM116" s="9"/>
      <c r="AN116" s="9"/>
      <c r="AO116" s="42"/>
    </row>
    <row r="117" spans="1:41">
      <c r="A117" s="1022"/>
      <c r="B117" s="1023"/>
      <c r="C117" s="962"/>
      <c r="D117" s="963"/>
      <c r="E117" s="964"/>
      <c r="F117" s="49"/>
      <c r="G117" s="9"/>
      <c r="H117" s="9"/>
      <c r="I117" s="9"/>
      <c r="J117" s="9"/>
      <c r="K117" s="41"/>
      <c r="L117" s="9" t="s">
        <v>836</v>
      </c>
      <c r="M117" s="9"/>
      <c r="N117" s="9"/>
      <c r="O117" s="9"/>
      <c r="P117" s="9"/>
      <c r="Q117" s="9"/>
      <c r="R117" s="9"/>
      <c r="S117" s="9"/>
      <c r="T117" s="9"/>
      <c r="U117" s="9"/>
      <c r="V117" s="9"/>
      <c r="W117" s="9"/>
      <c r="X117" s="9"/>
      <c r="Y117" s="9"/>
      <c r="Z117" s="9"/>
      <c r="AA117" s="9"/>
      <c r="AB117" s="9"/>
      <c r="AC117" s="9"/>
      <c r="AD117" s="9"/>
      <c r="AE117" s="9"/>
      <c r="AF117" s="9"/>
      <c r="AG117" s="9"/>
      <c r="AH117" s="49"/>
      <c r="AI117" s="9"/>
      <c r="AJ117" s="9"/>
      <c r="AK117" s="41"/>
      <c r="AL117" s="9"/>
      <c r="AM117" s="9"/>
      <c r="AN117" s="9"/>
      <c r="AO117" s="42"/>
    </row>
    <row r="118" spans="1:41">
      <c r="A118" s="1022"/>
      <c r="B118" s="1023"/>
      <c r="C118" s="962"/>
      <c r="D118" s="963"/>
      <c r="E118" s="964"/>
      <c r="F118" s="49"/>
      <c r="G118" s="9"/>
      <c r="H118" s="9"/>
      <c r="I118" s="9"/>
      <c r="J118" s="9"/>
      <c r="K118" s="41"/>
      <c r="L118" s="49"/>
      <c r="M118" s="268" t="s">
        <v>68</v>
      </c>
      <c r="N118" s="1032"/>
      <c r="O118" s="1032"/>
      <c r="P118" s="1032"/>
      <c r="Q118" s="1032"/>
      <c r="R118" s="1032"/>
      <c r="S118" s="268" t="s">
        <v>69</v>
      </c>
      <c r="T118" s="9"/>
      <c r="U118" s="9"/>
      <c r="V118" s="9"/>
      <c r="W118" s="9"/>
      <c r="X118" s="328" t="s">
        <v>835</v>
      </c>
      <c r="Y118" s="327"/>
      <c r="Z118" s="327"/>
      <c r="AA118" s="9"/>
      <c r="AB118" s="9"/>
      <c r="AC118" s="9"/>
      <c r="AD118" s="9"/>
      <c r="AE118" s="9"/>
      <c r="AF118" s="9"/>
      <c r="AG118" s="9"/>
      <c r="AH118" s="49"/>
      <c r="AI118" s="9"/>
      <c r="AJ118" s="9"/>
      <c r="AK118" s="41"/>
      <c r="AL118" s="9"/>
      <c r="AM118" s="9"/>
      <c r="AN118" s="9"/>
      <c r="AO118" s="42"/>
    </row>
    <row r="119" spans="1:41">
      <c r="A119" s="1022"/>
      <c r="B119" s="1023"/>
      <c r="C119" s="962"/>
      <c r="D119" s="963"/>
      <c r="E119" s="964"/>
      <c r="F119" s="49"/>
      <c r="G119" s="9"/>
      <c r="H119" s="9"/>
      <c r="I119" s="9"/>
      <c r="J119" s="9"/>
      <c r="K119" s="41"/>
      <c r="L119" s="49" t="s">
        <v>834</v>
      </c>
      <c r="M119" s="268"/>
      <c r="N119" s="326"/>
      <c r="O119" s="326"/>
      <c r="P119" s="326"/>
      <c r="Q119" s="326"/>
      <c r="R119" s="326"/>
      <c r="S119" s="268"/>
      <c r="T119" s="9"/>
      <c r="U119" s="9"/>
      <c r="V119" s="9"/>
      <c r="W119" s="9"/>
      <c r="X119" s="29"/>
      <c r="Y119" s="9"/>
      <c r="Z119" s="9"/>
      <c r="AA119" s="9"/>
      <c r="AB119" s="9"/>
      <c r="AC119" s="9"/>
      <c r="AD119" s="9"/>
      <c r="AE119" s="9"/>
      <c r="AF119" s="9"/>
      <c r="AG119" s="9"/>
      <c r="AH119" s="49"/>
      <c r="AI119" s="9"/>
      <c r="AJ119" s="9"/>
      <c r="AK119" s="41"/>
      <c r="AL119" s="9"/>
      <c r="AM119" s="9"/>
      <c r="AN119" s="9"/>
      <c r="AO119" s="42"/>
    </row>
    <row r="120" spans="1:41">
      <c r="A120" s="1022"/>
      <c r="B120" s="1023"/>
      <c r="C120" s="962"/>
      <c r="D120" s="963"/>
      <c r="E120" s="964"/>
      <c r="F120" s="49"/>
      <c r="G120" s="9"/>
      <c r="H120" s="9"/>
      <c r="I120" s="9"/>
      <c r="J120" s="9"/>
      <c r="K120" s="41"/>
      <c r="L120" s="49" t="s">
        <v>833</v>
      </c>
      <c r="M120" s="268"/>
      <c r="N120" s="326"/>
      <c r="O120" s="326"/>
      <c r="P120" s="326"/>
      <c r="Q120" s="326"/>
      <c r="R120" s="326"/>
      <c r="S120" s="268"/>
      <c r="T120" s="9"/>
      <c r="U120" s="9"/>
      <c r="V120" s="9"/>
      <c r="W120" s="9"/>
      <c r="X120" s="29"/>
      <c r="Y120" s="9"/>
      <c r="Z120" s="9"/>
      <c r="AA120" s="9"/>
      <c r="AB120" s="9"/>
      <c r="AC120" s="9"/>
      <c r="AD120" s="9"/>
      <c r="AE120" s="9"/>
      <c r="AF120" s="9"/>
      <c r="AG120" s="9"/>
      <c r="AH120" s="49"/>
      <c r="AI120" s="9"/>
      <c r="AJ120" s="9"/>
      <c r="AK120" s="41"/>
      <c r="AL120" s="9"/>
      <c r="AM120" s="9"/>
      <c r="AN120" s="9"/>
      <c r="AO120" s="42"/>
    </row>
    <row r="121" spans="1:41">
      <c r="A121" s="1022"/>
      <c r="B121" s="1023"/>
      <c r="C121" s="962"/>
      <c r="D121" s="963"/>
      <c r="E121" s="964"/>
      <c r="F121" s="49"/>
      <c r="G121" s="9"/>
      <c r="H121" s="9"/>
      <c r="I121" s="9"/>
      <c r="J121" s="9"/>
      <c r="K121" s="41"/>
      <c r="L121" s="49" t="s">
        <v>832</v>
      </c>
      <c r="M121" s="268"/>
      <c r="N121" s="326"/>
      <c r="O121" s="326"/>
      <c r="P121" s="326"/>
      <c r="Q121" s="326"/>
      <c r="R121" s="326"/>
      <c r="S121" s="268"/>
      <c r="T121" s="9"/>
      <c r="U121" s="9"/>
      <c r="V121" s="9"/>
      <c r="W121" s="9"/>
      <c r="X121" s="29"/>
      <c r="Y121" s="9"/>
      <c r="Z121" s="9"/>
      <c r="AA121" s="9"/>
      <c r="AB121" s="9"/>
      <c r="AC121" s="9"/>
      <c r="AD121" s="9"/>
      <c r="AE121" s="9"/>
      <c r="AF121" s="9"/>
      <c r="AG121" s="9"/>
      <c r="AH121" s="49"/>
      <c r="AI121" s="9"/>
      <c r="AJ121" s="9"/>
      <c r="AK121" s="41"/>
      <c r="AL121" s="9"/>
      <c r="AM121" s="9"/>
      <c r="AN121" s="9"/>
      <c r="AO121" s="42"/>
    </row>
    <row r="122" spans="1:41">
      <c r="A122" s="1022"/>
      <c r="B122" s="1023"/>
      <c r="C122" s="962"/>
      <c r="D122" s="963"/>
      <c r="E122" s="964"/>
      <c r="F122" s="49"/>
      <c r="G122" s="9"/>
      <c r="H122" s="9"/>
      <c r="I122" s="9"/>
      <c r="J122" s="9"/>
      <c r="K122" s="41"/>
      <c r="L122" s="49"/>
      <c r="M122" s="305" t="s">
        <v>68</v>
      </c>
      <c r="N122" s="1047" t="str">
        <f>IF(N118="","",(1-N118)*100)</f>
        <v/>
      </c>
      <c r="O122" s="1047"/>
      <c r="P122" s="1047"/>
      <c r="Q122" s="1047"/>
      <c r="R122" s="1047"/>
      <c r="S122" s="305" t="s">
        <v>69</v>
      </c>
      <c r="T122" s="51" t="s">
        <v>809</v>
      </c>
      <c r="U122" s="51"/>
      <c r="V122" s="51"/>
      <c r="W122" s="51"/>
      <c r="X122" s="334" t="s">
        <v>854</v>
      </c>
      <c r="Y122" s="333"/>
      <c r="Z122" s="333"/>
      <c r="AA122" s="333"/>
      <c r="AB122" s="333"/>
      <c r="AC122" s="333"/>
      <c r="AD122" s="333"/>
      <c r="AE122" s="333"/>
      <c r="AF122" s="333"/>
      <c r="AG122" s="332"/>
      <c r="AH122" s="50"/>
      <c r="AI122" s="51"/>
      <c r="AJ122" s="51"/>
      <c r="AK122" s="52"/>
      <c r="AL122" s="51"/>
      <c r="AM122" s="51"/>
      <c r="AN122" s="51"/>
      <c r="AO122" s="58"/>
    </row>
    <row r="123" spans="1:41">
      <c r="A123" s="1022"/>
      <c r="B123" s="1023"/>
      <c r="C123" s="962"/>
      <c r="D123" s="963"/>
      <c r="E123" s="964"/>
      <c r="F123" s="597"/>
      <c r="G123" s="341" t="s">
        <v>856</v>
      </c>
      <c r="H123" s="340"/>
      <c r="I123" s="340"/>
      <c r="J123" s="340"/>
      <c r="K123" s="339"/>
      <c r="L123" s="597"/>
      <c r="M123" s="38" t="s">
        <v>823</v>
      </c>
      <c r="N123" s="38"/>
      <c r="O123" s="38"/>
      <c r="P123" s="38"/>
      <c r="Q123" s="38"/>
      <c r="R123" s="38"/>
      <c r="S123" s="38"/>
      <c r="T123" s="38"/>
      <c r="U123" s="38"/>
      <c r="V123" s="38"/>
      <c r="W123" s="38"/>
      <c r="X123" s="38"/>
      <c r="Y123" s="38"/>
      <c r="Z123" s="38"/>
      <c r="AA123" s="38"/>
      <c r="AB123" s="38"/>
      <c r="AC123" s="38"/>
      <c r="AD123" s="38"/>
      <c r="AE123" s="38"/>
      <c r="AF123" s="38"/>
      <c r="AG123" s="48"/>
      <c r="AH123" s="597"/>
      <c r="AI123" s="38" t="s">
        <v>95</v>
      </c>
      <c r="AJ123" s="38"/>
      <c r="AK123" s="48"/>
      <c r="AL123" s="38"/>
      <c r="AM123" s="38"/>
      <c r="AN123" s="38"/>
      <c r="AO123" s="57"/>
    </row>
    <row r="124" spans="1:41">
      <c r="A124" s="1022"/>
      <c r="B124" s="1023"/>
      <c r="C124" s="962"/>
      <c r="D124" s="963"/>
      <c r="E124" s="964"/>
      <c r="F124" s="49"/>
      <c r="G124" s="338"/>
      <c r="H124" s="336"/>
      <c r="I124" s="336"/>
      <c r="J124" s="336"/>
      <c r="K124" s="335"/>
      <c r="L124" s="49" t="s">
        <v>846</v>
      </c>
      <c r="M124" s="9"/>
      <c r="N124" s="9"/>
      <c r="O124" s="9"/>
      <c r="P124" s="9"/>
      <c r="Q124" s="9"/>
      <c r="R124" s="9"/>
      <c r="S124" s="9"/>
      <c r="T124" s="9"/>
      <c r="U124" s="9"/>
      <c r="V124" s="9"/>
      <c r="W124" s="9"/>
      <c r="X124" s="9"/>
      <c r="Y124" s="9"/>
      <c r="Z124" s="9"/>
      <c r="AA124" s="9"/>
      <c r="AB124" s="9"/>
      <c r="AC124" s="9"/>
      <c r="AD124" s="9"/>
      <c r="AE124" s="9"/>
      <c r="AF124" s="9"/>
      <c r="AG124" s="41"/>
      <c r="AH124" s="599"/>
      <c r="AI124" s="9"/>
      <c r="AJ124" s="9"/>
      <c r="AK124" s="41"/>
      <c r="AL124" s="9"/>
      <c r="AM124" s="9"/>
      <c r="AN124" s="9"/>
      <c r="AO124" s="42"/>
    </row>
    <row r="125" spans="1:41">
      <c r="A125" s="1022"/>
      <c r="B125" s="1023"/>
      <c r="C125" s="962"/>
      <c r="D125" s="963"/>
      <c r="E125" s="964"/>
      <c r="F125" s="49"/>
      <c r="G125" s="338"/>
      <c r="H125" s="336"/>
      <c r="I125" s="336"/>
      <c r="J125" s="336"/>
      <c r="K125" s="335"/>
      <c r="L125" s="49"/>
      <c r="M125" s="268" t="s">
        <v>68</v>
      </c>
      <c r="N125" s="1029"/>
      <c r="O125" s="1029"/>
      <c r="P125" s="1029"/>
      <c r="Q125" s="1029"/>
      <c r="R125" s="1029"/>
      <c r="S125" s="268" t="s">
        <v>69</v>
      </c>
      <c r="T125" s="9" t="s">
        <v>819</v>
      </c>
      <c r="U125" s="9"/>
      <c r="V125" s="9"/>
      <c r="W125" s="9"/>
      <c r="X125" s="328" t="s">
        <v>845</v>
      </c>
      <c r="Y125" s="327"/>
      <c r="Z125" s="327"/>
      <c r="AA125" s="9"/>
      <c r="AB125" s="9"/>
      <c r="AC125" s="9"/>
      <c r="AD125" s="9"/>
      <c r="AE125" s="9"/>
      <c r="AF125" s="9"/>
      <c r="AG125" s="41"/>
      <c r="AH125" s="49"/>
      <c r="AI125" s="9"/>
      <c r="AJ125" s="9"/>
      <c r="AK125" s="41"/>
      <c r="AL125" s="9"/>
      <c r="AM125" s="9"/>
      <c r="AN125" s="9"/>
      <c r="AO125" s="42"/>
    </row>
    <row r="126" spans="1:41">
      <c r="A126" s="1022"/>
      <c r="B126" s="1023"/>
      <c r="C126" s="962"/>
      <c r="D126" s="963"/>
      <c r="E126" s="964"/>
      <c r="F126" s="337"/>
      <c r="G126" s="336"/>
      <c r="H126" s="336"/>
      <c r="I126" s="336"/>
      <c r="J126" s="336"/>
      <c r="K126" s="335"/>
      <c r="L126" s="49" t="s">
        <v>844</v>
      </c>
      <c r="M126" s="9"/>
      <c r="N126" s="9"/>
      <c r="O126" s="9"/>
      <c r="P126" s="9"/>
      <c r="Q126" s="9"/>
      <c r="R126" s="9"/>
      <c r="S126" s="9"/>
      <c r="T126" s="9"/>
      <c r="U126" s="9"/>
      <c r="V126" s="9"/>
      <c r="W126" s="9"/>
      <c r="X126" s="9"/>
      <c r="Y126" s="9"/>
      <c r="Z126" s="9"/>
      <c r="AA126" s="9"/>
      <c r="AB126" s="9"/>
      <c r="AC126" s="9"/>
      <c r="AD126" s="9"/>
      <c r="AE126" s="9"/>
      <c r="AF126" s="9"/>
      <c r="AG126" s="41"/>
      <c r="AH126" s="49"/>
      <c r="AI126" s="9"/>
      <c r="AJ126" s="9"/>
      <c r="AK126" s="41"/>
      <c r="AL126" s="9"/>
      <c r="AM126" s="601"/>
      <c r="AN126" s="23" t="s">
        <v>646</v>
      </c>
      <c r="AO126" s="42"/>
    </row>
    <row r="127" spans="1:41">
      <c r="A127" s="1022"/>
      <c r="B127" s="1023"/>
      <c r="C127" s="962"/>
      <c r="D127" s="963"/>
      <c r="E127" s="964"/>
      <c r="F127" s="337"/>
      <c r="G127" s="336"/>
      <c r="H127" s="336"/>
      <c r="I127" s="336"/>
      <c r="J127" s="336"/>
      <c r="K127" s="335"/>
      <c r="L127" s="34" t="s">
        <v>843</v>
      </c>
      <c r="M127" s="9"/>
      <c r="N127" s="9"/>
      <c r="O127" s="9"/>
      <c r="P127" s="9"/>
      <c r="Q127" s="9"/>
      <c r="R127" s="9"/>
      <c r="S127" s="9"/>
      <c r="T127" s="9"/>
      <c r="U127" s="9"/>
      <c r="V127" s="9"/>
      <c r="W127" s="9"/>
      <c r="X127" s="9"/>
      <c r="Y127" s="9"/>
      <c r="Z127" s="9"/>
      <c r="AA127" s="9"/>
      <c r="AB127" s="9"/>
      <c r="AC127" s="9"/>
      <c r="AD127" s="9"/>
      <c r="AE127" s="9"/>
      <c r="AF127" s="9"/>
      <c r="AG127" s="41"/>
      <c r="AH127" s="49"/>
      <c r="AI127" s="9"/>
      <c r="AJ127" s="9"/>
      <c r="AK127" s="41"/>
      <c r="AL127" s="9"/>
      <c r="AM127" s="9"/>
      <c r="AN127" s="9"/>
      <c r="AO127" s="42"/>
    </row>
    <row r="128" spans="1:41">
      <c r="A128" s="1022"/>
      <c r="B128" s="1023"/>
      <c r="C128" s="962"/>
      <c r="D128" s="963"/>
      <c r="E128" s="964"/>
      <c r="F128" s="337"/>
      <c r="G128" s="336"/>
      <c r="H128" s="336"/>
      <c r="I128" s="336"/>
      <c r="J128" s="336"/>
      <c r="K128" s="335"/>
      <c r="L128" s="49"/>
      <c r="M128" s="268" t="s">
        <v>68</v>
      </c>
      <c r="N128" s="1029"/>
      <c r="O128" s="1029"/>
      <c r="P128" s="1029"/>
      <c r="Q128" s="1029"/>
      <c r="R128" s="1029"/>
      <c r="S128" s="268" t="s">
        <v>69</v>
      </c>
      <c r="T128" s="9" t="s">
        <v>819</v>
      </c>
      <c r="U128" s="9"/>
      <c r="V128" s="9"/>
      <c r="W128" s="9"/>
      <c r="X128" s="328" t="s">
        <v>842</v>
      </c>
      <c r="Y128" s="327"/>
      <c r="Z128" s="327"/>
      <c r="AA128" s="9"/>
      <c r="AB128" s="9"/>
      <c r="AC128" s="9"/>
      <c r="AD128" s="9"/>
      <c r="AE128" s="9"/>
      <c r="AF128" s="9"/>
      <c r="AG128" s="41"/>
      <c r="AH128" s="49"/>
      <c r="AI128" s="9"/>
      <c r="AJ128" s="9"/>
      <c r="AK128" s="41"/>
      <c r="AL128" s="9"/>
      <c r="AM128" s="9"/>
      <c r="AN128" s="9"/>
      <c r="AO128" s="42"/>
    </row>
    <row r="129" spans="1:41">
      <c r="A129" s="1022"/>
      <c r="B129" s="1023"/>
      <c r="C129" s="962"/>
      <c r="D129" s="963"/>
      <c r="E129" s="964"/>
      <c r="F129" s="49"/>
      <c r="G129" s="9"/>
      <c r="H129" s="9"/>
      <c r="I129" s="9"/>
      <c r="J129" s="9"/>
      <c r="K129" s="41"/>
      <c r="L129" s="49" t="s">
        <v>841</v>
      </c>
      <c r="M129" s="9"/>
      <c r="N129" s="9"/>
      <c r="O129" s="9"/>
      <c r="P129" s="9"/>
      <c r="Q129" s="9"/>
      <c r="R129" s="9"/>
      <c r="S129" s="9"/>
      <c r="T129" s="9"/>
      <c r="U129" s="9"/>
      <c r="V129" s="9"/>
      <c r="W129" s="9"/>
      <c r="X129" s="9"/>
      <c r="Y129" s="9"/>
      <c r="Z129" s="9"/>
      <c r="AA129" s="9"/>
      <c r="AB129" s="9"/>
      <c r="AC129" s="9"/>
      <c r="AD129" s="9"/>
      <c r="AE129" s="9"/>
      <c r="AF129" s="9"/>
      <c r="AG129" s="41"/>
      <c r="AH129" s="49"/>
      <c r="AI129" s="9"/>
      <c r="AJ129" s="9"/>
      <c r="AK129" s="41"/>
      <c r="AL129" s="9"/>
      <c r="AM129" s="23"/>
      <c r="AN129" s="23"/>
      <c r="AO129" s="42"/>
    </row>
    <row r="130" spans="1:41">
      <c r="A130" s="1022"/>
      <c r="B130" s="1023"/>
      <c r="C130" s="962"/>
      <c r="D130" s="963"/>
      <c r="E130" s="964"/>
      <c r="F130" s="49"/>
      <c r="G130" s="9"/>
      <c r="H130" s="9"/>
      <c r="I130" s="9"/>
      <c r="J130" s="9"/>
      <c r="K130" s="41"/>
      <c r="L130" s="49" t="s">
        <v>840</v>
      </c>
      <c r="M130" s="9"/>
      <c r="N130" s="9"/>
      <c r="O130" s="9"/>
      <c r="P130" s="9"/>
      <c r="Q130" s="9"/>
      <c r="R130" s="9"/>
      <c r="S130" s="9"/>
      <c r="T130" s="9"/>
      <c r="U130" s="9"/>
      <c r="V130" s="9"/>
      <c r="W130" s="9"/>
      <c r="X130" s="9"/>
      <c r="Y130" s="9"/>
      <c r="Z130" s="9"/>
      <c r="AA130" s="9"/>
      <c r="AB130" s="9"/>
      <c r="AC130" s="9"/>
      <c r="AD130" s="9"/>
      <c r="AE130" s="9"/>
      <c r="AF130" s="9"/>
      <c r="AG130" s="41"/>
      <c r="AH130" s="49"/>
      <c r="AI130" s="9"/>
      <c r="AJ130" s="9"/>
      <c r="AK130" s="41"/>
      <c r="AL130" s="9"/>
      <c r="AM130" s="23"/>
      <c r="AN130" s="23"/>
      <c r="AO130" s="42"/>
    </row>
    <row r="131" spans="1:41">
      <c r="A131" s="1022"/>
      <c r="B131" s="1023"/>
      <c r="C131" s="962"/>
      <c r="D131" s="963"/>
      <c r="E131" s="964"/>
      <c r="F131" s="49"/>
      <c r="G131" s="9"/>
      <c r="H131" s="9"/>
      <c r="I131" s="9"/>
      <c r="J131" s="9"/>
      <c r="K131" s="41"/>
      <c r="L131" s="49"/>
      <c r="M131" s="268" t="s">
        <v>68</v>
      </c>
      <c r="N131" s="1030" t="str">
        <f>IF(N125="","",N125-N128)</f>
        <v/>
      </c>
      <c r="O131" s="1030"/>
      <c r="P131" s="1030"/>
      <c r="Q131" s="1030"/>
      <c r="R131" s="1030"/>
      <c r="S131" s="268" t="s">
        <v>69</v>
      </c>
      <c r="T131" s="9" t="s">
        <v>819</v>
      </c>
      <c r="U131" s="9"/>
      <c r="V131" s="9"/>
      <c r="W131" s="9"/>
      <c r="X131" s="328" t="s">
        <v>839</v>
      </c>
      <c r="Y131" s="327"/>
      <c r="Z131" s="327"/>
      <c r="AA131" s="327"/>
      <c r="AB131" s="327"/>
      <c r="AC131" s="327"/>
      <c r="AD131" s="9"/>
      <c r="AE131" s="9"/>
      <c r="AF131" s="9"/>
      <c r="AG131" s="41"/>
      <c r="AH131" s="49"/>
      <c r="AI131" s="9"/>
      <c r="AJ131" s="9"/>
      <c r="AK131" s="41"/>
      <c r="AO131" s="42"/>
    </row>
    <row r="132" spans="1:41">
      <c r="A132" s="1022"/>
      <c r="B132" s="1023"/>
      <c r="C132" s="962"/>
      <c r="D132" s="963"/>
      <c r="E132" s="964"/>
      <c r="F132" s="49"/>
      <c r="G132" s="9"/>
      <c r="H132" s="9"/>
      <c r="I132" s="9"/>
      <c r="J132" s="9"/>
      <c r="K132" s="41"/>
      <c r="L132" s="49" t="s">
        <v>834</v>
      </c>
      <c r="M132" s="9"/>
      <c r="N132" s="9"/>
      <c r="O132" s="9"/>
      <c r="P132" s="9"/>
      <c r="Q132" s="9"/>
      <c r="R132" s="9"/>
      <c r="S132" s="9"/>
      <c r="T132" s="9"/>
      <c r="U132" s="9"/>
      <c r="V132" s="9"/>
      <c r="W132" s="9"/>
      <c r="X132" s="9"/>
      <c r="Y132" s="9"/>
      <c r="Z132" s="9"/>
      <c r="AA132" s="9"/>
      <c r="AB132" s="9"/>
      <c r="AC132" s="9"/>
      <c r="AD132" s="9"/>
      <c r="AE132" s="9"/>
      <c r="AF132" s="9"/>
      <c r="AG132" s="41"/>
      <c r="AH132" s="49"/>
      <c r="AI132" s="9"/>
      <c r="AJ132" s="9"/>
      <c r="AK132" s="41"/>
      <c r="AL132" s="9"/>
      <c r="AM132" s="23"/>
      <c r="AN132" s="23"/>
      <c r="AO132" s="42"/>
    </row>
    <row r="133" spans="1:41">
      <c r="A133" s="1022"/>
      <c r="B133" s="1023"/>
      <c r="C133" s="962"/>
      <c r="D133" s="963"/>
      <c r="E133" s="964"/>
      <c r="F133" s="49"/>
      <c r="G133" s="9"/>
      <c r="H133" s="9"/>
      <c r="I133" s="9"/>
      <c r="J133" s="9"/>
      <c r="K133" s="41"/>
      <c r="L133" s="49" t="s">
        <v>838</v>
      </c>
      <c r="M133" s="9"/>
      <c r="N133" s="9"/>
      <c r="O133" s="9"/>
      <c r="P133" s="9"/>
      <c r="Q133" s="9"/>
      <c r="R133" s="9"/>
      <c r="S133" s="9"/>
      <c r="T133" s="9"/>
      <c r="U133" s="9"/>
      <c r="V133" s="9"/>
      <c r="W133" s="9"/>
      <c r="X133" s="9"/>
      <c r="Y133" s="9"/>
      <c r="Z133" s="9"/>
      <c r="AA133" s="9"/>
      <c r="AB133" s="9"/>
      <c r="AC133" s="9"/>
      <c r="AD133" s="9"/>
      <c r="AE133" s="9"/>
      <c r="AF133" s="9"/>
      <c r="AG133" s="41"/>
      <c r="AH133" s="49"/>
      <c r="AI133" s="9"/>
      <c r="AJ133" s="9"/>
      <c r="AK133" s="41"/>
      <c r="AL133" s="9"/>
      <c r="AM133" s="9"/>
      <c r="AN133" s="9"/>
      <c r="AO133" s="42"/>
    </row>
    <row r="134" spans="1:41">
      <c r="A134" s="1022"/>
      <c r="B134" s="1023"/>
      <c r="C134" s="962"/>
      <c r="D134" s="963"/>
      <c r="E134" s="964"/>
      <c r="F134" s="49"/>
      <c r="G134" s="9"/>
      <c r="H134" s="9"/>
      <c r="I134" s="9"/>
      <c r="J134" s="9"/>
      <c r="K134" s="41"/>
      <c r="L134" s="49" t="s">
        <v>832</v>
      </c>
      <c r="M134" s="9"/>
      <c r="N134" s="9"/>
      <c r="O134" s="9"/>
      <c r="P134" s="9"/>
      <c r="Q134" s="9"/>
      <c r="R134" s="9"/>
      <c r="S134" s="9"/>
      <c r="T134" s="9"/>
      <c r="U134" s="9"/>
      <c r="V134" s="9"/>
      <c r="W134" s="9"/>
      <c r="X134" s="9"/>
      <c r="Y134" s="9"/>
      <c r="Z134" s="9"/>
      <c r="AA134" s="9"/>
      <c r="AB134" s="9"/>
      <c r="AC134" s="9"/>
      <c r="AD134" s="9"/>
      <c r="AE134" s="9"/>
      <c r="AF134" s="9"/>
      <c r="AG134" s="41"/>
      <c r="AH134" s="49"/>
      <c r="AI134" s="9"/>
      <c r="AJ134" s="9"/>
      <c r="AK134" s="41"/>
      <c r="AL134" s="9"/>
      <c r="AM134" s="9"/>
      <c r="AN134" s="9"/>
      <c r="AO134" s="42"/>
    </row>
    <row r="135" spans="1:41">
      <c r="A135" s="1022"/>
      <c r="B135" s="1023"/>
      <c r="C135" s="962"/>
      <c r="D135" s="963"/>
      <c r="E135" s="964"/>
      <c r="F135" s="49"/>
      <c r="G135" s="9"/>
      <c r="H135" s="9"/>
      <c r="I135" s="9"/>
      <c r="J135" s="9"/>
      <c r="K135" s="41"/>
      <c r="L135" s="49"/>
      <c r="M135" s="268" t="s">
        <v>68</v>
      </c>
      <c r="N135" s="1031" t="str">
        <f>IF(N125="","",ROUNDDOWN(N131/N125*100,0))</f>
        <v/>
      </c>
      <c r="O135" s="1031"/>
      <c r="P135" s="1031"/>
      <c r="Q135" s="1031"/>
      <c r="R135" s="1031"/>
      <c r="S135" s="268" t="s">
        <v>69</v>
      </c>
      <c r="T135" s="9" t="s">
        <v>809</v>
      </c>
      <c r="U135" s="9"/>
      <c r="V135" s="9"/>
      <c r="W135" s="9"/>
      <c r="X135" s="328" t="s">
        <v>855</v>
      </c>
      <c r="Y135" s="327"/>
      <c r="Z135" s="327"/>
      <c r="AA135" s="327"/>
      <c r="AB135" s="327"/>
      <c r="AC135" s="327"/>
      <c r="AD135" s="327"/>
      <c r="AE135" s="327"/>
      <c r="AF135" s="327"/>
      <c r="AG135" s="41"/>
      <c r="AH135" s="49"/>
      <c r="AI135" s="9"/>
      <c r="AJ135" s="9"/>
      <c r="AK135" s="41"/>
      <c r="AL135" s="9"/>
      <c r="AM135" s="9"/>
      <c r="AN135" s="9"/>
      <c r="AO135" s="42"/>
    </row>
    <row r="136" spans="1:41">
      <c r="A136" s="1022"/>
      <c r="B136" s="1023"/>
      <c r="C136" s="962"/>
      <c r="D136" s="963"/>
      <c r="E136" s="964"/>
      <c r="F136" s="49"/>
      <c r="G136" s="9"/>
      <c r="H136" s="9"/>
      <c r="I136" s="9"/>
      <c r="J136" s="9"/>
      <c r="K136" s="41"/>
      <c r="L136" s="50"/>
      <c r="M136" s="51" t="s">
        <v>815</v>
      </c>
      <c r="N136" s="329"/>
      <c r="O136" s="329"/>
      <c r="P136" s="329"/>
      <c r="Q136" s="329"/>
      <c r="R136" s="329"/>
      <c r="S136" s="305"/>
      <c r="T136" s="51"/>
      <c r="U136" s="51"/>
      <c r="V136" s="51"/>
      <c r="W136" s="51"/>
      <c r="X136" s="307"/>
      <c r="Y136" s="51"/>
      <c r="Z136" s="51"/>
      <c r="AA136" s="51"/>
      <c r="AB136" s="51"/>
      <c r="AC136" s="51"/>
      <c r="AD136" s="51"/>
      <c r="AE136" s="51"/>
      <c r="AF136" s="51"/>
      <c r="AG136" s="52"/>
      <c r="AH136" s="49"/>
      <c r="AI136" s="9"/>
      <c r="AJ136" s="9"/>
      <c r="AK136" s="41"/>
      <c r="AL136" s="9"/>
      <c r="AM136" s="9"/>
      <c r="AN136" s="9"/>
      <c r="AO136" s="42"/>
    </row>
    <row r="137" spans="1:41">
      <c r="A137" s="1022"/>
      <c r="B137" s="1023"/>
      <c r="C137" s="962"/>
      <c r="D137" s="963"/>
      <c r="E137" s="964"/>
      <c r="F137" s="49"/>
      <c r="G137" s="9"/>
      <c r="H137" s="9"/>
      <c r="I137" s="9"/>
      <c r="J137" s="9"/>
      <c r="K137" s="41"/>
      <c r="L137" s="596"/>
      <c r="M137" s="38" t="s">
        <v>814</v>
      </c>
      <c r="N137" s="38"/>
      <c r="O137" s="38"/>
      <c r="P137" s="38"/>
      <c r="Q137" s="38"/>
      <c r="R137" s="38"/>
      <c r="S137" s="38"/>
      <c r="T137" s="38"/>
      <c r="U137" s="38"/>
      <c r="V137" s="38"/>
      <c r="W137" s="9"/>
      <c r="X137" s="29"/>
      <c r="Y137" s="9"/>
      <c r="Z137" s="9"/>
      <c r="AA137" s="9"/>
      <c r="AB137" s="9"/>
      <c r="AC137" s="9"/>
      <c r="AD137" s="9"/>
      <c r="AE137" s="9"/>
      <c r="AF137" s="9"/>
      <c r="AG137" s="9"/>
      <c r="AH137" s="49"/>
      <c r="AI137" s="9"/>
      <c r="AJ137" s="9"/>
      <c r="AK137" s="41"/>
      <c r="AL137" s="9"/>
      <c r="AM137" s="9"/>
      <c r="AN137" s="9"/>
      <c r="AO137" s="42"/>
    </row>
    <row r="138" spans="1:41">
      <c r="A138" s="1022"/>
      <c r="B138" s="1023"/>
      <c r="C138" s="962"/>
      <c r="D138" s="963"/>
      <c r="E138" s="964"/>
      <c r="F138" s="49"/>
      <c r="G138" s="9"/>
      <c r="H138" s="9"/>
      <c r="I138" s="9"/>
      <c r="J138" s="9"/>
      <c r="K138" s="41"/>
      <c r="L138" s="9" t="s">
        <v>836</v>
      </c>
      <c r="M138" s="9"/>
      <c r="N138" s="9"/>
      <c r="O138" s="9"/>
      <c r="P138" s="9"/>
      <c r="Q138" s="9"/>
      <c r="R138" s="9"/>
      <c r="S138" s="9"/>
      <c r="T138" s="9"/>
      <c r="U138" s="9"/>
      <c r="V138" s="9"/>
      <c r="W138" s="9"/>
      <c r="X138" s="9"/>
      <c r="Y138" s="9"/>
      <c r="Z138" s="9"/>
      <c r="AA138" s="9"/>
      <c r="AB138" s="9"/>
      <c r="AC138" s="9"/>
      <c r="AD138" s="9"/>
      <c r="AE138" s="9"/>
      <c r="AF138" s="9"/>
      <c r="AG138" s="9"/>
      <c r="AH138" s="49"/>
      <c r="AI138" s="9"/>
      <c r="AJ138" s="9"/>
      <c r="AK138" s="41"/>
      <c r="AL138" s="9"/>
      <c r="AM138" s="9"/>
      <c r="AN138" s="9"/>
      <c r="AO138" s="42"/>
    </row>
    <row r="139" spans="1:41">
      <c r="A139" s="1022"/>
      <c r="B139" s="1023"/>
      <c r="C139" s="962"/>
      <c r="D139" s="963"/>
      <c r="E139" s="964"/>
      <c r="F139" s="49"/>
      <c r="G139" s="9"/>
      <c r="H139" s="9"/>
      <c r="I139" s="9"/>
      <c r="J139" s="9"/>
      <c r="K139" s="41"/>
      <c r="L139" s="49"/>
      <c r="M139" s="268" t="s">
        <v>68</v>
      </c>
      <c r="N139" s="1032"/>
      <c r="O139" s="1032"/>
      <c r="P139" s="1032"/>
      <c r="Q139" s="1032"/>
      <c r="R139" s="1032"/>
      <c r="S139" s="268" t="s">
        <v>69</v>
      </c>
      <c r="T139" s="9"/>
      <c r="U139" s="9"/>
      <c r="V139" s="9"/>
      <c r="W139" s="9"/>
      <c r="X139" s="328" t="s">
        <v>835</v>
      </c>
      <c r="Y139" s="327"/>
      <c r="Z139" s="327"/>
      <c r="AA139" s="9"/>
      <c r="AB139" s="9"/>
      <c r="AC139" s="9"/>
      <c r="AD139" s="9"/>
      <c r="AE139" s="9"/>
      <c r="AF139" s="9"/>
      <c r="AG139" s="9"/>
      <c r="AH139" s="49"/>
      <c r="AI139" s="9"/>
      <c r="AJ139" s="9"/>
      <c r="AK139" s="41"/>
      <c r="AL139" s="9"/>
      <c r="AM139" s="9"/>
      <c r="AN139" s="9"/>
      <c r="AO139" s="42"/>
    </row>
    <row r="140" spans="1:41">
      <c r="A140" s="1022"/>
      <c r="B140" s="1023"/>
      <c r="C140" s="962"/>
      <c r="D140" s="963"/>
      <c r="E140" s="964"/>
      <c r="F140" s="49"/>
      <c r="G140" s="9"/>
      <c r="H140" s="9"/>
      <c r="I140" s="9"/>
      <c r="J140" s="9"/>
      <c r="K140" s="41"/>
      <c r="L140" s="49" t="s">
        <v>834</v>
      </c>
      <c r="M140" s="268"/>
      <c r="N140" s="326"/>
      <c r="O140" s="326"/>
      <c r="P140" s="326"/>
      <c r="Q140" s="326"/>
      <c r="R140" s="326"/>
      <c r="S140" s="268"/>
      <c r="T140" s="9"/>
      <c r="U140" s="9"/>
      <c r="V140" s="9"/>
      <c r="W140" s="9"/>
      <c r="X140" s="29"/>
      <c r="Y140" s="9"/>
      <c r="Z140" s="9"/>
      <c r="AA140" s="9"/>
      <c r="AB140" s="9"/>
      <c r="AC140" s="9"/>
      <c r="AD140" s="9"/>
      <c r="AE140" s="9"/>
      <c r="AF140" s="9"/>
      <c r="AG140" s="9"/>
      <c r="AH140" s="49"/>
      <c r="AI140" s="9"/>
      <c r="AJ140" s="9"/>
      <c r="AK140" s="41"/>
      <c r="AL140" s="9"/>
      <c r="AM140" s="9"/>
      <c r="AN140" s="9"/>
      <c r="AO140" s="42"/>
    </row>
    <row r="141" spans="1:41">
      <c r="A141" s="1022"/>
      <c r="B141" s="1023"/>
      <c r="C141" s="962"/>
      <c r="D141" s="963"/>
      <c r="E141" s="964"/>
      <c r="F141" s="49"/>
      <c r="G141" s="9"/>
      <c r="H141" s="9"/>
      <c r="I141" s="9"/>
      <c r="J141" s="9"/>
      <c r="K141" s="41"/>
      <c r="L141" s="49" t="s">
        <v>833</v>
      </c>
      <c r="M141" s="268"/>
      <c r="N141" s="326"/>
      <c r="O141" s="326"/>
      <c r="P141" s="326"/>
      <c r="Q141" s="326"/>
      <c r="R141" s="326"/>
      <c r="S141" s="268"/>
      <c r="T141" s="9"/>
      <c r="U141" s="9"/>
      <c r="V141" s="9"/>
      <c r="W141" s="9"/>
      <c r="X141" s="29"/>
      <c r="Y141" s="9"/>
      <c r="Z141" s="9"/>
      <c r="AA141" s="9"/>
      <c r="AB141" s="9"/>
      <c r="AC141" s="9"/>
      <c r="AD141" s="9"/>
      <c r="AE141" s="9"/>
      <c r="AF141" s="9"/>
      <c r="AG141" s="9"/>
      <c r="AH141" s="49"/>
      <c r="AI141" s="9"/>
      <c r="AJ141" s="9"/>
      <c r="AK141" s="41"/>
      <c r="AL141" s="9"/>
      <c r="AM141" s="9"/>
      <c r="AN141" s="9"/>
      <c r="AO141" s="42"/>
    </row>
    <row r="142" spans="1:41">
      <c r="A142" s="1022"/>
      <c r="B142" s="1023"/>
      <c r="C142" s="962"/>
      <c r="D142" s="963"/>
      <c r="E142" s="964"/>
      <c r="F142" s="49"/>
      <c r="G142" s="9"/>
      <c r="H142" s="9"/>
      <c r="I142" s="9"/>
      <c r="J142" s="9"/>
      <c r="K142" s="41"/>
      <c r="L142" s="49" t="s">
        <v>832</v>
      </c>
      <c r="M142" s="268"/>
      <c r="N142" s="326"/>
      <c r="O142" s="326"/>
      <c r="P142" s="326"/>
      <c r="Q142" s="326"/>
      <c r="R142" s="326"/>
      <c r="S142" s="268"/>
      <c r="T142" s="9"/>
      <c r="U142" s="9"/>
      <c r="V142" s="9"/>
      <c r="W142" s="9"/>
      <c r="X142" s="29"/>
      <c r="Y142" s="9"/>
      <c r="Z142" s="9"/>
      <c r="AA142" s="9"/>
      <c r="AB142" s="9"/>
      <c r="AC142" s="9"/>
      <c r="AD142" s="9"/>
      <c r="AE142" s="9"/>
      <c r="AF142" s="9"/>
      <c r="AG142" s="9"/>
      <c r="AH142" s="49"/>
      <c r="AI142" s="9"/>
      <c r="AJ142" s="9"/>
      <c r="AK142" s="41"/>
      <c r="AL142" s="9"/>
      <c r="AM142" s="9"/>
      <c r="AN142" s="9"/>
      <c r="AO142" s="42"/>
    </row>
    <row r="143" spans="1:41" ht="14.25" thickBot="1">
      <c r="A143" s="1024"/>
      <c r="B143" s="1025"/>
      <c r="C143" s="1026"/>
      <c r="D143" s="1027"/>
      <c r="E143" s="1028"/>
      <c r="F143" s="43"/>
      <c r="G143" s="44"/>
      <c r="H143" s="44"/>
      <c r="I143" s="44"/>
      <c r="J143" s="44"/>
      <c r="K143" s="45"/>
      <c r="L143" s="43"/>
      <c r="M143" s="284" t="s">
        <v>68</v>
      </c>
      <c r="N143" s="1033" t="str">
        <f>IF(N139="","",(1-N139)*100)</f>
        <v/>
      </c>
      <c r="O143" s="1033"/>
      <c r="P143" s="1033"/>
      <c r="Q143" s="1033"/>
      <c r="R143" s="1033"/>
      <c r="S143" s="284" t="s">
        <v>69</v>
      </c>
      <c r="T143" s="44" t="s">
        <v>809</v>
      </c>
      <c r="U143" s="44"/>
      <c r="V143" s="44"/>
      <c r="W143" s="44"/>
      <c r="X143" s="325" t="s">
        <v>854</v>
      </c>
      <c r="Y143" s="324"/>
      <c r="Z143" s="324"/>
      <c r="AA143" s="324"/>
      <c r="AB143" s="324"/>
      <c r="AC143" s="324"/>
      <c r="AD143" s="324"/>
      <c r="AE143" s="324"/>
      <c r="AF143" s="324"/>
      <c r="AG143" s="323"/>
      <c r="AH143" s="43"/>
      <c r="AI143" s="44"/>
      <c r="AJ143" s="44"/>
      <c r="AK143" s="45"/>
      <c r="AL143" s="44"/>
      <c r="AM143" s="44"/>
      <c r="AN143" s="44"/>
      <c r="AO143" s="46"/>
    </row>
    <row r="145" spans="1:41" ht="14.25" thickBot="1">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row>
    <row r="146" spans="1:41" ht="15" customHeight="1">
      <c r="A146" s="937" t="s">
        <v>99</v>
      </c>
      <c r="B146" s="938"/>
      <c r="C146" s="938" t="s">
        <v>108</v>
      </c>
      <c r="D146" s="938"/>
      <c r="E146" s="938"/>
      <c r="F146" s="1019" t="s">
        <v>637</v>
      </c>
      <c r="G146" s="1019"/>
      <c r="H146" s="1019"/>
      <c r="I146" s="1019"/>
      <c r="J146" s="1019"/>
      <c r="K146" s="1019"/>
      <c r="L146" s="1019"/>
      <c r="M146" s="1019"/>
      <c r="N146" s="1019"/>
      <c r="O146" s="1019"/>
      <c r="P146" s="1019"/>
      <c r="Q146" s="1019"/>
      <c r="R146" s="1019"/>
      <c r="S146" s="1019"/>
      <c r="T146" s="1019"/>
      <c r="U146" s="1019"/>
      <c r="V146" s="1019"/>
      <c r="W146" s="1019"/>
      <c r="X146" s="1019"/>
      <c r="Y146" s="1019"/>
      <c r="Z146" s="1019"/>
      <c r="AA146" s="1019"/>
      <c r="AB146" s="1019"/>
      <c r="AC146" s="1019"/>
      <c r="AD146" s="1019"/>
      <c r="AE146" s="1019"/>
      <c r="AF146" s="1019"/>
      <c r="AG146" s="1019"/>
      <c r="AH146" s="1019"/>
      <c r="AI146" s="1019"/>
      <c r="AJ146" s="1019"/>
      <c r="AK146" s="1019"/>
      <c r="AL146" s="942" t="s">
        <v>27</v>
      </c>
      <c r="AM146" s="942"/>
      <c r="AN146" s="942"/>
      <c r="AO146" s="943"/>
    </row>
    <row r="147" spans="1:41" ht="15" customHeight="1">
      <c r="A147" s="939"/>
      <c r="B147" s="940"/>
      <c r="C147" s="940"/>
      <c r="D147" s="940"/>
      <c r="E147" s="940"/>
      <c r="F147" s="946" t="s">
        <v>28</v>
      </c>
      <c r="G147" s="946"/>
      <c r="H147" s="946"/>
      <c r="I147" s="946"/>
      <c r="J147" s="946"/>
      <c r="K147" s="946"/>
      <c r="L147" s="946" t="s">
        <v>638</v>
      </c>
      <c r="M147" s="946"/>
      <c r="N147" s="946"/>
      <c r="O147" s="946"/>
      <c r="P147" s="946"/>
      <c r="Q147" s="946"/>
      <c r="R147" s="946"/>
      <c r="S147" s="946"/>
      <c r="T147" s="946"/>
      <c r="U147" s="946"/>
      <c r="V147" s="946"/>
      <c r="W147" s="946"/>
      <c r="X147" s="946"/>
      <c r="Y147" s="946"/>
      <c r="Z147" s="946"/>
      <c r="AA147" s="946"/>
      <c r="AB147" s="946"/>
      <c r="AC147" s="946"/>
      <c r="AD147" s="946"/>
      <c r="AE147" s="946"/>
      <c r="AF147" s="946"/>
      <c r="AG147" s="946"/>
      <c r="AH147" s="947" t="s">
        <v>92</v>
      </c>
      <c r="AI147" s="947"/>
      <c r="AJ147" s="947"/>
      <c r="AK147" s="947"/>
      <c r="AL147" s="944"/>
      <c r="AM147" s="944"/>
      <c r="AN147" s="944"/>
      <c r="AO147" s="945"/>
    </row>
    <row r="148" spans="1:41" ht="13.5" customHeight="1">
      <c r="A148" s="1020" t="s">
        <v>850</v>
      </c>
      <c r="B148" s="1021"/>
      <c r="C148" s="959" t="s">
        <v>849</v>
      </c>
      <c r="D148" s="960"/>
      <c r="E148" s="961"/>
      <c r="F148" s="597"/>
      <c r="G148" s="341" t="s">
        <v>853</v>
      </c>
      <c r="H148" s="340"/>
      <c r="I148" s="340"/>
      <c r="J148" s="340"/>
      <c r="K148" s="339"/>
      <c r="L148" s="597"/>
      <c r="M148" s="38" t="s">
        <v>823</v>
      </c>
      <c r="N148" s="38"/>
      <c r="O148" s="38"/>
      <c r="P148" s="38"/>
      <c r="Q148" s="38"/>
      <c r="R148" s="38"/>
      <c r="S148" s="38"/>
      <c r="T148" s="38"/>
      <c r="U148" s="38"/>
      <c r="V148" s="38"/>
      <c r="W148" s="38"/>
      <c r="X148" s="38"/>
      <c r="Y148" s="38"/>
      <c r="Z148" s="38"/>
      <c r="AA148" s="38"/>
      <c r="AB148" s="38"/>
      <c r="AC148" s="38"/>
      <c r="AD148" s="38"/>
      <c r="AE148" s="38"/>
      <c r="AF148" s="38"/>
      <c r="AG148" s="48"/>
      <c r="AH148" s="597"/>
      <c r="AI148" s="38" t="s">
        <v>95</v>
      </c>
      <c r="AJ148" s="38"/>
      <c r="AK148" s="48"/>
      <c r="AL148" s="38"/>
      <c r="AM148" s="38"/>
      <c r="AN148" s="38"/>
      <c r="AO148" s="57"/>
    </row>
    <row r="149" spans="1:41">
      <c r="A149" s="1022"/>
      <c r="B149" s="1023"/>
      <c r="C149" s="962"/>
      <c r="D149" s="963"/>
      <c r="E149" s="964"/>
      <c r="F149" s="49"/>
      <c r="G149" s="338"/>
      <c r="H149" s="336"/>
      <c r="I149" s="336"/>
      <c r="J149" s="336"/>
      <c r="K149" s="335"/>
      <c r="L149" s="49" t="s">
        <v>846</v>
      </c>
      <c r="M149" s="9"/>
      <c r="N149" s="9"/>
      <c r="O149" s="9"/>
      <c r="P149" s="9"/>
      <c r="Q149" s="9"/>
      <c r="R149" s="9"/>
      <c r="S149" s="9"/>
      <c r="T149" s="9"/>
      <c r="U149" s="9"/>
      <c r="V149" s="9"/>
      <c r="W149" s="9"/>
      <c r="X149" s="9"/>
      <c r="Y149" s="9"/>
      <c r="Z149" s="9"/>
      <c r="AA149" s="9"/>
      <c r="AB149" s="9"/>
      <c r="AC149" s="9"/>
      <c r="AD149" s="9"/>
      <c r="AE149" s="9"/>
      <c r="AF149" s="9"/>
      <c r="AG149" s="41"/>
      <c r="AH149" s="599"/>
      <c r="AI149" s="9"/>
      <c r="AJ149" s="9"/>
      <c r="AK149" s="41"/>
      <c r="AL149" s="9"/>
      <c r="AM149" s="9"/>
      <c r="AN149" s="9"/>
      <c r="AO149" s="42"/>
    </row>
    <row r="150" spans="1:41">
      <c r="A150" s="1022"/>
      <c r="B150" s="1023"/>
      <c r="C150" s="962"/>
      <c r="D150" s="963"/>
      <c r="E150" s="964"/>
      <c r="F150" s="49"/>
      <c r="G150" s="338"/>
      <c r="H150" s="336"/>
      <c r="I150" s="336"/>
      <c r="J150" s="336"/>
      <c r="K150" s="335"/>
      <c r="L150" s="49"/>
      <c r="M150" s="268" t="s">
        <v>68</v>
      </c>
      <c r="N150" s="1029"/>
      <c r="O150" s="1029"/>
      <c r="P150" s="1029"/>
      <c r="Q150" s="1029"/>
      <c r="R150" s="1029"/>
      <c r="S150" s="268" t="s">
        <v>69</v>
      </c>
      <c r="T150" s="9" t="s">
        <v>819</v>
      </c>
      <c r="U150" s="9"/>
      <c r="V150" s="9"/>
      <c r="W150" s="9"/>
      <c r="X150" s="328" t="s">
        <v>845</v>
      </c>
      <c r="Y150" s="327"/>
      <c r="Z150" s="327"/>
      <c r="AA150" s="9"/>
      <c r="AB150" s="9"/>
      <c r="AC150" s="9"/>
      <c r="AD150" s="9"/>
      <c r="AE150" s="9"/>
      <c r="AF150" s="9"/>
      <c r="AG150" s="41"/>
      <c r="AH150" s="49"/>
      <c r="AI150" s="9"/>
      <c r="AJ150" s="9"/>
      <c r="AK150" s="41"/>
      <c r="AL150" s="9"/>
      <c r="AM150" s="9"/>
      <c r="AN150" s="9"/>
      <c r="AO150" s="42"/>
    </row>
    <row r="151" spans="1:41">
      <c r="A151" s="1022"/>
      <c r="B151" s="1023"/>
      <c r="C151" s="962"/>
      <c r="D151" s="963"/>
      <c r="E151" s="964"/>
      <c r="F151" s="337"/>
      <c r="G151" s="336"/>
      <c r="H151" s="336"/>
      <c r="I151" s="336"/>
      <c r="J151" s="336"/>
      <c r="K151" s="335"/>
      <c r="L151" s="49" t="s">
        <v>844</v>
      </c>
      <c r="M151" s="9"/>
      <c r="N151" s="9"/>
      <c r="O151" s="9"/>
      <c r="P151" s="9"/>
      <c r="Q151" s="9"/>
      <c r="R151" s="9"/>
      <c r="S151" s="9"/>
      <c r="T151" s="9"/>
      <c r="U151" s="9"/>
      <c r="V151" s="9"/>
      <c r="W151" s="9"/>
      <c r="X151" s="9"/>
      <c r="Y151" s="9"/>
      <c r="Z151" s="9"/>
      <c r="AA151" s="9"/>
      <c r="AB151" s="9"/>
      <c r="AC151" s="9"/>
      <c r="AD151" s="9"/>
      <c r="AE151" s="9"/>
      <c r="AF151" s="9"/>
      <c r="AG151" s="41"/>
      <c r="AH151" s="49"/>
      <c r="AI151" s="9"/>
      <c r="AJ151" s="9"/>
      <c r="AK151" s="41"/>
      <c r="AL151" s="9"/>
      <c r="AM151" s="601"/>
      <c r="AN151" s="23" t="s">
        <v>646</v>
      </c>
      <c r="AO151" s="42"/>
    </row>
    <row r="152" spans="1:41">
      <c r="A152" s="1022"/>
      <c r="B152" s="1023"/>
      <c r="C152" s="962"/>
      <c r="D152" s="963"/>
      <c r="E152" s="964"/>
      <c r="F152" s="337"/>
      <c r="G152" s="336"/>
      <c r="H152" s="336"/>
      <c r="I152" s="336"/>
      <c r="J152" s="336"/>
      <c r="K152" s="335"/>
      <c r="L152" s="34" t="s">
        <v>843</v>
      </c>
      <c r="M152" s="9"/>
      <c r="N152" s="9"/>
      <c r="O152" s="9"/>
      <c r="P152" s="9"/>
      <c r="Q152" s="9"/>
      <c r="R152" s="9"/>
      <c r="S152" s="9"/>
      <c r="T152" s="9"/>
      <c r="U152" s="9"/>
      <c r="V152" s="9"/>
      <c r="W152" s="9"/>
      <c r="X152" s="9"/>
      <c r="Y152" s="9"/>
      <c r="Z152" s="9"/>
      <c r="AA152" s="9"/>
      <c r="AB152" s="9"/>
      <c r="AC152" s="9"/>
      <c r="AD152" s="9"/>
      <c r="AE152" s="9"/>
      <c r="AF152" s="9"/>
      <c r="AG152" s="41"/>
      <c r="AH152" s="49"/>
      <c r="AI152" s="9"/>
      <c r="AJ152" s="9"/>
      <c r="AK152" s="41"/>
      <c r="AL152" s="9"/>
      <c r="AM152" s="9"/>
      <c r="AN152" s="9"/>
      <c r="AO152" s="42"/>
    </row>
    <row r="153" spans="1:41">
      <c r="A153" s="1022"/>
      <c r="B153" s="1023"/>
      <c r="C153" s="962"/>
      <c r="D153" s="963"/>
      <c r="E153" s="964"/>
      <c r="F153" s="337"/>
      <c r="G153" s="336"/>
      <c r="H153" s="336"/>
      <c r="I153" s="336"/>
      <c r="J153" s="336"/>
      <c r="K153" s="335"/>
      <c r="L153" s="49"/>
      <c r="M153" s="268" t="s">
        <v>68</v>
      </c>
      <c r="N153" s="1029"/>
      <c r="O153" s="1029"/>
      <c r="P153" s="1029"/>
      <c r="Q153" s="1029"/>
      <c r="R153" s="1029"/>
      <c r="S153" s="268" t="s">
        <v>69</v>
      </c>
      <c r="T153" s="9" t="s">
        <v>819</v>
      </c>
      <c r="U153" s="9"/>
      <c r="V153" s="9"/>
      <c r="W153" s="9"/>
      <c r="X153" s="328" t="s">
        <v>842</v>
      </c>
      <c r="Y153" s="327"/>
      <c r="Z153" s="327"/>
      <c r="AA153" s="9"/>
      <c r="AB153" s="9"/>
      <c r="AC153" s="9"/>
      <c r="AD153" s="9"/>
      <c r="AE153" s="9"/>
      <c r="AF153" s="9"/>
      <c r="AG153" s="41"/>
      <c r="AH153" s="49"/>
      <c r="AI153" s="9"/>
      <c r="AJ153" s="9"/>
      <c r="AK153" s="41"/>
      <c r="AL153" s="9"/>
      <c r="AM153" s="9"/>
      <c r="AN153" s="9"/>
      <c r="AO153" s="42"/>
    </row>
    <row r="154" spans="1:41">
      <c r="A154" s="1022"/>
      <c r="B154" s="1023"/>
      <c r="C154" s="962"/>
      <c r="D154" s="963"/>
      <c r="E154" s="964"/>
      <c r="F154" s="49"/>
      <c r="G154" s="9"/>
      <c r="H154" s="9"/>
      <c r="I154" s="9"/>
      <c r="J154" s="9"/>
      <c r="K154" s="41"/>
      <c r="L154" s="49" t="s">
        <v>841</v>
      </c>
      <c r="M154" s="9"/>
      <c r="N154" s="9"/>
      <c r="O154" s="9"/>
      <c r="P154" s="9"/>
      <c r="Q154" s="9"/>
      <c r="R154" s="9"/>
      <c r="S154" s="9"/>
      <c r="T154" s="9"/>
      <c r="U154" s="9"/>
      <c r="V154" s="9"/>
      <c r="W154" s="9"/>
      <c r="X154" s="9"/>
      <c r="Y154" s="9"/>
      <c r="Z154" s="9"/>
      <c r="AA154" s="9"/>
      <c r="AB154" s="9"/>
      <c r="AC154" s="9"/>
      <c r="AD154" s="9"/>
      <c r="AE154" s="9"/>
      <c r="AF154" s="9"/>
      <c r="AG154" s="41"/>
      <c r="AH154" s="49"/>
      <c r="AI154" s="9"/>
      <c r="AJ154" s="9"/>
      <c r="AK154" s="41"/>
      <c r="AL154" s="9"/>
      <c r="AM154" s="23"/>
      <c r="AN154" s="23"/>
      <c r="AO154" s="42"/>
    </row>
    <row r="155" spans="1:41">
      <c r="A155" s="1022"/>
      <c r="B155" s="1023"/>
      <c r="C155" s="962"/>
      <c r="D155" s="963"/>
      <c r="E155" s="964"/>
      <c r="F155" s="49"/>
      <c r="G155" s="9"/>
      <c r="H155" s="9"/>
      <c r="I155" s="9"/>
      <c r="J155" s="9"/>
      <c r="K155" s="41"/>
      <c r="L155" s="49" t="s">
        <v>840</v>
      </c>
      <c r="M155" s="9"/>
      <c r="N155" s="9"/>
      <c r="O155" s="9"/>
      <c r="P155" s="9"/>
      <c r="Q155" s="9"/>
      <c r="R155" s="9"/>
      <c r="S155" s="9"/>
      <c r="T155" s="9"/>
      <c r="U155" s="9"/>
      <c r="V155" s="9"/>
      <c r="W155" s="9"/>
      <c r="X155" s="9"/>
      <c r="Y155" s="9"/>
      <c r="Z155" s="9"/>
      <c r="AA155" s="9"/>
      <c r="AB155" s="9"/>
      <c r="AC155" s="9"/>
      <c r="AD155" s="9"/>
      <c r="AE155" s="9"/>
      <c r="AF155" s="9"/>
      <c r="AG155" s="41"/>
      <c r="AH155" s="49"/>
      <c r="AI155" s="9"/>
      <c r="AJ155" s="9"/>
      <c r="AK155" s="41"/>
      <c r="AL155" s="9"/>
      <c r="AM155" s="23"/>
      <c r="AN155" s="23"/>
      <c r="AO155" s="42"/>
    </row>
    <row r="156" spans="1:41">
      <c r="A156" s="1022"/>
      <c r="B156" s="1023"/>
      <c r="C156" s="962"/>
      <c r="D156" s="963"/>
      <c r="E156" s="964"/>
      <c r="F156" s="49"/>
      <c r="G156" s="9"/>
      <c r="H156" s="9"/>
      <c r="I156" s="9"/>
      <c r="J156" s="9"/>
      <c r="K156" s="41"/>
      <c r="L156" s="49"/>
      <c r="M156" s="268" t="s">
        <v>68</v>
      </c>
      <c r="N156" s="1030" t="str">
        <f>IF(N150="","",N150-N153)</f>
        <v/>
      </c>
      <c r="O156" s="1030"/>
      <c r="P156" s="1030"/>
      <c r="Q156" s="1030"/>
      <c r="R156" s="1030"/>
      <c r="S156" s="268" t="s">
        <v>69</v>
      </c>
      <c r="T156" s="9" t="s">
        <v>819</v>
      </c>
      <c r="U156" s="9"/>
      <c r="V156" s="9"/>
      <c r="W156" s="9"/>
      <c r="X156" s="328" t="s">
        <v>839</v>
      </c>
      <c r="Y156" s="327"/>
      <c r="Z156" s="327"/>
      <c r="AA156" s="327"/>
      <c r="AB156" s="327"/>
      <c r="AC156" s="327"/>
      <c r="AD156" s="9"/>
      <c r="AE156" s="9"/>
      <c r="AF156" s="9"/>
      <c r="AG156" s="41"/>
      <c r="AH156" s="49"/>
      <c r="AI156" s="9"/>
      <c r="AJ156" s="9"/>
      <c r="AK156" s="41"/>
      <c r="AO156" s="42"/>
    </row>
    <row r="157" spans="1:41">
      <c r="A157" s="1022"/>
      <c r="B157" s="1023"/>
      <c r="C157" s="962"/>
      <c r="D157" s="963"/>
      <c r="E157" s="964"/>
      <c r="F157" s="49"/>
      <c r="G157" s="9"/>
      <c r="H157" s="9"/>
      <c r="I157" s="9"/>
      <c r="J157" s="9"/>
      <c r="K157" s="41"/>
      <c r="L157" s="49" t="s">
        <v>834</v>
      </c>
      <c r="M157" s="9"/>
      <c r="N157" s="9"/>
      <c r="O157" s="9"/>
      <c r="P157" s="9"/>
      <c r="Q157" s="9"/>
      <c r="R157" s="9"/>
      <c r="S157" s="9"/>
      <c r="T157" s="9"/>
      <c r="U157" s="9"/>
      <c r="V157" s="9"/>
      <c r="W157" s="9"/>
      <c r="X157" s="9"/>
      <c r="Y157" s="9"/>
      <c r="Z157" s="9"/>
      <c r="AA157" s="9"/>
      <c r="AB157" s="9"/>
      <c r="AC157" s="9"/>
      <c r="AD157" s="9"/>
      <c r="AE157" s="9"/>
      <c r="AF157" s="9"/>
      <c r="AG157" s="41"/>
      <c r="AH157" s="49"/>
      <c r="AI157" s="9"/>
      <c r="AJ157" s="9"/>
      <c r="AK157" s="41"/>
      <c r="AL157" s="9"/>
      <c r="AM157" s="23"/>
      <c r="AN157" s="23"/>
      <c r="AO157" s="42"/>
    </row>
    <row r="158" spans="1:41">
      <c r="A158" s="1022"/>
      <c r="B158" s="1023"/>
      <c r="C158" s="962"/>
      <c r="D158" s="963"/>
      <c r="E158" s="964"/>
      <c r="F158" s="49"/>
      <c r="G158" s="9"/>
      <c r="H158" s="9"/>
      <c r="I158" s="9"/>
      <c r="J158" s="9"/>
      <c r="K158" s="41"/>
      <c r="L158" s="49" t="s">
        <v>838</v>
      </c>
      <c r="M158" s="9"/>
      <c r="N158" s="9"/>
      <c r="O158" s="9"/>
      <c r="P158" s="9"/>
      <c r="Q158" s="9"/>
      <c r="R158" s="9"/>
      <c r="S158" s="9"/>
      <c r="T158" s="9"/>
      <c r="U158" s="9"/>
      <c r="V158" s="9"/>
      <c r="W158" s="9"/>
      <c r="X158" s="9"/>
      <c r="Y158" s="9"/>
      <c r="Z158" s="9"/>
      <c r="AA158" s="9"/>
      <c r="AB158" s="9"/>
      <c r="AC158" s="9"/>
      <c r="AD158" s="9"/>
      <c r="AE158" s="9"/>
      <c r="AF158" s="9"/>
      <c r="AG158" s="41"/>
      <c r="AH158" s="49"/>
      <c r="AI158" s="9"/>
      <c r="AJ158" s="9"/>
      <c r="AK158" s="41"/>
      <c r="AL158" s="9"/>
      <c r="AM158" s="9"/>
      <c r="AN158" s="9"/>
      <c r="AO158" s="42"/>
    </row>
    <row r="159" spans="1:41">
      <c r="A159" s="1022"/>
      <c r="B159" s="1023"/>
      <c r="C159" s="962"/>
      <c r="D159" s="963"/>
      <c r="E159" s="964"/>
      <c r="F159" s="49"/>
      <c r="G159" s="9"/>
      <c r="H159" s="9"/>
      <c r="I159" s="9"/>
      <c r="J159" s="9"/>
      <c r="K159" s="41"/>
      <c r="L159" s="49" t="s">
        <v>832</v>
      </c>
      <c r="M159" s="9"/>
      <c r="N159" s="9"/>
      <c r="O159" s="9"/>
      <c r="P159" s="9"/>
      <c r="Q159" s="9"/>
      <c r="R159" s="9"/>
      <c r="S159" s="9"/>
      <c r="T159" s="9"/>
      <c r="U159" s="9"/>
      <c r="V159" s="9"/>
      <c r="W159" s="9"/>
      <c r="X159" s="9"/>
      <c r="Y159" s="9"/>
      <c r="Z159" s="9"/>
      <c r="AA159" s="9"/>
      <c r="AB159" s="9"/>
      <c r="AC159" s="9"/>
      <c r="AD159" s="9"/>
      <c r="AE159" s="9"/>
      <c r="AF159" s="9"/>
      <c r="AG159" s="41"/>
      <c r="AH159" s="49"/>
      <c r="AI159" s="9"/>
      <c r="AJ159" s="9"/>
      <c r="AK159" s="41"/>
      <c r="AL159" s="9"/>
      <c r="AM159" s="9"/>
      <c r="AN159" s="9"/>
      <c r="AO159" s="42"/>
    </row>
    <row r="160" spans="1:41">
      <c r="A160" s="1022"/>
      <c r="B160" s="1023"/>
      <c r="C160" s="962"/>
      <c r="D160" s="963"/>
      <c r="E160" s="964"/>
      <c r="F160" s="49"/>
      <c r="G160" s="9"/>
      <c r="H160" s="9"/>
      <c r="I160" s="9"/>
      <c r="J160" s="9"/>
      <c r="K160" s="41"/>
      <c r="L160" s="49"/>
      <c r="M160" s="268" t="s">
        <v>68</v>
      </c>
      <c r="N160" s="1031" t="str">
        <f>IF(N150="","",ROUNDDOWN(N156/N150*100,0))</f>
        <v/>
      </c>
      <c r="O160" s="1031"/>
      <c r="P160" s="1031"/>
      <c r="Q160" s="1031"/>
      <c r="R160" s="1031"/>
      <c r="S160" s="268" t="s">
        <v>69</v>
      </c>
      <c r="T160" s="9" t="s">
        <v>809</v>
      </c>
      <c r="U160" s="9"/>
      <c r="V160" s="9"/>
      <c r="W160" s="9"/>
      <c r="X160" s="328" t="s">
        <v>837</v>
      </c>
      <c r="Y160" s="327"/>
      <c r="Z160" s="327"/>
      <c r="AA160" s="327"/>
      <c r="AB160" s="327"/>
      <c r="AC160" s="327"/>
      <c r="AD160" s="327"/>
      <c r="AE160" s="327"/>
      <c r="AF160" s="327"/>
      <c r="AG160" s="41"/>
      <c r="AH160" s="49"/>
      <c r="AI160" s="9"/>
      <c r="AJ160" s="9"/>
      <c r="AK160" s="41"/>
      <c r="AL160" s="9"/>
      <c r="AM160" s="9"/>
      <c r="AN160" s="9"/>
      <c r="AO160" s="42"/>
    </row>
    <row r="161" spans="1:41">
      <c r="A161" s="1022"/>
      <c r="B161" s="1023"/>
      <c r="C161" s="962"/>
      <c r="D161" s="963"/>
      <c r="E161" s="964"/>
      <c r="F161" s="49"/>
      <c r="G161" s="9"/>
      <c r="H161" s="9"/>
      <c r="I161" s="9"/>
      <c r="J161" s="9"/>
      <c r="K161" s="41"/>
      <c r="L161" s="50"/>
      <c r="M161" s="51" t="s">
        <v>815</v>
      </c>
      <c r="N161" s="329"/>
      <c r="O161" s="329"/>
      <c r="P161" s="329"/>
      <c r="Q161" s="329"/>
      <c r="R161" s="329"/>
      <c r="S161" s="305"/>
      <c r="T161" s="51"/>
      <c r="U161" s="51"/>
      <c r="V161" s="51"/>
      <c r="W161" s="51"/>
      <c r="X161" s="307"/>
      <c r="Y161" s="51"/>
      <c r="Z161" s="51"/>
      <c r="AA161" s="51"/>
      <c r="AB161" s="51"/>
      <c r="AC161" s="51"/>
      <c r="AD161" s="51"/>
      <c r="AE161" s="51"/>
      <c r="AF161" s="51"/>
      <c r="AG161" s="52"/>
      <c r="AH161" s="49"/>
      <c r="AI161" s="9"/>
      <c r="AJ161" s="9"/>
      <c r="AK161" s="41"/>
      <c r="AL161" s="9"/>
      <c r="AM161" s="9"/>
      <c r="AN161" s="9"/>
      <c r="AO161" s="42"/>
    </row>
    <row r="162" spans="1:41">
      <c r="A162" s="1022"/>
      <c r="B162" s="1023"/>
      <c r="C162" s="962"/>
      <c r="D162" s="963"/>
      <c r="E162" s="964"/>
      <c r="F162" s="49"/>
      <c r="G162" s="9"/>
      <c r="H162" s="9"/>
      <c r="I162" s="9"/>
      <c r="J162" s="9"/>
      <c r="K162" s="41"/>
      <c r="L162" s="597"/>
      <c r="M162" s="38" t="s">
        <v>814</v>
      </c>
      <c r="N162" s="38"/>
      <c r="O162" s="38"/>
      <c r="P162" s="38"/>
      <c r="Q162" s="38"/>
      <c r="R162" s="38"/>
      <c r="S162" s="38"/>
      <c r="T162" s="38"/>
      <c r="U162" s="38"/>
      <c r="V162" s="38"/>
      <c r="W162" s="9"/>
      <c r="X162" s="29"/>
      <c r="Y162" s="9"/>
      <c r="Z162" s="9"/>
      <c r="AA162" s="9"/>
      <c r="AB162" s="9"/>
      <c r="AC162" s="9"/>
      <c r="AD162" s="9"/>
      <c r="AE162" s="9"/>
      <c r="AF162" s="9"/>
      <c r="AG162" s="9"/>
      <c r="AH162" s="49"/>
      <c r="AI162" s="9"/>
      <c r="AJ162" s="9"/>
      <c r="AK162" s="41"/>
      <c r="AL162" s="9"/>
      <c r="AM162" s="9"/>
      <c r="AN162" s="9"/>
      <c r="AO162" s="42"/>
    </row>
    <row r="163" spans="1:41">
      <c r="A163" s="1022"/>
      <c r="B163" s="1023"/>
      <c r="C163" s="962"/>
      <c r="D163" s="963"/>
      <c r="E163" s="964"/>
      <c r="F163" s="49"/>
      <c r="G163" s="9"/>
      <c r="H163" s="9"/>
      <c r="I163" s="9"/>
      <c r="J163" s="9"/>
      <c r="K163" s="41"/>
      <c r="L163" s="9" t="s">
        <v>836</v>
      </c>
      <c r="M163" s="9"/>
      <c r="N163" s="9"/>
      <c r="O163" s="9"/>
      <c r="P163" s="9"/>
      <c r="Q163" s="9"/>
      <c r="R163" s="9"/>
      <c r="S163" s="9"/>
      <c r="T163" s="9"/>
      <c r="U163" s="9"/>
      <c r="V163" s="9"/>
      <c r="W163" s="9"/>
      <c r="X163" s="9"/>
      <c r="Y163" s="9"/>
      <c r="Z163" s="9"/>
      <c r="AA163" s="9"/>
      <c r="AB163" s="9"/>
      <c r="AC163" s="9"/>
      <c r="AD163" s="9"/>
      <c r="AE163" s="9"/>
      <c r="AF163" s="9"/>
      <c r="AG163" s="9"/>
      <c r="AH163" s="49"/>
      <c r="AI163" s="9"/>
      <c r="AJ163" s="9"/>
      <c r="AK163" s="41"/>
      <c r="AL163" s="9"/>
      <c r="AM163" s="9"/>
      <c r="AN163" s="9"/>
      <c r="AO163" s="42"/>
    </row>
    <row r="164" spans="1:41">
      <c r="A164" s="1022"/>
      <c r="B164" s="1023"/>
      <c r="C164" s="962"/>
      <c r="D164" s="963"/>
      <c r="E164" s="964"/>
      <c r="F164" s="49"/>
      <c r="G164" s="9"/>
      <c r="H164" s="9"/>
      <c r="I164" s="9"/>
      <c r="J164" s="9"/>
      <c r="K164" s="41"/>
      <c r="L164" s="49"/>
      <c r="M164" s="268" t="s">
        <v>68</v>
      </c>
      <c r="N164" s="1032"/>
      <c r="O164" s="1032"/>
      <c r="P164" s="1032"/>
      <c r="Q164" s="1032"/>
      <c r="R164" s="1032"/>
      <c r="S164" s="268" t="s">
        <v>69</v>
      </c>
      <c r="T164" s="9"/>
      <c r="U164" s="9"/>
      <c r="V164" s="9"/>
      <c r="W164" s="9"/>
      <c r="X164" s="328" t="s">
        <v>835</v>
      </c>
      <c r="Y164" s="327"/>
      <c r="Z164" s="327"/>
      <c r="AA164" s="9"/>
      <c r="AB164" s="9"/>
      <c r="AC164" s="9"/>
      <c r="AD164" s="9"/>
      <c r="AE164" s="9"/>
      <c r="AF164" s="9"/>
      <c r="AG164" s="9"/>
      <c r="AH164" s="49"/>
      <c r="AI164" s="9"/>
      <c r="AJ164" s="9"/>
      <c r="AK164" s="41"/>
      <c r="AL164" s="9"/>
      <c r="AM164" s="9"/>
      <c r="AN164" s="9"/>
      <c r="AO164" s="42"/>
    </row>
    <row r="165" spans="1:41">
      <c r="A165" s="1022"/>
      <c r="B165" s="1023"/>
      <c r="C165" s="962"/>
      <c r="D165" s="963"/>
      <c r="E165" s="964"/>
      <c r="F165" s="49"/>
      <c r="G165" s="9"/>
      <c r="H165" s="9"/>
      <c r="I165" s="9"/>
      <c r="J165" s="9"/>
      <c r="K165" s="41"/>
      <c r="L165" s="49" t="s">
        <v>834</v>
      </c>
      <c r="M165" s="268"/>
      <c r="N165" s="326"/>
      <c r="O165" s="326"/>
      <c r="P165" s="326"/>
      <c r="Q165" s="326"/>
      <c r="R165" s="326"/>
      <c r="S165" s="268"/>
      <c r="T165" s="9"/>
      <c r="U165" s="9"/>
      <c r="V165" s="9"/>
      <c r="W165" s="9"/>
      <c r="X165" s="29"/>
      <c r="Y165" s="9"/>
      <c r="Z165" s="9"/>
      <c r="AA165" s="9"/>
      <c r="AB165" s="9"/>
      <c r="AC165" s="9"/>
      <c r="AD165" s="9"/>
      <c r="AE165" s="9"/>
      <c r="AF165" s="9"/>
      <c r="AG165" s="9"/>
      <c r="AH165" s="49"/>
      <c r="AI165" s="9"/>
      <c r="AJ165" s="9"/>
      <c r="AK165" s="41"/>
      <c r="AL165" s="9"/>
      <c r="AM165" s="9"/>
      <c r="AN165" s="9"/>
      <c r="AO165" s="42"/>
    </row>
    <row r="166" spans="1:41">
      <c r="A166" s="1022"/>
      <c r="B166" s="1023"/>
      <c r="C166" s="962"/>
      <c r="D166" s="963"/>
      <c r="E166" s="964"/>
      <c r="F166" s="49"/>
      <c r="G166" s="9"/>
      <c r="H166" s="9"/>
      <c r="I166" s="9"/>
      <c r="J166" s="9"/>
      <c r="K166" s="41"/>
      <c r="L166" s="49" t="s">
        <v>833</v>
      </c>
      <c r="M166" s="268"/>
      <c r="N166" s="326"/>
      <c r="O166" s="326"/>
      <c r="P166" s="326"/>
      <c r="Q166" s="326"/>
      <c r="R166" s="326"/>
      <c r="S166" s="268"/>
      <c r="T166" s="9"/>
      <c r="U166" s="9"/>
      <c r="V166" s="9"/>
      <c r="W166" s="9"/>
      <c r="X166" s="29"/>
      <c r="Y166" s="9"/>
      <c r="Z166" s="9"/>
      <c r="AA166" s="9"/>
      <c r="AB166" s="9"/>
      <c r="AC166" s="9"/>
      <c r="AD166" s="9"/>
      <c r="AE166" s="9"/>
      <c r="AF166" s="9"/>
      <c r="AG166" s="9"/>
      <c r="AH166" s="49"/>
      <c r="AI166" s="9"/>
      <c r="AJ166" s="9"/>
      <c r="AK166" s="41"/>
      <c r="AL166" s="9"/>
      <c r="AM166" s="9"/>
      <c r="AN166" s="9"/>
      <c r="AO166" s="42"/>
    </row>
    <row r="167" spans="1:41">
      <c r="A167" s="1022"/>
      <c r="B167" s="1023"/>
      <c r="C167" s="962"/>
      <c r="D167" s="963"/>
      <c r="E167" s="964"/>
      <c r="F167" s="49"/>
      <c r="G167" s="9"/>
      <c r="H167" s="9"/>
      <c r="I167" s="9"/>
      <c r="J167" s="9"/>
      <c r="K167" s="41"/>
      <c r="L167" s="49" t="s">
        <v>832</v>
      </c>
      <c r="M167" s="268"/>
      <c r="N167" s="326"/>
      <c r="O167" s="326"/>
      <c r="P167" s="326"/>
      <c r="Q167" s="326"/>
      <c r="R167" s="326"/>
      <c r="S167" s="268"/>
      <c r="T167" s="9"/>
      <c r="U167" s="9"/>
      <c r="V167" s="9"/>
      <c r="W167" s="9"/>
      <c r="X167" s="29"/>
      <c r="Y167" s="9"/>
      <c r="Z167" s="9"/>
      <c r="AA167" s="9"/>
      <c r="AB167" s="9"/>
      <c r="AC167" s="9"/>
      <c r="AD167" s="9"/>
      <c r="AE167" s="9"/>
      <c r="AF167" s="9"/>
      <c r="AG167" s="9"/>
      <c r="AH167" s="49"/>
      <c r="AI167" s="9"/>
      <c r="AJ167" s="9"/>
      <c r="AK167" s="41"/>
      <c r="AL167" s="9"/>
      <c r="AM167" s="9"/>
      <c r="AN167" s="9"/>
      <c r="AO167" s="42"/>
    </row>
    <row r="168" spans="1:41">
      <c r="A168" s="1022"/>
      <c r="B168" s="1023"/>
      <c r="C168" s="962"/>
      <c r="D168" s="963"/>
      <c r="E168" s="964"/>
      <c r="F168" s="49"/>
      <c r="G168" s="9"/>
      <c r="H168" s="9"/>
      <c r="I168" s="9"/>
      <c r="J168" s="9"/>
      <c r="K168" s="41"/>
      <c r="L168" s="49"/>
      <c r="M168" s="305" t="s">
        <v>68</v>
      </c>
      <c r="N168" s="1047" t="str">
        <f>IF(N164="","",(1-N164)*100)</f>
        <v/>
      </c>
      <c r="O168" s="1047"/>
      <c r="P168" s="1047"/>
      <c r="Q168" s="1047"/>
      <c r="R168" s="1047"/>
      <c r="S168" s="305" t="s">
        <v>69</v>
      </c>
      <c r="T168" s="51" t="s">
        <v>809</v>
      </c>
      <c r="U168" s="51"/>
      <c r="V168" s="51"/>
      <c r="W168" s="51"/>
      <c r="X168" s="334" t="s">
        <v>831</v>
      </c>
      <c r="Y168" s="333"/>
      <c r="Z168" s="333"/>
      <c r="AA168" s="333"/>
      <c r="AB168" s="333"/>
      <c r="AC168" s="333"/>
      <c r="AD168" s="333"/>
      <c r="AE168" s="333"/>
      <c r="AF168" s="333"/>
      <c r="AG168" s="332"/>
      <c r="AH168" s="50"/>
      <c r="AI168" s="51"/>
      <c r="AJ168" s="51"/>
      <c r="AK168" s="52"/>
      <c r="AL168" s="51"/>
      <c r="AM168" s="51"/>
      <c r="AN168" s="51"/>
      <c r="AO168" s="58"/>
    </row>
    <row r="169" spans="1:41">
      <c r="A169" s="1022"/>
      <c r="B169" s="1023"/>
      <c r="C169" s="962"/>
      <c r="D169" s="963"/>
      <c r="E169" s="964"/>
      <c r="F169" s="597"/>
      <c r="G169" s="341" t="s">
        <v>852</v>
      </c>
      <c r="H169" s="340"/>
      <c r="I169" s="340"/>
      <c r="J169" s="340"/>
      <c r="K169" s="339"/>
      <c r="L169" s="597"/>
      <c r="M169" s="38" t="s">
        <v>823</v>
      </c>
      <c r="N169" s="38"/>
      <c r="O169" s="38"/>
      <c r="P169" s="38"/>
      <c r="Q169" s="38"/>
      <c r="R169" s="38"/>
      <c r="S169" s="38"/>
      <c r="T169" s="38"/>
      <c r="U169" s="38"/>
      <c r="V169" s="38"/>
      <c r="W169" s="38"/>
      <c r="X169" s="38"/>
      <c r="Y169" s="38"/>
      <c r="Z169" s="38"/>
      <c r="AA169" s="38"/>
      <c r="AB169" s="38"/>
      <c r="AC169" s="38"/>
      <c r="AD169" s="38"/>
      <c r="AE169" s="38"/>
      <c r="AF169" s="38"/>
      <c r="AG169" s="48"/>
      <c r="AH169" s="597"/>
      <c r="AI169" s="38" t="s">
        <v>95</v>
      </c>
      <c r="AJ169" s="38"/>
      <c r="AK169" s="48"/>
      <c r="AL169" s="38"/>
      <c r="AM169" s="38"/>
      <c r="AN169" s="38"/>
      <c r="AO169" s="57"/>
    </row>
    <row r="170" spans="1:41">
      <c r="A170" s="1022"/>
      <c r="B170" s="1023"/>
      <c r="C170" s="962"/>
      <c r="D170" s="963"/>
      <c r="E170" s="964"/>
      <c r="F170" s="49"/>
      <c r="G170" s="338"/>
      <c r="H170" s="336"/>
      <c r="I170" s="336"/>
      <c r="J170" s="336"/>
      <c r="K170" s="335"/>
      <c r="L170" s="49" t="s">
        <v>846</v>
      </c>
      <c r="M170" s="9"/>
      <c r="N170" s="9"/>
      <c r="O170" s="9"/>
      <c r="P170" s="9"/>
      <c r="Q170" s="9"/>
      <c r="R170" s="9"/>
      <c r="S170" s="9"/>
      <c r="T170" s="9"/>
      <c r="U170" s="9"/>
      <c r="V170" s="9"/>
      <c r="W170" s="9"/>
      <c r="X170" s="9"/>
      <c r="Y170" s="9"/>
      <c r="Z170" s="9"/>
      <c r="AA170" s="9"/>
      <c r="AB170" s="9"/>
      <c r="AC170" s="9"/>
      <c r="AD170" s="9"/>
      <c r="AE170" s="9"/>
      <c r="AF170" s="9"/>
      <c r="AG170" s="41"/>
      <c r="AH170" s="599"/>
      <c r="AI170" s="9"/>
      <c r="AJ170" s="9"/>
      <c r="AK170" s="41"/>
      <c r="AL170" s="9"/>
      <c r="AM170" s="9"/>
      <c r="AN170" s="9"/>
      <c r="AO170" s="42"/>
    </row>
    <row r="171" spans="1:41">
      <c r="A171" s="1022"/>
      <c r="B171" s="1023"/>
      <c r="C171" s="962"/>
      <c r="D171" s="963"/>
      <c r="E171" s="964"/>
      <c r="F171" s="49"/>
      <c r="G171" s="338"/>
      <c r="H171" s="336"/>
      <c r="I171" s="336"/>
      <c r="J171" s="336"/>
      <c r="K171" s="335"/>
      <c r="L171" s="49"/>
      <c r="M171" s="268" t="s">
        <v>68</v>
      </c>
      <c r="N171" s="1029"/>
      <c r="O171" s="1029"/>
      <c r="P171" s="1029"/>
      <c r="Q171" s="1029"/>
      <c r="R171" s="1029"/>
      <c r="S171" s="268" t="s">
        <v>69</v>
      </c>
      <c r="T171" s="9" t="s">
        <v>819</v>
      </c>
      <c r="U171" s="9"/>
      <c r="V171" s="9"/>
      <c r="W171" s="9"/>
      <c r="X171" s="328" t="s">
        <v>845</v>
      </c>
      <c r="Y171" s="327"/>
      <c r="Z171" s="327"/>
      <c r="AA171" s="9"/>
      <c r="AB171" s="9"/>
      <c r="AC171" s="9"/>
      <c r="AD171" s="9"/>
      <c r="AE171" s="9"/>
      <c r="AF171" s="9"/>
      <c r="AG171" s="41"/>
      <c r="AH171" s="49"/>
      <c r="AI171" s="9"/>
      <c r="AJ171" s="9"/>
      <c r="AK171" s="41"/>
      <c r="AL171" s="9"/>
      <c r="AM171" s="9"/>
      <c r="AN171" s="9"/>
      <c r="AO171" s="42"/>
    </row>
    <row r="172" spans="1:41">
      <c r="A172" s="1022"/>
      <c r="B172" s="1023"/>
      <c r="C172" s="962"/>
      <c r="D172" s="963"/>
      <c r="E172" s="964"/>
      <c r="F172" s="337"/>
      <c r="G172" s="336"/>
      <c r="H172" s="336"/>
      <c r="I172" s="336"/>
      <c r="J172" s="336"/>
      <c r="K172" s="335"/>
      <c r="L172" s="49" t="s">
        <v>844</v>
      </c>
      <c r="M172" s="9"/>
      <c r="N172" s="9"/>
      <c r="O172" s="9"/>
      <c r="P172" s="9"/>
      <c r="Q172" s="9"/>
      <c r="R172" s="9"/>
      <c r="S172" s="9"/>
      <c r="T172" s="9"/>
      <c r="U172" s="9"/>
      <c r="V172" s="9"/>
      <c r="W172" s="9"/>
      <c r="X172" s="9"/>
      <c r="Y172" s="9"/>
      <c r="Z172" s="9"/>
      <c r="AA172" s="9"/>
      <c r="AB172" s="9"/>
      <c r="AC172" s="9"/>
      <c r="AD172" s="9"/>
      <c r="AE172" s="9"/>
      <c r="AF172" s="9"/>
      <c r="AG172" s="41"/>
      <c r="AH172" s="49"/>
      <c r="AI172" s="9"/>
      <c r="AJ172" s="9"/>
      <c r="AK172" s="41"/>
      <c r="AL172" s="9"/>
      <c r="AM172" s="601"/>
      <c r="AN172" s="23" t="s">
        <v>646</v>
      </c>
      <c r="AO172" s="42"/>
    </row>
    <row r="173" spans="1:41">
      <c r="A173" s="1022"/>
      <c r="B173" s="1023"/>
      <c r="C173" s="962"/>
      <c r="D173" s="963"/>
      <c r="E173" s="964"/>
      <c r="F173" s="337"/>
      <c r="G173" s="336"/>
      <c r="H173" s="336"/>
      <c r="I173" s="336"/>
      <c r="J173" s="336"/>
      <c r="K173" s="335"/>
      <c r="L173" s="34" t="s">
        <v>843</v>
      </c>
      <c r="M173" s="9"/>
      <c r="N173" s="9"/>
      <c r="O173" s="9"/>
      <c r="P173" s="9"/>
      <c r="Q173" s="9"/>
      <c r="R173" s="9"/>
      <c r="S173" s="9"/>
      <c r="T173" s="9"/>
      <c r="U173" s="9"/>
      <c r="V173" s="9"/>
      <c r="W173" s="9"/>
      <c r="X173" s="9"/>
      <c r="Y173" s="9"/>
      <c r="Z173" s="9"/>
      <c r="AA173" s="9"/>
      <c r="AB173" s="9"/>
      <c r="AC173" s="9"/>
      <c r="AD173" s="9"/>
      <c r="AE173" s="9"/>
      <c r="AF173" s="9"/>
      <c r="AG173" s="41"/>
      <c r="AH173" s="49"/>
      <c r="AI173" s="9"/>
      <c r="AJ173" s="9"/>
      <c r="AK173" s="41"/>
      <c r="AL173" s="9"/>
      <c r="AM173" s="9"/>
      <c r="AN173" s="9"/>
      <c r="AO173" s="42"/>
    </row>
    <row r="174" spans="1:41">
      <c r="A174" s="1022"/>
      <c r="B174" s="1023"/>
      <c r="C174" s="962"/>
      <c r="D174" s="963"/>
      <c r="E174" s="964"/>
      <c r="F174" s="337"/>
      <c r="G174" s="336"/>
      <c r="H174" s="336"/>
      <c r="I174" s="336"/>
      <c r="J174" s="336"/>
      <c r="K174" s="335"/>
      <c r="L174" s="49"/>
      <c r="M174" s="268" t="s">
        <v>68</v>
      </c>
      <c r="N174" s="1029"/>
      <c r="O174" s="1029"/>
      <c r="P174" s="1029"/>
      <c r="Q174" s="1029"/>
      <c r="R174" s="1029"/>
      <c r="S174" s="268" t="s">
        <v>69</v>
      </c>
      <c r="T174" s="9" t="s">
        <v>819</v>
      </c>
      <c r="U174" s="9"/>
      <c r="V174" s="9"/>
      <c r="W174" s="9"/>
      <c r="X174" s="328" t="s">
        <v>842</v>
      </c>
      <c r="Y174" s="327"/>
      <c r="Z174" s="327"/>
      <c r="AA174" s="9"/>
      <c r="AB174" s="9"/>
      <c r="AC174" s="9"/>
      <c r="AD174" s="9"/>
      <c r="AE174" s="9"/>
      <c r="AF174" s="9"/>
      <c r="AG174" s="41"/>
      <c r="AH174" s="49"/>
      <c r="AI174" s="9"/>
      <c r="AJ174" s="9"/>
      <c r="AK174" s="41"/>
      <c r="AL174" s="9"/>
      <c r="AM174" s="9"/>
      <c r="AN174" s="9"/>
      <c r="AO174" s="42"/>
    </row>
    <row r="175" spans="1:41">
      <c r="A175" s="1022"/>
      <c r="B175" s="1023"/>
      <c r="C175" s="962"/>
      <c r="D175" s="963"/>
      <c r="E175" s="964"/>
      <c r="F175" s="49"/>
      <c r="G175" s="9"/>
      <c r="H175" s="9"/>
      <c r="I175" s="9"/>
      <c r="J175" s="9"/>
      <c r="K175" s="41"/>
      <c r="L175" s="49" t="s">
        <v>841</v>
      </c>
      <c r="M175" s="9"/>
      <c r="N175" s="9"/>
      <c r="O175" s="9"/>
      <c r="P175" s="9"/>
      <c r="Q175" s="9"/>
      <c r="R175" s="9"/>
      <c r="S175" s="9"/>
      <c r="T175" s="9"/>
      <c r="U175" s="9"/>
      <c r="V175" s="9"/>
      <c r="W175" s="9"/>
      <c r="X175" s="9"/>
      <c r="Y175" s="9"/>
      <c r="Z175" s="9"/>
      <c r="AA175" s="9"/>
      <c r="AB175" s="9"/>
      <c r="AC175" s="9"/>
      <c r="AD175" s="9"/>
      <c r="AE175" s="9"/>
      <c r="AF175" s="9"/>
      <c r="AG175" s="41"/>
      <c r="AH175" s="49"/>
      <c r="AI175" s="9"/>
      <c r="AJ175" s="9"/>
      <c r="AK175" s="41"/>
      <c r="AL175" s="9"/>
      <c r="AM175" s="23"/>
      <c r="AN175" s="23"/>
      <c r="AO175" s="42"/>
    </row>
    <row r="176" spans="1:41">
      <c r="A176" s="1022"/>
      <c r="B176" s="1023"/>
      <c r="C176" s="962"/>
      <c r="D176" s="963"/>
      <c r="E176" s="964"/>
      <c r="F176" s="49"/>
      <c r="G176" s="9"/>
      <c r="H176" s="9"/>
      <c r="I176" s="9"/>
      <c r="J176" s="9"/>
      <c r="K176" s="41"/>
      <c r="L176" s="49" t="s">
        <v>840</v>
      </c>
      <c r="M176" s="9"/>
      <c r="N176" s="9"/>
      <c r="O176" s="9"/>
      <c r="P176" s="9"/>
      <c r="Q176" s="9"/>
      <c r="R176" s="9"/>
      <c r="S176" s="9"/>
      <c r="T176" s="9"/>
      <c r="U176" s="9"/>
      <c r="V176" s="9"/>
      <c r="W176" s="9"/>
      <c r="X176" s="9"/>
      <c r="Y176" s="9"/>
      <c r="Z176" s="9"/>
      <c r="AA176" s="9"/>
      <c r="AB176" s="9"/>
      <c r="AC176" s="9"/>
      <c r="AD176" s="9"/>
      <c r="AE176" s="9"/>
      <c r="AF176" s="9"/>
      <c r="AG176" s="41"/>
      <c r="AH176" s="49"/>
      <c r="AI176" s="9"/>
      <c r="AJ176" s="9"/>
      <c r="AK176" s="41"/>
      <c r="AL176" s="9"/>
      <c r="AM176" s="23"/>
      <c r="AN176" s="23"/>
      <c r="AO176" s="42"/>
    </row>
    <row r="177" spans="1:41">
      <c r="A177" s="1022"/>
      <c r="B177" s="1023"/>
      <c r="C177" s="962"/>
      <c r="D177" s="963"/>
      <c r="E177" s="964"/>
      <c r="F177" s="49"/>
      <c r="G177" s="9"/>
      <c r="H177" s="9"/>
      <c r="I177" s="9"/>
      <c r="J177" s="9"/>
      <c r="K177" s="41"/>
      <c r="L177" s="49"/>
      <c r="M177" s="268" t="s">
        <v>68</v>
      </c>
      <c r="N177" s="1030" t="str">
        <f>IF(N171="","",N171-N174)</f>
        <v/>
      </c>
      <c r="O177" s="1030"/>
      <c r="P177" s="1030"/>
      <c r="Q177" s="1030"/>
      <c r="R177" s="1030"/>
      <c r="S177" s="268" t="s">
        <v>69</v>
      </c>
      <c r="T177" s="9" t="s">
        <v>819</v>
      </c>
      <c r="U177" s="9"/>
      <c r="V177" s="9"/>
      <c r="W177" s="9"/>
      <c r="X177" s="328" t="s">
        <v>839</v>
      </c>
      <c r="Y177" s="327"/>
      <c r="Z177" s="327"/>
      <c r="AA177" s="327"/>
      <c r="AB177" s="327"/>
      <c r="AC177" s="327"/>
      <c r="AD177" s="9"/>
      <c r="AE177" s="9"/>
      <c r="AF177" s="9"/>
      <c r="AG177" s="41"/>
      <c r="AH177" s="49"/>
      <c r="AI177" s="9"/>
      <c r="AJ177" s="9"/>
      <c r="AK177" s="41"/>
      <c r="AO177" s="42"/>
    </row>
    <row r="178" spans="1:41">
      <c r="A178" s="1022"/>
      <c r="B178" s="1023"/>
      <c r="C178" s="962"/>
      <c r="D178" s="963"/>
      <c r="E178" s="964"/>
      <c r="F178" s="49"/>
      <c r="G178" s="9"/>
      <c r="H178" s="9"/>
      <c r="I178" s="9"/>
      <c r="J178" s="9"/>
      <c r="K178" s="41"/>
      <c r="L178" s="49" t="s">
        <v>834</v>
      </c>
      <c r="M178" s="9"/>
      <c r="N178" s="9"/>
      <c r="O178" s="9"/>
      <c r="P178" s="9"/>
      <c r="Q178" s="9"/>
      <c r="R178" s="9"/>
      <c r="S178" s="9"/>
      <c r="T178" s="9"/>
      <c r="U178" s="9"/>
      <c r="V178" s="9"/>
      <c r="W178" s="9"/>
      <c r="X178" s="9"/>
      <c r="Y178" s="9"/>
      <c r="Z178" s="9"/>
      <c r="AA178" s="9"/>
      <c r="AB178" s="9"/>
      <c r="AC178" s="9"/>
      <c r="AD178" s="9"/>
      <c r="AE178" s="9"/>
      <c r="AF178" s="9"/>
      <c r="AG178" s="41"/>
      <c r="AH178" s="49"/>
      <c r="AI178" s="9"/>
      <c r="AJ178" s="9"/>
      <c r="AK178" s="41"/>
      <c r="AL178" s="9"/>
      <c r="AM178" s="23"/>
      <c r="AN178" s="23"/>
      <c r="AO178" s="42"/>
    </row>
    <row r="179" spans="1:41">
      <c r="A179" s="1022"/>
      <c r="B179" s="1023"/>
      <c r="C179" s="962"/>
      <c r="D179" s="963"/>
      <c r="E179" s="964"/>
      <c r="F179" s="49"/>
      <c r="G179" s="9"/>
      <c r="H179" s="9"/>
      <c r="I179" s="9"/>
      <c r="J179" s="9"/>
      <c r="K179" s="41"/>
      <c r="L179" s="49" t="s">
        <v>838</v>
      </c>
      <c r="M179" s="9"/>
      <c r="N179" s="9"/>
      <c r="O179" s="9"/>
      <c r="P179" s="9"/>
      <c r="Q179" s="9"/>
      <c r="R179" s="9"/>
      <c r="S179" s="9"/>
      <c r="T179" s="9"/>
      <c r="U179" s="9"/>
      <c r="V179" s="9"/>
      <c r="W179" s="9"/>
      <c r="X179" s="9"/>
      <c r="Y179" s="9"/>
      <c r="Z179" s="9"/>
      <c r="AA179" s="9"/>
      <c r="AB179" s="9"/>
      <c r="AC179" s="9"/>
      <c r="AD179" s="9"/>
      <c r="AE179" s="9"/>
      <c r="AF179" s="9"/>
      <c r="AG179" s="41"/>
      <c r="AH179" s="49"/>
      <c r="AI179" s="9"/>
      <c r="AJ179" s="9"/>
      <c r="AK179" s="41"/>
      <c r="AL179" s="9"/>
      <c r="AM179" s="9"/>
      <c r="AN179" s="9"/>
      <c r="AO179" s="42"/>
    </row>
    <row r="180" spans="1:41">
      <c r="A180" s="1022"/>
      <c r="B180" s="1023"/>
      <c r="C180" s="962"/>
      <c r="D180" s="963"/>
      <c r="E180" s="964"/>
      <c r="F180" s="49"/>
      <c r="G180" s="9"/>
      <c r="H180" s="9"/>
      <c r="I180" s="9"/>
      <c r="J180" s="9"/>
      <c r="K180" s="41"/>
      <c r="L180" s="49" t="s">
        <v>832</v>
      </c>
      <c r="M180" s="9"/>
      <c r="N180" s="9"/>
      <c r="O180" s="9"/>
      <c r="P180" s="9"/>
      <c r="Q180" s="9"/>
      <c r="R180" s="9"/>
      <c r="S180" s="9"/>
      <c r="T180" s="9"/>
      <c r="U180" s="9"/>
      <c r="V180" s="9"/>
      <c r="W180" s="9"/>
      <c r="X180" s="9"/>
      <c r="Y180" s="9"/>
      <c r="Z180" s="9"/>
      <c r="AA180" s="9"/>
      <c r="AB180" s="9"/>
      <c r="AC180" s="9"/>
      <c r="AD180" s="9"/>
      <c r="AE180" s="9"/>
      <c r="AF180" s="9"/>
      <c r="AG180" s="41"/>
      <c r="AH180" s="49"/>
      <c r="AI180" s="9"/>
      <c r="AJ180" s="9"/>
      <c r="AK180" s="41"/>
      <c r="AL180" s="9"/>
      <c r="AM180" s="9"/>
      <c r="AN180" s="9"/>
      <c r="AO180" s="42"/>
    </row>
    <row r="181" spans="1:41">
      <c r="A181" s="1022"/>
      <c r="B181" s="1023"/>
      <c r="C181" s="962"/>
      <c r="D181" s="963"/>
      <c r="E181" s="964"/>
      <c r="F181" s="49"/>
      <c r="G181" s="9"/>
      <c r="H181" s="9"/>
      <c r="I181" s="9"/>
      <c r="J181" s="9"/>
      <c r="K181" s="41"/>
      <c r="L181" s="49"/>
      <c r="M181" s="268" t="s">
        <v>68</v>
      </c>
      <c r="N181" s="1031" t="str">
        <f>IF(N171="","",ROUNDDOWN(N177/N171*100,0))</f>
        <v/>
      </c>
      <c r="O181" s="1031"/>
      <c r="P181" s="1031"/>
      <c r="Q181" s="1031"/>
      <c r="R181" s="1031"/>
      <c r="S181" s="268" t="s">
        <v>69</v>
      </c>
      <c r="T181" s="9" t="s">
        <v>809</v>
      </c>
      <c r="U181" s="9"/>
      <c r="V181" s="9"/>
      <c r="W181" s="9"/>
      <c r="X181" s="328" t="s">
        <v>837</v>
      </c>
      <c r="Y181" s="327"/>
      <c r="Z181" s="327"/>
      <c r="AA181" s="327"/>
      <c r="AB181" s="327"/>
      <c r="AC181" s="327"/>
      <c r="AD181" s="327"/>
      <c r="AE181" s="327"/>
      <c r="AF181" s="327"/>
      <c r="AG181" s="41"/>
      <c r="AH181" s="49"/>
      <c r="AI181" s="9"/>
      <c r="AJ181" s="9"/>
      <c r="AK181" s="41"/>
      <c r="AL181" s="9"/>
      <c r="AM181" s="9"/>
      <c r="AN181" s="9"/>
      <c r="AO181" s="42"/>
    </row>
    <row r="182" spans="1:41">
      <c r="A182" s="1022"/>
      <c r="B182" s="1023"/>
      <c r="C182" s="962"/>
      <c r="D182" s="963"/>
      <c r="E182" s="964"/>
      <c r="F182" s="49"/>
      <c r="G182" s="9"/>
      <c r="H182" s="9"/>
      <c r="I182" s="9"/>
      <c r="J182" s="9"/>
      <c r="K182" s="41"/>
      <c r="L182" s="50"/>
      <c r="M182" s="51" t="s">
        <v>815</v>
      </c>
      <c r="N182" s="329"/>
      <c r="O182" s="329"/>
      <c r="P182" s="329"/>
      <c r="Q182" s="329"/>
      <c r="R182" s="329"/>
      <c r="S182" s="305"/>
      <c r="T182" s="51"/>
      <c r="U182" s="51"/>
      <c r="V182" s="51"/>
      <c r="W182" s="51"/>
      <c r="X182" s="307"/>
      <c r="Y182" s="51"/>
      <c r="Z182" s="51"/>
      <c r="AA182" s="51"/>
      <c r="AB182" s="51"/>
      <c r="AC182" s="51"/>
      <c r="AD182" s="51"/>
      <c r="AE182" s="51"/>
      <c r="AF182" s="51"/>
      <c r="AG182" s="52"/>
      <c r="AH182" s="49"/>
      <c r="AI182" s="9"/>
      <c r="AJ182" s="9"/>
      <c r="AK182" s="41"/>
      <c r="AL182" s="9"/>
      <c r="AM182" s="9"/>
      <c r="AN182" s="9"/>
      <c r="AO182" s="42"/>
    </row>
    <row r="183" spans="1:41">
      <c r="A183" s="1022"/>
      <c r="B183" s="1023"/>
      <c r="C183" s="962"/>
      <c r="D183" s="963"/>
      <c r="E183" s="964"/>
      <c r="F183" s="49"/>
      <c r="G183" s="9"/>
      <c r="H183" s="9"/>
      <c r="I183" s="9"/>
      <c r="J183" s="9"/>
      <c r="K183" s="41"/>
      <c r="L183" s="597"/>
      <c r="M183" s="38" t="s">
        <v>814</v>
      </c>
      <c r="N183" s="38"/>
      <c r="O183" s="38"/>
      <c r="P183" s="38"/>
      <c r="Q183" s="38"/>
      <c r="R183" s="38"/>
      <c r="S183" s="38"/>
      <c r="T183" s="38"/>
      <c r="U183" s="38"/>
      <c r="V183" s="38"/>
      <c r="W183" s="9"/>
      <c r="X183" s="29"/>
      <c r="Y183" s="9"/>
      <c r="Z183" s="9"/>
      <c r="AA183" s="9"/>
      <c r="AB183" s="9"/>
      <c r="AC183" s="9"/>
      <c r="AD183" s="9"/>
      <c r="AE183" s="9"/>
      <c r="AF183" s="9"/>
      <c r="AG183" s="9"/>
      <c r="AH183" s="49"/>
      <c r="AI183" s="9"/>
      <c r="AJ183" s="9"/>
      <c r="AK183" s="41"/>
      <c r="AL183" s="9"/>
      <c r="AM183" s="9"/>
      <c r="AN183" s="9"/>
      <c r="AO183" s="42"/>
    </row>
    <row r="184" spans="1:41">
      <c r="A184" s="1022"/>
      <c r="B184" s="1023"/>
      <c r="C184" s="962"/>
      <c r="D184" s="963"/>
      <c r="E184" s="964"/>
      <c r="F184" s="49"/>
      <c r="G184" s="9"/>
      <c r="H184" s="9"/>
      <c r="I184" s="9"/>
      <c r="J184" s="9"/>
      <c r="K184" s="41"/>
      <c r="L184" s="9" t="s">
        <v>836</v>
      </c>
      <c r="M184" s="9"/>
      <c r="N184" s="9"/>
      <c r="O184" s="9"/>
      <c r="P184" s="9"/>
      <c r="Q184" s="9"/>
      <c r="R184" s="9"/>
      <c r="S184" s="9"/>
      <c r="T184" s="9"/>
      <c r="U184" s="9"/>
      <c r="V184" s="9"/>
      <c r="W184" s="9"/>
      <c r="X184" s="9"/>
      <c r="Y184" s="9"/>
      <c r="Z184" s="9"/>
      <c r="AA184" s="9"/>
      <c r="AB184" s="9"/>
      <c r="AC184" s="9"/>
      <c r="AD184" s="9"/>
      <c r="AE184" s="9"/>
      <c r="AF184" s="9"/>
      <c r="AG184" s="9"/>
      <c r="AH184" s="49"/>
      <c r="AI184" s="9"/>
      <c r="AJ184" s="9"/>
      <c r="AK184" s="41"/>
      <c r="AL184" s="9"/>
      <c r="AM184" s="9"/>
      <c r="AN184" s="9"/>
      <c r="AO184" s="42"/>
    </row>
    <row r="185" spans="1:41">
      <c r="A185" s="1022"/>
      <c r="B185" s="1023"/>
      <c r="C185" s="962"/>
      <c r="D185" s="963"/>
      <c r="E185" s="964"/>
      <c r="F185" s="49"/>
      <c r="G185" s="9"/>
      <c r="H185" s="9"/>
      <c r="I185" s="9"/>
      <c r="J185" s="9"/>
      <c r="K185" s="41"/>
      <c r="L185" s="49"/>
      <c r="M185" s="268" t="s">
        <v>68</v>
      </c>
      <c r="N185" s="1032"/>
      <c r="O185" s="1032"/>
      <c r="P185" s="1032"/>
      <c r="Q185" s="1032"/>
      <c r="R185" s="1032"/>
      <c r="S185" s="268" t="s">
        <v>69</v>
      </c>
      <c r="T185" s="9"/>
      <c r="U185" s="9"/>
      <c r="V185" s="9"/>
      <c r="W185" s="9"/>
      <c r="X185" s="328" t="s">
        <v>835</v>
      </c>
      <c r="Y185" s="327"/>
      <c r="Z185" s="327"/>
      <c r="AA185" s="9"/>
      <c r="AB185" s="9"/>
      <c r="AC185" s="9"/>
      <c r="AD185" s="9"/>
      <c r="AE185" s="9"/>
      <c r="AF185" s="9"/>
      <c r="AG185" s="9"/>
      <c r="AH185" s="49"/>
      <c r="AI185" s="9"/>
      <c r="AJ185" s="9"/>
      <c r="AK185" s="41"/>
      <c r="AL185" s="9"/>
      <c r="AM185" s="9"/>
      <c r="AN185" s="9"/>
      <c r="AO185" s="42"/>
    </row>
    <row r="186" spans="1:41">
      <c r="A186" s="1022"/>
      <c r="B186" s="1023"/>
      <c r="C186" s="962"/>
      <c r="D186" s="963"/>
      <c r="E186" s="964"/>
      <c r="F186" s="49"/>
      <c r="G186" s="9"/>
      <c r="H186" s="9"/>
      <c r="I186" s="9"/>
      <c r="J186" s="9"/>
      <c r="K186" s="41"/>
      <c r="L186" s="49" t="s">
        <v>834</v>
      </c>
      <c r="M186" s="268"/>
      <c r="N186" s="326"/>
      <c r="O186" s="326"/>
      <c r="P186" s="326"/>
      <c r="Q186" s="326"/>
      <c r="R186" s="326"/>
      <c r="S186" s="268"/>
      <c r="T186" s="9"/>
      <c r="U186" s="9"/>
      <c r="V186" s="9"/>
      <c r="W186" s="9"/>
      <c r="X186" s="29"/>
      <c r="Y186" s="9"/>
      <c r="Z186" s="9"/>
      <c r="AA186" s="9"/>
      <c r="AB186" s="9"/>
      <c r="AC186" s="9"/>
      <c r="AD186" s="9"/>
      <c r="AE186" s="9"/>
      <c r="AF186" s="9"/>
      <c r="AG186" s="9"/>
      <c r="AH186" s="49"/>
      <c r="AI186" s="9"/>
      <c r="AJ186" s="9"/>
      <c r="AK186" s="41"/>
      <c r="AL186" s="9"/>
      <c r="AM186" s="9"/>
      <c r="AN186" s="9"/>
      <c r="AO186" s="42"/>
    </row>
    <row r="187" spans="1:41">
      <c r="A187" s="1022"/>
      <c r="B187" s="1023"/>
      <c r="C187" s="962"/>
      <c r="D187" s="963"/>
      <c r="E187" s="964"/>
      <c r="F187" s="49"/>
      <c r="G187" s="9"/>
      <c r="H187" s="9"/>
      <c r="I187" s="9"/>
      <c r="J187" s="9"/>
      <c r="K187" s="41"/>
      <c r="L187" s="49" t="s">
        <v>833</v>
      </c>
      <c r="M187" s="268"/>
      <c r="N187" s="326"/>
      <c r="O187" s="326"/>
      <c r="P187" s="326"/>
      <c r="Q187" s="326"/>
      <c r="R187" s="326"/>
      <c r="S187" s="268"/>
      <c r="T187" s="9"/>
      <c r="U187" s="9"/>
      <c r="V187" s="9"/>
      <c r="W187" s="9"/>
      <c r="X187" s="29"/>
      <c r="Y187" s="9"/>
      <c r="Z187" s="9"/>
      <c r="AA187" s="9"/>
      <c r="AB187" s="9"/>
      <c r="AC187" s="9"/>
      <c r="AD187" s="9"/>
      <c r="AE187" s="9"/>
      <c r="AF187" s="9"/>
      <c r="AG187" s="9"/>
      <c r="AH187" s="49"/>
      <c r="AI187" s="9"/>
      <c r="AJ187" s="9"/>
      <c r="AK187" s="41"/>
      <c r="AL187" s="9"/>
      <c r="AM187" s="9"/>
      <c r="AN187" s="9"/>
      <c r="AO187" s="42"/>
    </row>
    <row r="188" spans="1:41">
      <c r="A188" s="1022"/>
      <c r="B188" s="1023"/>
      <c r="C188" s="962"/>
      <c r="D188" s="963"/>
      <c r="E188" s="964"/>
      <c r="F188" s="49"/>
      <c r="G188" s="9"/>
      <c r="H188" s="9"/>
      <c r="I188" s="9"/>
      <c r="J188" s="9"/>
      <c r="K188" s="41"/>
      <c r="L188" s="49" t="s">
        <v>832</v>
      </c>
      <c r="M188" s="268"/>
      <c r="N188" s="326"/>
      <c r="O188" s="326"/>
      <c r="P188" s="326"/>
      <c r="Q188" s="326"/>
      <c r="R188" s="326"/>
      <c r="S188" s="268"/>
      <c r="T188" s="9"/>
      <c r="U188" s="9"/>
      <c r="V188" s="9"/>
      <c r="W188" s="9"/>
      <c r="X188" s="29"/>
      <c r="Y188" s="9"/>
      <c r="Z188" s="9"/>
      <c r="AA188" s="9"/>
      <c r="AB188" s="9"/>
      <c r="AC188" s="9"/>
      <c r="AD188" s="9"/>
      <c r="AE188" s="9"/>
      <c r="AF188" s="9"/>
      <c r="AG188" s="9"/>
      <c r="AH188" s="49"/>
      <c r="AI188" s="9"/>
      <c r="AJ188" s="9"/>
      <c r="AK188" s="41"/>
      <c r="AL188" s="9"/>
      <c r="AM188" s="9"/>
      <c r="AN188" s="9"/>
      <c r="AO188" s="42"/>
    </row>
    <row r="189" spans="1:41">
      <c r="A189" s="1022"/>
      <c r="B189" s="1023"/>
      <c r="C189" s="962"/>
      <c r="D189" s="963"/>
      <c r="E189" s="964"/>
      <c r="F189" s="49"/>
      <c r="G189" s="9"/>
      <c r="H189" s="9"/>
      <c r="I189" s="9"/>
      <c r="J189" s="9"/>
      <c r="K189" s="41"/>
      <c r="L189" s="49"/>
      <c r="M189" s="305" t="s">
        <v>68</v>
      </c>
      <c r="N189" s="1047" t="str">
        <f>IF(N185="","",(1-N185)*100)</f>
        <v/>
      </c>
      <c r="O189" s="1047"/>
      <c r="P189" s="1047"/>
      <c r="Q189" s="1047"/>
      <c r="R189" s="1047"/>
      <c r="S189" s="305" t="s">
        <v>69</v>
      </c>
      <c r="T189" s="51" t="s">
        <v>809</v>
      </c>
      <c r="U189" s="51"/>
      <c r="V189" s="51"/>
      <c r="W189" s="51"/>
      <c r="X189" s="334" t="s">
        <v>831</v>
      </c>
      <c r="Y189" s="333"/>
      <c r="Z189" s="333"/>
      <c r="AA189" s="333"/>
      <c r="AB189" s="333"/>
      <c r="AC189" s="333"/>
      <c r="AD189" s="333"/>
      <c r="AE189" s="333"/>
      <c r="AF189" s="333"/>
      <c r="AG189" s="332"/>
      <c r="AH189" s="50"/>
      <c r="AI189" s="51"/>
      <c r="AJ189" s="51"/>
      <c r="AK189" s="52"/>
      <c r="AL189" s="51"/>
      <c r="AM189" s="51"/>
      <c r="AN189" s="51"/>
      <c r="AO189" s="58"/>
    </row>
    <row r="190" spans="1:41">
      <c r="A190" s="1022"/>
      <c r="B190" s="1023"/>
      <c r="C190" s="962"/>
      <c r="D190" s="963"/>
      <c r="E190" s="964"/>
      <c r="F190" s="597"/>
      <c r="G190" s="341" t="s">
        <v>851</v>
      </c>
      <c r="H190" s="340"/>
      <c r="I190" s="340"/>
      <c r="J190" s="340"/>
      <c r="K190" s="339"/>
      <c r="L190" s="597"/>
      <c r="M190" s="38" t="s">
        <v>823</v>
      </c>
      <c r="N190" s="38"/>
      <c r="O190" s="38"/>
      <c r="P190" s="38"/>
      <c r="Q190" s="38"/>
      <c r="R190" s="38"/>
      <c r="S190" s="38"/>
      <c r="T190" s="38"/>
      <c r="U190" s="38"/>
      <c r="V190" s="38"/>
      <c r="W190" s="38"/>
      <c r="X190" s="38"/>
      <c r="Y190" s="38"/>
      <c r="Z190" s="38"/>
      <c r="AA190" s="38"/>
      <c r="AB190" s="38"/>
      <c r="AC190" s="38"/>
      <c r="AD190" s="38"/>
      <c r="AE190" s="38"/>
      <c r="AF190" s="38"/>
      <c r="AG190" s="48"/>
      <c r="AH190" s="597"/>
      <c r="AI190" s="38" t="s">
        <v>95</v>
      </c>
      <c r="AJ190" s="38"/>
      <c r="AK190" s="48"/>
      <c r="AL190" s="38"/>
      <c r="AM190" s="38"/>
      <c r="AN190" s="38"/>
      <c r="AO190" s="57"/>
    </row>
    <row r="191" spans="1:41">
      <c r="A191" s="1022"/>
      <c r="B191" s="1023"/>
      <c r="C191" s="962"/>
      <c r="D191" s="963"/>
      <c r="E191" s="964"/>
      <c r="F191" s="49"/>
      <c r="G191" s="338"/>
      <c r="H191" s="336"/>
      <c r="I191" s="336"/>
      <c r="J191" s="336"/>
      <c r="K191" s="335"/>
      <c r="L191" s="49" t="s">
        <v>846</v>
      </c>
      <c r="M191" s="9"/>
      <c r="N191" s="9"/>
      <c r="O191" s="9"/>
      <c r="P191" s="9"/>
      <c r="Q191" s="9"/>
      <c r="R191" s="9"/>
      <c r="S191" s="9"/>
      <c r="T191" s="9"/>
      <c r="U191" s="9"/>
      <c r="V191" s="9"/>
      <c r="W191" s="9"/>
      <c r="X191" s="9"/>
      <c r="Y191" s="9"/>
      <c r="Z191" s="9"/>
      <c r="AA191" s="9"/>
      <c r="AB191" s="9"/>
      <c r="AC191" s="9"/>
      <c r="AD191" s="9"/>
      <c r="AE191" s="9"/>
      <c r="AF191" s="9"/>
      <c r="AG191" s="41"/>
      <c r="AH191" s="599"/>
      <c r="AI191" s="9"/>
      <c r="AJ191" s="9"/>
      <c r="AK191" s="41"/>
      <c r="AL191" s="9"/>
      <c r="AM191" s="9"/>
      <c r="AN191" s="9"/>
      <c r="AO191" s="42"/>
    </row>
    <row r="192" spans="1:41">
      <c r="A192" s="1022"/>
      <c r="B192" s="1023"/>
      <c r="C192" s="962"/>
      <c r="D192" s="963"/>
      <c r="E192" s="964"/>
      <c r="F192" s="49"/>
      <c r="G192" s="338"/>
      <c r="H192" s="336"/>
      <c r="I192" s="336"/>
      <c r="J192" s="336"/>
      <c r="K192" s="335"/>
      <c r="L192" s="49"/>
      <c r="M192" s="268" t="s">
        <v>68</v>
      </c>
      <c r="N192" s="1029"/>
      <c r="O192" s="1029"/>
      <c r="P192" s="1029"/>
      <c r="Q192" s="1029"/>
      <c r="R192" s="1029"/>
      <c r="S192" s="268" t="s">
        <v>69</v>
      </c>
      <c r="T192" s="9" t="s">
        <v>819</v>
      </c>
      <c r="U192" s="9"/>
      <c r="V192" s="9"/>
      <c r="W192" s="9"/>
      <c r="X192" s="328" t="s">
        <v>845</v>
      </c>
      <c r="Y192" s="327"/>
      <c r="Z192" s="327"/>
      <c r="AA192" s="9"/>
      <c r="AB192" s="9"/>
      <c r="AC192" s="9"/>
      <c r="AD192" s="9"/>
      <c r="AE192" s="9"/>
      <c r="AF192" s="9"/>
      <c r="AG192" s="41"/>
      <c r="AH192" s="49"/>
      <c r="AI192" s="9"/>
      <c r="AJ192" s="9"/>
      <c r="AK192" s="41"/>
      <c r="AL192" s="9"/>
      <c r="AM192" s="9"/>
      <c r="AN192" s="9"/>
      <c r="AO192" s="42"/>
    </row>
    <row r="193" spans="1:41">
      <c r="A193" s="1022"/>
      <c r="B193" s="1023"/>
      <c r="C193" s="962"/>
      <c r="D193" s="963"/>
      <c r="E193" s="964"/>
      <c r="F193" s="337"/>
      <c r="G193" s="336"/>
      <c r="H193" s="336"/>
      <c r="I193" s="336"/>
      <c r="J193" s="336"/>
      <c r="K193" s="335"/>
      <c r="L193" s="49" t="s">
        <v>844</v>
      </c>
      <c r="M193" s="9"/>
      <c r="N193" s="9"/>
      <c r="O193" s="9"/>
      <c r="P193" s="9"/>
      <c r="Q193" s="9"/>
      <c r="R193" s="9"/>
      <c r="S193" s="9"/>
      <c r="T193" s="9"/>
      <c r="U193" s="9"/>
      <c r="V193" s="9"/>
      <c r="W193" s="9"/>
      <c r="X193" s="9"/>
      <c r="Y193" s="9"/>
      <c r="Z193" s="9"/>
      <c r="AA193" s="9"/>
      <c r="AB193" s="9"/>
      <c r="AC193" s="9"/>
      <c r="AD193" s="9"/>
      <c r="AE193" s="9"/>
      <c r="AF193" s="9"/>
      <c r="AG193" s="41"/>
      <c r="AH193" s="49"/>
      <c r="AI193" s="9"/>
      <c r="AJ193" s="9"/>
      <c r="AK193" s="41"/>
      <c r="AL193" s="9"/>
      <c r="AM193" s="601"/>
      <c r="AN193" s="23" t="s">
        <v>646</v>
      </c>
      <c r="AO193" s="42"/>
    </row>
    <row r="194" spans="1:41">
      <c r="A194" s="1022"/>
      <c r="B194" s="1023"/>
      <c r="C194" s="962"/>
      <c r="D194" s="963"/>
      <c r="E194" s="964"/>
      <c r="F194" s="337"/>
      <c r="G194" s="336"/>
      <c r="H194" s="336"/>
      <c r="I194" s="336"/>
      <c r="J194" s="336"/>
      <c r="K194" s="335"/>
      <c r="L194" s="34" t="s">
        <v>843</v>
      </c>
      <c r="M194" s="9"/>
      <c r="N194" s="9"/>
      <c r="O194" s="9"/>
      <c r="P194" s="9"/>
      <c r="Q194" s="9"/>
      <c r="R194" s="9"/>
      <c r="S194" s="9"/>
      <c r="T194" s="9"/>
      <c r="U194" s="9"/>
      <c r="V194" s="9"/>
      <c r="W194" s="9"/>
      <c r="X194" s="9"/>
      <c r="Y194" s="9"/>
      <c r="Z194" s="9"/>
      <c r="AA194" s="9"/>
      <c r="AB194" s="9"/>
      <c r="AC194" s="9"/>
      <c r="AD194" s="9"/>
      <c r="AE194" s="9"/>
      <c r="AF194" s="9"/>
      <c r="AG194" s="41"/>
      <c r="AH194" s="49"/>
      <c r="AI194" s="9"/>
      <c r="AJ194" s="9"/>
      <c r="AK194" s="41"/>
      <c r="AL194" s="9"/>
      <c r="AM194" s="9"/>
      <c r="AN194" s="9"/>
      <c r="AO194" s="42"/>
    </row>
    <row r="195" spans="1:41">
      <c r="A195" s="1022"/>
      <c r="B195" s="1023"/>
      <c r="C195" s="962"/>
      <c r="D195" s="963"/>
      <c r="E195" s="964"/>
      <c r="F195" s="337"/>
      <c r="G195" s="336"/>
      <c r="H195" s="336"/>
      <c r="I195" s="336"/>
      <c r="J195" s="336"/>
      <c r="K195" s="335"/>
      <c r="L195" s="49"/>
      <c r="M195" s="268" t="s">
        <v>68</v>
      </c>
      <c r="N195" s="1029"/>
      <c r="O195" s="1029"/>
      <c r="P195" s="1029"/>
      <c r="Q195" s="1029"/>
      <c r="R195" s="1029"/>
      <c r="S195" s="268" t="s">
        <v>69</v>
      </c>
      <c r="T195" s="9" t="s">
        <v>819</v>
      </c>
      <c r="U195" s="9"/>
      <c r="V195" s="9"/>
      <c r="W195" s="9"/>
      <c r="X195" s="328" t="s">
        <v>842</v>
      </c>
      <c r="Y195" s="327"/>
      <c r="Z195" s="327"/>
      <c r="AA195" s="9"/>
      <c r="AB195" s="9"/>
      <c r="AC195" s="9"/>
      <c r="AD195" s="9"/>
      <c r="AE195" s="9"/>
      <c r="AF195" s="9"/>
      <c r="AG195" s="41"/>
      <c r="AH195" s="49"/>
      <c r="AI195" s="9"/>
      <c r="AJ195" s="9"/>
      <c r="AK195" s="41"/>
      <c r="AL195" s="9"/>
      <c r="AM195" s="9"/>
      <c r="AN195" s="9"/>
      <c r="AO195" s="42"/>
    </row>
    <row r="196" spans="1:41">
      <c r="A196" s="1022"/>
      <c r="B196" s="1023"/>
      <c r="C196" s="962"/>
      <c r="D196" s="963"/>
      <c r="E196" s="964"/>
      <c r="F196" s="49"/>
      <c r="G196" s="9"/>
      <c r="H196" s="9"/>
      <c r="I196" s="9"/>
      <c r="J196" s="9"/>
      <c r="K196" s="41"/>
      <c r="L196" s="49" t="s">
        <v>841</v>
      </c>
      <c r="M196" s="9"/>
      <c r="N196" s="9"/>
      <c r="O196" s="9"/>
      <c r="P196" s="9"/>
      <c r="Q196" s="9"/>
      <c r="R196" s="9"/>
      <c r="S196" s="9"/>
      <c r="T196" s="9"/>
      <c r="U196" s="9"/>
      <c r="V196" s="9"/>
      <c r="W196" s="9"/>
      <c r="X196" s="9"/>
      <c r="Y196" s="9"/>
      <c r="Z196" s="9"/>
      <c r="AA196" s="9"/>
      <c r="AB196" s="9"/>
      <c r="AC196" s="9"/>
      <c r="AD196" s="9"/>
      <c r="AE196" s="9"/>
      <c r="AF196" s="9"/>
      <c r="AG196" s="41"/>
      <c r="AH196" s="49"/>
      <c r="AI196" s="9"/>
      <c r="AJ196" s="9"/>
      <c r="AK196" s="41"/>
      <c r="AL196" s="9"/>
      <c r="AM196" s="23"/>
      <c r="AN196" s="23"/>
      <c r="AO196" s="42"/>
    </row>
    <row r="197" spans="1:41">
      <c r="A197" s="1022"/>
      <c r="B197" s="1023"/>
      <c r="C197" s="962"/>
      <c r="D197" s="963"/>
      <c r="E197" s="964"/>
      <c r="F197" s="49"/>
      <c r="G197" s="9"/>
      <c r="H197" s="9"/>
      <c r="I197" s="9"/>
      <c r="J197" s="9"/>
      <c r="K197" s="41"/>
      <c r="L197" s="49" t="s">
        <v>840</v>
      </c>
      <c r="M197" s="9"/>
      <c r="N197" s="9"/>
      <c r="O197" s="9"/>
      <c r="P197" s="9"/>
      <c r="Q197" s="9"/>
      <c r="R197" s="9"/>
      <c r="S197" s="9"/>
      <c r="T197" s="9"/>
      <c r="U197" s="9"/>
      <c r="V197" s="9"/>
      <c r="W197" s="9"/>
      <c r="X197" s="9"/>
      <c r="Y197" s="9"/>
      <c r="Z197" s="9"/>
      <c r="AA197" s="9"/>
      <c r="AB197" s="9"/>
      <c r="AC197" s="9"/>
      <c r="AD197" s="9"/>
      <c r="AE197" s="9"/>
      <c r="AF197" s="9"/>
      <c r="AG197" s="41"/>
      <c r="AH197" s="49"/>
      <c r="AI197" s="9"/>
      <c r="AJ197" s="9"/>
      <c r="AK197" s="41"/>
      <c r="AL197" s="9"/>
      <c r="AM197" s="23"/>
      <c r="AN197" s="23"/>
      <c r="AO197" s="42"/>
    </row>
    <row r="198" spans="1:41">
      <c r="A198" s="1022"/>
      <c r="B198" s="1023"/>
      <c r="C198" s="962"/>
      <c r="D198" s="963"/>
      <c r="E198" s="964"/>
      <c r="F198" s="49"/>
      <c r="G198" s="9"/>
      <c r="H198" s="9"/>
      <c r="I198" s="9"/>
      <c r="J198" s="9"/>
      <c r="K198" s="41"/>
      <c r="L198" s="49"/>
      <c r="M198" s="268" t="s">
        <v>68</v>
      </c>
      <c r="N198" s="1030" t="str">
        <f>IF(N192="","",N192-N195)</f>
        <v/>
      </c>
      <c r="O198" s="1030"/>
      <c r="P198" s="1030"/>
      <c r="Q198" s="1030"/>
      <c r="R198" s="1030"/>
      <c r="S198" s="268" t="s">
        <v>69</v>
      </c>
      <c r="T198" s="9" t="s">
        <v>819</v>
      </c>
      <c r="U198" s="9"/>
      <c r="V198" s="9"/>
      <c r="W198" s="9"/>
      <c r="X198" s="328" t="s">
        <v>839</v>
      </c>
      <c r="Y198" s="327"/>
      <c r="Z198" s="327"/>
      <c r="AA198" s="327"/>
      <c r="AB198" s="327"/>
      <c r="AC198" s="327"/>
      <c r="AD198" s="9"/>
      <c r="AE198" s="9"/>
      <c r="AF198" s="9"/>
      <c r="AG198" s="41"/>
      <c r="AH198" s="49"/>
      <c r="AI198" s="9"/>
      <c r="AJ198" s="9"/>
      <c r="AK198" s="41"/>
      <c r="AO198" s="42"/>
    </row>
    <row r="199" spans="1:41">
      <c r="A199" s="1022"/>
      <c r="B199" s="1023"/>
      <c r="C199" s="962"/>
      <c r="D199" s="963"/>
      <c r="E199" s="964"/>
      <c r="F199" s="49"/>
      <c r="G199" s="9"/>
      <c r="H199" s="9"/>
      <c r="I199" s="9"/>
      <c r="J199" s="9"/>
      <c r="K199" s="41"/>
      <c r="L199" s="49" t="s">
        <v>834</v>
      </c>
      <c r="M199" s="9"/>
      <c r="N199" s="9"/>
      <c r="O199" s="9"/>
      <c r="P199" s="9"/>
      <c r="Q199" s="9"/>
      <c r="R199" s="9"/>
      <c r="S199" s="9"/>
      <c r="T199" s="9"/>
      <c r="U199" s="9"/>
      <c r="V199" s="9"/>
      <c r="W199" s="9"/>
      <c r="X199" s="9"/>
      <c r="Y199" s="9"/>
      <c r="Z199" s="9"/>
      <c r="AA199" s="9"/>
      <c r="AB199" s="9"/>
      <c r="AC199" s="9"/>
      <c r="AD199" s="9"/>
      <c r="AE199" s="9"/>
      <c r="AF199" s="9"/>
      <c r="AG199" s="41"/>
      <c r="AH199" s="49"/>
      <c r="AI199" s="9"/>
      <c r="AJ199" s="9"/>
      <c r="AK199" s="41"/>
      <c r="AL199" s="9"/>
      <c r="AM199" s="23"/>
      <c r="AN199" s="23"/>
      <c r="AO199" s="42"/>
    </row>
    <row r="200" spans="1:41">
      <c r="A200" s="1022"/>
      <c r="B200" s="1023"/>
      <c r="C200" s="962"/>
      <c r="D200" s="963"/>
      <c r="E200" s="964"/>
      <c r="F200" s="49"/>
      <c r="G200" s="9"/>
      <c r="H200" s="9"/>
      <c r="I200" s="9"/>
      <c r="J200" s="9"/>
      <c r="K200" s="41"/>
      <c r="L200" s="49" t="s">
        <v>838</v>
      </c>
      <c r="M200" s="9"/>
      <c r="N200" s="9"/>
      <c r="O200" s="9"/>
      <c r="P200" s="9"/>
      <c r="Q200" s="9"/>
      <c r="R200" s="9"/>
      <c r="S200" s="9"/>
      <c r="T200" s="9"/>
      <c r="U200" s="9"/>
      <c r="V200" s="9"/>
      <c r="W200" s="9"/>
      <c r="X200" s="9"/>
      <c r="Y200" s="9"/>
      <c r="Z200" s="9"/>
      <c r="AA200" s="9"/>
      <c r="AB200" s="9"/>
      <c r="AC200" s="9"/>
      <c r="AD200" s="9"/>
      <c r="AE200" s="9"/>
      <c r="AF200" s="9"/>
      <c r="AG200" s="41"/>
      <c r="AH200" s="49"/>
      <c r="AI200" s="9"/>
      <c r="AJ200" s="9"/>
      <c r="AK200" s="41"/>
      <c r="AL200" s="9"/>
      <c r="AM200" s="9"/>
      <c r="AN200" s="9"/>
      <c r="AO200" s="42"/>
    </row>
    <row r="201" spans="1:41">
      <c r="A201" s="1022"/>
      <c r="B201" s="1023"/>
      <c r="C201" s="962"/>
      <c r="D201" s="963"/>
      <c r="E201" s="964"/>
      <c r="F201" s="49"/>
      <c r="G201" s="9"/>
      <c r="H201" s="9"/>
      <c r="I201" s="9"/>
      <c r="J201" s="9"/>
      <c r="K201" s="41"/>
      <c r="L201" s="49" t="s">
        <v>832</v>
      </c>
      <c r="M201" s="9"/>
      <c r="N201" s="9"/>
      <c r="O201" s="9"/>
      <c r="P201" s="9"/>
      <c r="Q201" s="9"/>
      <c r="R201" s="9"/>
      <c r="S201" s="9"/>
      <c r="T201" s="9"/>
      <c r="U201" s="9"/>
      <c r="V201" s="9"/>
      <c r="W201" s="9"/>
      <c r="X201" s="9"/>
      <c r="Y201" s="9"/>
      <c r="Z201" s="9"/>
      <c r="AA201" s="9"/>
      <c r="AB201" s="9"/>
      <c r="AC201" s="9"/>
      <c r="AD201" s="9"/>
      <c r="AE201" s="9"/>
      <c r="AF201" s="9"/>
      <c r="AG201" s="41"/>
      <c r="AH201" s="49"/>
      <c r="AI201" s="9"/>
      <c r="AJ201" s="9"/>
      <c r="AK201" s="41"/>
      <c r="AL201" s="9"/>
      <c r="AM201" s="9"/>
      <c r="AN201" s="9"/>
      <c r="AO201" s="42"/>
    </row>
    <row r="202" spans="1:41">
      <c r="A202" s="1022"/>
      <c r="B202" s="1023"/>
      <c r="C202" s="962"/>
      <c r="D202" s="963"/>
      <c r="E202" s="964"/>
      <c r="F202" s="49"/>
      <c r="G202" s="9"/>
      <c r="H202" s="9"/>
      <c r="I202" s="9"/>
      <c r="J202" s="9"/>
      <c r="K202" s="41"/>
      <c r="L202" s="49"/>
      <c r="M202" s="268" t="s">
        <v>68</v>
      </c>
      <c r="N202" s="1031" t="str">
        <f>IF(N192="","",ROUNDDOWN(N198/N192*100,0))</f>
        <v/>
      </c>
      <c r="O202" s="1031"/>
      <c r="P202" s="1031"/>
      <c r="Q202" s="1031"/>
      <c r="R202" s="1031"/>
      <c r="S202" s="268" t="s">
        <v>69</v>
      </c>
      <c r="T202" s="9" t="s">
        <v>809</v>
      </c>
      <c r="U202" s="9"/>
      <c r="V202" s="9"/>
      <c r="W202" s="9"/>
      <c r="X202" s="328" t="s">
        <v>837</v>
      </c>
      <c r="Y202" s="327"/>
      <c r="Z202" s="327"/>
      <c r="AA202" s="327"/>
      <c r="AB202" s="327"/>
      <c r="AC202" s="327"/>
      <c r="AD202" s="327"/>
      <c r="AE202" s="327"/>
      <c r="AF202" s="327"/>
      <c r="AG202" s="41"/>
      <c r="AH202" s="49"/>
      <c r="AI202" s="9"/>
      <c r="AJ202" s="9"/>
      <c r="AK202" s="41"/>
      <c r="AL202" s="9"/>
      <c r="AM202" s="9"/>
      <c r="AN202" s="9"/>
      <c r="AO202" s="42"/>
    </row>
    <row r="203" spans="1:41">
      <c r="A203" s="1022"/>
      <c r="B203" s="1023"/>
      <c r="C203" s="962"/>
      <c r="D203" s="963"/>
      <c r="E203" s="964"/>
      <c r="F203" s="49"/>
      <c r="G203" s="9"/>
      <c r="H203" s="9"/>
      <c r="I203" s="9"/>
      <c r="J203" s="9"/>
      <c r="K203" s="41"/>
      <c r="L203" s="50"/>
      <c r="M203" s="51" t="s">
        <v>815</v>
      </c>
      <c r="N203" s="329"/>
      <c r="O203" s="329"/>
      <c r="P203" s="329"/>
      <c r="Q203" s="329"/>
      <c r="R203" s="329"/>
      <c r="S203" s="305"/>
      <c r="T203" s="51"/>
      <c r="U203" s="51"/>
      <c r="V203" s="51"/>
      <c r="W203" s="51"/>
      <c r="X203" s="307"/>
      <c r="Y203" s="51"/>
      <c r="Z203" s="51"/>
      <c r="AA203" s="51"/>
      <c r="AB203" s="51"/>
      <c r="AC203" s="51"/>
      <c r="AD203" s="51"/>
      <c r="AE203" s="51"/>
      <c r="AF203" s="51"/>
      <c r="AG203" s="52"/>
      <c r="AH203" s="49"/>
      <c r="AI203" s="9"/>
      <c r="AJ203" s="9"/>
      <c r="AK203" s="41"/>
      <c r="AL203" s="9"/>
      <c r="AM203" s="9"/>
      <c r="AN203" s="9"/>
      <c r="AO203" s="42"/>
    </row>
    <row r="204" spans="1:41">
      <c r="A204" s="1022"/>
      <c r="B204" s="1023"/>
      <c r="C204" s="962"/>
      <c r="D204" s="963"/>
      <c r="E204" s="964"/>
      <c r="F204" s="49"/>
      <c r="G204" s="9"/>
      <c r="H204" s="9"/>
      <c r="I204" s="9"/>
      <c r="J204" s="9"/>
      <c r="K204" s="41"/>
      <c r="L204" s="597"/>
      <c r="M204" s="38" t="s">
        <v>814</v>
      </c>
      <c r="N204" s="38"/>
      <c r="O204" s="38"/>
      <c r="P204" s="38"/>
      <c r="Q204" s="38"/>
      <c r="R204" s="38"/>
      <c r="S204" s="38"/>
      <c r="T204" s="38"/>
      <c r="U204" s="38"/>
      <c r="V204" s="38"/>
      <c r="W204" s="9"/>
      <c r="X204" s="29"/>
      <c r="Y204" s="9"/>
      <c r="Z204" s="9"/>
      <c r="AA204" s="9"/>
      <c r="AB204" s="9"/>
      <c r="AC204" s="9"/>
      <c r="AD204" s="9"/>
      <c r="AE204" s="9"/>
      <c r="AF204" s="9"/>
      <c r="AG204" s="9"/>
      <c r="AH204" s="49"/>
      <c r="AI204" s="9"/>
      <c r="AJ204" s="9"/>
      <c r="AK204" s="41"/>
      <c r="AL204" s="9"/>
      <c r="AM204" s="9"/>
      <c r="AN204" s="9"/>
      <c r="AO204" s="42"/>
    </row>
    <row r="205" spans="1:41">
      <c r="A205" s="1022"/>
      <c r="B205" s="1023"/>
      <c r="C205" s="962"/>
      <c r="D205" s="963"/>
      <c r="E205" s="964"/>
      <c r="F205" s="49"/>
      <c r="G205" s="9"/>
      <c r="H205" s="9"/>
      <c r="I205" s="9"/>
      <c r="J205" s="9"/>
      <c r="K205" s="41"/>
      <c r="L205" s="9" t="s">
        <v>836</v>
      </c>
      <c r="M205" s="9"/>
      <c r="N205" s="9"/>
      <c r="O205" s="9"/>
      <c r="P205" s="9"/>
      <c r="Q205" s="9"/>
      <c r="R205" s="9"/>
      <c r="S205" s="9"/>
      <c r="T205" s="9"/>
      <c r="U205" s="9"/>
      <c r="V205" s="9"/>
      <c r="W205" s="9"/>
      <c r="X205" s="9"/>
      <c r="Y205" s="9"/>
      <c r="Z205" s="9"/>
      <c r="AA205" s="9"/>
      <c r="AB205" s="9"/>
      <c r="AC205" s="9"/>
      <c r="AD205" s="9"/>
      <c r="AE205" s="9"/>
      <c r="AF205" s="9"/>
      <c r="AG205" s="9"/>
      <c r="AH205" s="49"/>
      <c r="AI205" s="9"/>
      <c r="AJ205" s="9"/>
      <c r="AK205" s="41"/>
      <c r="AL205" s="9"/>
      <c r="AM205" s="9"/>
      <c r="AN205" s="9"/>
      <c r="AO205" s="42"/>
    </row>
    <row r="206" spans="1:41">
      <c r="A206" s="1022"/>
      <c r="B206" s="1023"/>
      <c r="C206" s="962"/>
      <c r="D206" s="963"/>
      <c r="E206" s="964"/>
      <c r="F206" s="49"/>
      <c r="G206" s="9"/>
      <c r="H206" s="9"/>
      <c r="I206" s="9"/>
      <c r="J206" s="9"/>
      <c r="K206" s="41"/>
      <c r="L206" s="49"/>
      <c r="M206" s="268" t="s">
        <v>68</v>
      </c>
      <c r="N206" s="1032"/>
      <c r="O206" s="1032"/>
      <c r="P206" s="1032"/>
      <c r="Q206" s="1032"/>
      <c r="R206" s="1032"/>
      <c r="S206" s="268" t="s">
        <v>69</v>
      </c>
      <c r="T206" s="9"/>
      <c r="U206" s="9"/>
      <c r="V206" s="9"/>
      <c r="W206" s="9"/>
      <c r="X206" s="328" t="s">
        <v>835</v>
      </c>
      <c r="Y206" s="327"/>
      <c r="Z206" s="327"/>
      <c r="AA206" s="9"/>
      <c r="AB206" s="9"/>
      <c r="AC206" s="9"/>
      <c r="AD206" s="9"/>
      <c r="AE206" s="9"/>
      <c r="AF206" s="9"/>
      <c r="AG206" s="9"/>
      <c r="AH206" s="49"/>
      <c r="AI206" s="9"/>
      <c r="AJ206" s="9"/>
      <c r="AK206" s="41"/>
      <c r="AL206" s="9"/>
      <c r="AM206" s="9"/>
      <c r="AN206" s="9"/>
      <c r="AO206" s="42"/>
    </row>
    <row r="207" spans="1:41">
      <c r="A207" s="1022"/>
      <c r="B207" s="1023"/>
      <c r="C207" s="962"/>
      <c r="D207" s="963"/>
      <c r="E207" s="964"/>
      <c r="F207" s="49"/>
      <c r="G207" s="9"/>
      <c r="H207" s="9"/>
      <c r="I207" s="9"/>
      <c r="J207" s="9"/>
      <c r="K207" s="41"/>
      <c r="L207" s="49" t="s">
        <v>834</v>
      </c>
      <c r="M207" s="268"/>
      <c r="N207" s="326"/>
      <c r="O207" s="326"/>
      <c r="P207" s="326"/>
      <c r="Q207" s="326"/>
      <c r="R207" s="326"/>
      <c r="S207" s="268"/>
      <c r="T207" s="9"/>
      <c r="U207" s="9"/>
      <c r="V207" s="9"/>
      <c r="W207" s="9"/>
      <c r="X207" s="29"/>
      <c r="Y207" s="9"/>
      <c r="Z207" s="9"/>
      <c r="AA207" s="9"/>
      <c r="AB207" s="9"/>
      <c r="AC207" s="9"/>
      <c r="AD207" s="9"/>
      <c r="AE207" s="9"/>
      <c r="AF207" s="9"/>
      <c r="AG207" s="9"/>
      <c r="AH207" s="49"/>
      <c r="AI207" s="9"/>
      <c r="AJ207" s="9"/>
      <c r="AK207" s="41"/>
      <c r="AL207" s="9"/>
      <c r="AM207" s="9"/>
      <c r="AN207" s="9"/>
      <c r="AO207" s="42"/>
    </row>
    <row r="208" spans="1:41">
      <c r="A208" s="1022"/>
      <c r="B208" s="1023"/>
      <c r="C208" s="962"/>
      <c r="D208" s="963"/>
      <c r="E208" s="964"/>
      <c r="F208" s="49"/>
      <c r="G208" s="9"/>
      <c r="H208" s="9"/>
      <c r="I208" s="9"/>
      <c r="J208" s="9"/>
      <c r="K208" s="41"/>
      <c r="L208" s="49" t="s">
        <v>833</v>
      </c>
      <c r="M208" s="268"/>
      <c r="N208" s="326"/>
      <c r="O208" s="326"/>
      <c r="P208" s="326"/>
      <c r="Q208" s="326"/>
      <c r="R208" s="326"/>
      <c r="S208" s="268"/>
      <c r="T208" s="9"/>
      <c r="U208" s="9"/>
      <c r="V208" s="9"/>
      <c r="W208" s="9"/>
      <c r="X208" s="29"/>
      <c r="Y208" s="9"/>
      <c r="Z208" s="9"/>
      <c r="AA208" s="9"/>
      <c r="AB208" s="9"/>
      <c r="AC208" s="9"/>
      <c r="AD208" s="9"/>
      <c r="AE208" s="9"/>
      <c r="AF208" s="9"/>
      <c r="AG208" s="9"/>
      <c r="AH208" s="49"/>
      <c r="AI208" s="9"/>
      <c r="AJ208" s="9"/>
      <c r="AK208" s="41"/>
      <c r="AL208" s="9"/>
      <c r="AM208" s="9"/>
      <c r="AN208" s="9"/>
      <c r="AO208" s="42"/>
    </row>
    <row r="209" spans="1:41">
      <c r="A209" s="1022"/>
      <c r="B209" s="1023"/>
      <c r="C209" s="962"/>
      <c r="D209" s="963"/>
      <c r="E209" s="964"/>
      <c r="F209" s="49"/>
      <c r="G209" s="9"/>
      <c r="H209" s="9"/>
      <c r="I209" s="9"/>
      <c r="J209" s="9"/>
      <c r="K209" s="41"/>
      <c r="L209" s="49" t="s">
        <v>832</v>
      </c>
      <c r="M209" s="268"/>
      <c r="N209" s="326"/>
      <c r="O209" s="326"/>
      <c r="P209" s="326"/>
      <c r="Q209" s="326"/>
      <c r="R209" s="326"/>
      <c r="S209" s="268"/>
      <c r="T209" s="9"/>
      <c r="U209" s="9"/>
      <c r="V209" s="9"/>
      <c r="W209" s="9"/>
      <c r="X209" s="29"/>
      <c r="Y209" s="9"/>
      <c r="Z209" s="9"/>
      <c r="AA209" s="9"/>
      <c r="AB209" s="9"/>
      <c r="AC209" s="9"/>
      <c r="AD209" s="9"/>
      <c r="AE209" s="9"/>
      <c r="AF209" s="9"/>
      <c r="AG209" s="9"/>
      <c r="AH209" s="49"/>
      <c r="AI209" s="9"/>
      <c r="AJ209" s="9"/>
      <c r="AK209" s="41"/>
      <c r="AL209" s="9"/>
      <c r="AM209" s="9"/>
      <c r="AN209" s="9"/>
      <c r="AO209" s="42"/>
    </row>
    <row r="210" spans="1:41" ht="14.25" thickBot="1">
      <c r="A210" s="1024"/>
      <c r="B210" s="1025"/>
      <c r="C210" s="1026"/>
      <c r="D210" s="1027"/>
      <c r="E210" s="1028"/>
      <c r="F210" s="43"/>
      <c r="G210" s="44"/>
      <c r="H210" s="44"/>
      <c r="I210" s="44"/>
      <c r="J210" s="44"/>
      <c r="K210" s="45"/>
      <c r="L210" s="43"/>
      <c r="M210" s="284" t="s">
        <v>68</v>
      </c>
      <c r="N210" s="1033" t="str">
        <f>IF(N206="","",(1-N206)*100)</f>
        <v/>
      </c>
      <c r="O210" s="1033"/>
      <c r="P210" s="1033"/>
      <c r="Q210" s="1033"/>
      <c r="R210" s="1033"/>
      <c r="S210" s="284" t="s">
        <v>69</v>
      </c>
      <c r="T210" s="44" t="s">
        <v>809</v>
      </c>
      <c r="U210" s="44"/>
      <c r="V210" s="44"/>
      <c r="W210" s="44"/>
      <c r="X210" s="325" t="s">
        <v>831</v>
      </c>
      <c r="Y210" s="324"/>
      <c r="Z210" s="324"/>
      <c r="AA210" s="324"/>
      <c r="AB210" s="324"/>
      <c r="AC210" s="324"/>
      <c r="AD210" s="324"/>
      <c r="AE210" s="324"/>
      <c r="AF210" s="324"/>
      <c r="AG210" s="323"/>
      <c r="AH210" s="43"/>
      <c r="AI210" s="44"/>
      <c r="AJ210" s="44"/>
      <c r="AK210" s="45"/>
      <c r="AL210" s="44"/>
      <c r="AM210" s="44"/>
      <c r="AN210" s="44"/>
      <c r="AO210" s="46"/>
    </row>
    <row r="212" spans="1:41" ht="14.25" thickBot="1">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row>
    <row r="213" spans="1:41" ht="15" customHeight="1">
      <c r="A213" s="937" t="s">
        <v>99</v>
      </c>
      <c r="B213" s="938"/>
      <c r="C213" s="938" t="s">
        <v>108</v>
      </c>
      <c r="D213" s="938"/>
      <c r="E213" s="938"/>
      <c r="F213" s="1019" t="s">
        <v>637</v>
      </c>
      <c r="G213" s="1019"/>
      <c r="H213" s="1019"/>
      <c r="I213" s="1019"/>
      <c r="J213" s="1019"/>
      <c r="K213" s="1019"/>
      <c r="L213" s="1019"/>
      <c r="M213" s="1019"/>
      <c r="N213" s="1019"/>
      <c r="O213" s="1019"/>
      <c r="P213" s="1019"/>
      <c r="Q213" s="1019"/>
      <c r="R213" s="1019"/>
      <c r="S213" s="1019"/>
      <c r="T213" s="1019"/>
      <c r="U213" s="1019"/>
      <c r="V213" s="1019"/>
      <c r="W213" s="1019"/>
      <c r="X213" s="1019"/>
      <c r="Y213" s="1019"/>
      <c r="Z213" s="1019"/>
      <c r="AA213" s="1019"/>
      <c r="AB213" s="1019"/>
      <c r="AC213" s="1019"/>
      <c r="AD213" s="1019"/>
      <c r="AE213" s="1019"/>
      <c r="AF213" s="1019"/>
      <c r="AG213" s="1019"/>
      <c r="AH213" s="1019"/>
      <c r="AI213" s="1019"/>
      <c r="AJ213" s="1019"/>
      <c r="AK213" s="1019"/>
      <c r="AL213" s="942" t="s">
        <v>27</v>
      </c>
      <c r="AM213" s="942"/>
      <c r="AN213" s="942"/>
      <c r="AO213" s="943"/>
    </row>
    <row r="214" spans="1:41" ht="15" customHeight="1">
      <c r="A214" s="939"/>
      <c r="B214" s="940"/>
      <c r="C214" s="940"/>
      <c r="D214" s="940"/>
      <c r="E214" s="940"/>
      <c r="F214" s="946" t="s">
        <v>28</v>
      </c>
      <c r="G214" s="946"/>
      <c r="H214" s="946"/>
      <c r="I214" s="946"/>
      <c r="J214" s="946"/>
      <c r="K214" s="946"/>
      <c r="L214" s="946" t="s">
        <v>638</v>
      </c>
      <c r="M214" s="946"/>
      <c r="N214" s="946"/>
      <c r="O214" s="946"/>
      <c r="P214" s="946"/>
      <c r="Q214" s="946"/>
      <c r="R214" s="946"/>
      <c r="S214" s="946"/>
      <c r="T214" s="946"/>
      <c r="U214" s="946"/>
      <c r="V214" s="946"/>
      <c r="W214" s="946"/>
      <c r="X214" s="946"/>
      <c r="Y214" s="946"/>
      <c r="Z214" s="946"/>
      <c r="AA214" s="946"/>
      <c r="AB214" s="946"/>
      <c r="AC214" s="946"/>
      <c r="AD214" s="946"/>
      <c r="AE214" s="946"/>
      <c r="AF214" s="946"/>
      <c r="AG214" s="946"/>
      <c r="AH214" s="947" t="s">
        <v>92</v>
      </c>
      <c r="AI214" s="947"/>
      <c r="AJ214" s="947"/>
      <c r="AK214" s="947"/>
      <c r="AL214" s="944"/>
      <c r="AM214" s="944"/>
      <c r="AN214" s="944"/>
      <c r="AO214" s="945"/>
    </row>
    <row r="215" spans="1:41" ht="13.5" customHeight="1">
      <c r="A215" s="1020" t="s">
        <v>850</v>
      </c>
      <c r="B215" s="1043"/>
      <c r="C215" s="959" t="s">
        <v>849</v>
      </c>
      <c r="D215" s="960"/>
      <c r="E215" s="961"/>
      <c r="F215" s="597"/>
      <c r="G215" s="341" t="s">
        <v>848</v>
      </c>
      <c r="H215" s="340"/>
      <c r="I215" s="340"/>
      <c r="J215" s="340"/>
      <c r="K215" s="339"/>
      <c r="L215" s="597"/>
      <c r="M215" s="38" t="s">
        <v>823</v>
      </c>
      <c r="N215" s="38"/>
      <c r="O215" s="38"/>
      <c r="P215" s="38"/>
      <c r="Q215" s="38"/>
      <c r="R215" s="38"/>
      <c r="S215" s="38"/>
      <c r="T215" s="38"/>
      <c r="U215" s="38"/>
      <c r="V215" s="38"/>
      <c r="W215" s="38"/>
      <c r="X215" s="38"/>
      <c r="Y215" s="38"/>
      <c r="Z215" s="38"/>
      <c r="AA215" s="38"/>
      <c r="AB215" s="38"/>
      <c r="AC215" s="38"/>
      <c r="AD215" s="38"/>
      <c r="AE215" s="38"/>
      <c r="AF215" s="38"/>
      <c r="AG215" s="48"/>
      <c r="AH215" s="597"/>
      <c r="AI215" s="38" t="s">
        <v>95</v>
      </c>
      <c r="AJ215" s="38"/>
      <c r="AK215" s="48"/>
      <c r="AL215" s="38"/>
      <c r="AM215" s="38"/>
      <c r="AN215" s="38"/>
      <c r="AO215" s="57"/>
    </row>
    <row r="216" spans="1:41">
      <c r="A216" s="1022"/>
      <c r="B216" s="1044"/>
      <c r="C216" s="962"/>
      <c r="D216" s="963"/>
      <c r="E216" s="964"/>
      <c r="F216" s="49"/>
      <c r="G216" s="338"/>
      <c r="H216" s="336"/>
      <c r="I216" s="336"/>
      <c r="J216" s="336"/>
      <c r="K216" s="335"/>
      <c r="L216" s="49" t="s">
        <v>846</v>
      </c>
      <c r="M216" s="9"/>
      <c r="N216" s="9"/>
      <c r="O216" s="9"/>
      <c r="P216" s="9"/>
      <c r="Q216" s="9"/>
      <c r="R216" s="9"/>
      <c r="S216" s="9"/>
      <c r="T216" s="9"/>
      <c r="U216" s="9"/>
      <c r="V216" s="9"/>
      <c r="W216" s="9"/>
      <c r="X216" s="9"/>
      <c r="Y216" s="9"/>
      <c r="Z216" s="9"/>
      <c r="AA216" s="9"/>
      <c r="AB216" s="9"/>
      <c r="AC216" s="9"/>
      <c r="AD216" s="9"/>
      <c r="AE216" s="9"/>
      <c r="AF216" s="9"/>
      <c r="AG216" s="41"/>
      <c r="AH216" s="599"/>
      <c r="AI216" s="9"/>
      <c r="AJ216" s="9"/>
      <c r="AK216" s="41"/>
      <c r="AL216" s="9"/>
      <c r="AM216" s="9"/>
      <c r="AN216" s="9"/>
      <c r="AO216" s="42"/>
    </row>
    <row r="217" spans="1:41">
      <c r="A217" s="1022"/>
      <c r="B217" s="1044"/>
      <c r="C217" s="962"/>
      <c r="D217" s="963"/>
      <c r="E217" s="964"/>
      <c r="F217" s="49"/>
      <c r="G217" s="338"/>
      <c r="H217" s="336"/>
      <c r="I217" s="336"/>
      <c r="J217" s="336"/>
      <c r="K217" s="335"/>
      <c r="L217" s="49"/>
      <c r="M217" s="268" t="s">
        <v>68</v>
      </c>
      <c r="N217" s="1029"/>
      <c r="O217" s="1029"/>
      <c r="P217" s="1029"/>
      <c r="Q217" s="1029"/>
      <c r="R217" s="1029"/>
      <c r="S217" s="268" t="s">
        <v>69</v>
      </c>
      <c r="T217" s="9" t="s">
        <v>819</v>
      </c>
      <c r="U217" s="9"/>
      <c r="V217" s="9"/>
      <c r="W217" s="9"/>
      <c r="X217" s="328" t="s">
        <v>845</v>
      </c>
      <c r="Y217" s="327"/>
      <c r="Z217" s="327"/>
      <c r="AA217" s="9"/>
      <c r="AB217" s="9"/>
      <c r="AC217" s="9"/>
      <c r="AD217" s="9"/>
      <c r="AE217" s="9"/>
      <c r="AF217" s="9"/>
      <c r="AG217" s="41"/>
      <c r="AH217" s="49"/>
      <c r="AI217" s="9"/>
      <c r="AJ217" s="9"/>
      <c r="AK217" s="41"/>
      <c r="AL217" s="9"/>
      <c r="AM217" s="9"/>
      <c r="AN217" s="9"/>
      <c r="AO217" s="42"/>
    </row>
    <row r="218" spans="1:41">
      <c r="A218" s="1022"/>
      <c r="B218" s="1044"/>
      <c r="C218" s="962"/>
      <c r="D218" s="963"/>
      <c r="E218" s="964"/>
      <c r="F218" s="337"/>
      <c r="G218" s="336"/>
      <c r="H218" s="336"/>
      <c r="I218" s="336"/>
      <c r="J218" s="336"/>
      <c r="K218" s="335"/>
      <c r="L218" s="49" t="s">
        <v>844</v>
      </c>
      <c r="M218" s="9"/>
      <c r="N218" s="9"/>
      <c r="O218" s="9"/>
      <c r="P218" s="9"/>
      <c r="Q218" s="9"/>
      <c r="R218" s="9"/>
      <c r="S218" s="9"/>
      <c r="T218" s="9"/>
      <c r="U218" s="9"/>
      <c r="V218" s="9"/>
      <c r="W218" s="9"/>
      <c r="X218" s="9"/>
      <c r="Y218" s="9"/>
      <c r="Z218" s="9"/>
      <c r="AA218" s="9"/>
      <c r="AB218" s="9"/>
      <c r="AC218" s="9"/>
      <c r="AD218" s="9"/>
      <c r="AE218" s="9"/>
      <c r="AF218" s="9"/>
      <c r="AG218" s="41"/>
      <c r="AH218" s="49"/>
      <c r="AI218" s="9"/>
      <c r="AJ218" s="9"/>
      <c r="AK218" s="41"/>
      <c r="AL218" s="9"/>
      <c r="AM218" s="601"/>
      <c r="AN218" s="23" t="s">
        <v>646</v>
      </c>
      <c r="AO218" s="42"/>
    </row>
    <row r="219" spans="1:41">
      <c r="A219" s="1022"/>
      <c r="B219" s="1044"/>
      <c r="C219" s="962"/>
      <c r="D219" s="963"/>
      <c r="E219" s="964"/>
      <c r="F219" s="337"/>
      <c r="G219" s="336"/>
      <c r="H219" s="336"/>
      <c r="I219" s="336"/>
      <c r="J219" s="336"/>
      <c r="K219" s="335"/>
      <c r="L219" s="34" t="s">
        <v>843</v>
      </c>
      <c r="M219" s="9"/>
      <c r="N219" s="9"/>
      <c r="O219" s="9"/>
      <c r="P219" s="9"/>
      <c r="Q219" s="9"/>
      <c r="R219" s="9"/>
      <c r="S219" s="9"/>
      <c r="T219" s="9"/>
      <c r="U219" s="9"/>
      <c r="V219" s="9"/>
      <c r="W219" s="9"/>
      <c r="X219" s="9"/>
      <c r="Y219" s="9"/>
      <c r="Z219" s="9"/>
      <c r="AA219" s="9"/>
      <c r="AB219" s="9"/>
      <c r="AC219" s="9"/>
      <c r="AD219" s="9"/>
      <c r="AE219" s="9"/>
      <c r="AF219" s="9"/>
      <c r="AG219" s="41"/>
      <c r="AH219" s="49"/>
      <c r="AI219" s="9"/>
      <c r="AJ219" s="9"/>
      <c r="AK219" s="41"/>
      <c r="AL219" s="9"/>
      <c r="AM219" s="9"/>
      <c r="AN219" s="9"/>
      <c r="AO219" s="42"/>
    </row>
    <row r="220" spans="1:41">
      <c r="A220" s="1022"/>
      <c r="B220" s="1044"/>
      <c r="C220" s="962"/>
      <c r="D220" s="963"/>
      <c r="E220" s="964"/>
      <c r="F220" s="337"/>
      <c r="G220" s="336"/>
      <c r="H220" s="336"/>
      <c r="I220" s="336"/>
      <c r="J220" s="336"/>
      <c r="K220" s="335"/>
      <c r="L220" s="49"/>
      <c r="M220" s="268" t="s">
        <v>68</v>
      </c>
      <c r="N220" s="1029"/>
      <c r="O220" s="1029"/>
      <c r="P220" s="1029"/>
      <c r="Q220" s="1029"/>
      <c r="R220" s="1029"/>
      <c r="S220" s="268" t="s">
        <v>69</v>
      </c>
      <c r="T220" s="9" t="s">
        <v>819</v>
      </c>
      <c r="U220" s="9"/>
      <c r="V220" s="9"/>
      <c r="W220" s="9"/>
      <c r="X220" s="328" t="s">
        <v>842</v>
      </c>
      <c r="Y220" s="327"/>
      <c r="Z220" s="327"/>
      <c r="AA220" s="9"/>
      <c r="AB220" s="9"/>
      <c r="AC220" s="9"/>
      <c r="AD220" s="9"/>
      <c r="AE220" s="9"/>
      <c r="AF220" s="9"/>
      <c r="AG220" s="41"/>
      <c r="AH220" s="49"/>
      <c r="AI220" s="9"/>
      <c r="AJ220" s="9"/>
      <c r="AK220" s="41"/>
      <c r="AL220" s="9"/>
      <c r="AM220" s="9"/>
      <c r="AN220" s="9"/>
      <c r="AO220" s="42"/>
    </row>
    <row r="221" spans="1:41">
      <c r="A221" s="1022"/>
      <c r="B221" s="1044"/>
      <c r="C221" s="962"/>
      <c r="D221" s="963"/>
      <c r="E221" s="964"/>
      <c r="F221" s="49"/>
      <c r="G221" s="9"/>
      <c r="H221" s="9"/>
      <c r="I221" s="9"/>
      <c r="J221" s="9"/>
      <c r="K221" s="41"/>
      <c r="L221" s="49" t="s">
        <v>841</v>
      </c>
      <c r="M221" s="9"/>
      <c r="N221" s="9"/>
      <c r="O221" s="9"/>
      <c r="P221" s="9"/>
      <c r="Q221" s="9"/>
      <c r="R221" s="9"/>
      <c r="S221" s="9"/>
      <c r="T221" s="9"/>
      <c r="U221" s="9"/>
      <c r="V221" s="9"/>
      <c r="W221" s="9"/>
      <c r="X221" s="9"/>
      <c r="Y221" s="9"/>
      <c r="Z221" s="9"/>
      <c r="AA221" s="9"/>
      <c r="AB221" s="9"/>
      <c r="AC221" s="9"/>
      <c r="AD221" s="9"/>
      <c r="AE221" s="9"/>
      <c r="AF221" s="9"/>
      <c r="AG221" s="41"/>
      <c r="AH221" s="49"/>
      <c r="AI221" s="9"/>
      <c r="AJ221" s="9"/>
      <c r="AK221" s="41"/>
      <c r="AL221" s="9"/>
      <c r="AM221" s="23"/>
      <c r="AN221" s="23"/>
      <c r="AO221" s="42"/>
    </row>
    <row r="222" spans="1:41">
      <c r="A222" s="1022"/>
      <c r="B222" s="1044"/>
      <c r="C222" s="962"/>
      <c r="D222" s="963"/>
      <c r="E222" s="964"/>
      <c r="F222" s="49"/>
      <c r="G222" s="9"/>
      <c r="H222" s="9"/>
      <c r="I222" s="9"/>
      <c r="J222" s="9"/>
      <c r="K222" s="41"/>
      <c r="L222" s="49" t="s">
        <v>840</v>
      </c>
      <c r="M222" s="9"/>
      <c r="N222" s="9"/>
      <c r="O222" s="9"/>
      <c r="P222" s="9"/>
      <c r="Q222" s="9"/>
      <c r="R222" s="9"/>
      <c r="S222" s="9"/>
      <c r="T222" s="9"/>
      <c r="U222" s="9"/>
      <c r="V222" s="9"/>
      <c r="W222" s="9"/>
      <c r="X222" s="9"/>
      <c r="Y222" s="9"/>
      <c r="Z222" s="9"/>
      <c r="AA222" s="9"/>
      <c r="AB222" s="9"/>
      <c r="AC222" s="9"/>
      <c r="AD222" s="9"/>
      <c r="AE222" s="9"/>
      <c r="AF222" s="9"/>
      <c r="AG222" s="41"/>
      <c r="AH222" s="49"/>
      <c r="AI222" s="9"/>
      <c r="AJ222" s="9"/>
      <c r="AK222" s="41"/>
      <c r="AL222" s="9"/>
      <c r="AM222" s="23"/>
      <c r="AN222" s="23"/>
      <c r="AO222" s="42"/>
    </row>
    <row r="223" spans="1:41">
      <c r="A223" s="1022"/>
      <c r="B223" s="1044"/>
      <c r="C223" s="962"/>
      <c r="D223" s="963"/>
      <c r="E223" s="964"/>
      <c r="F223" s="49"/>
      <c r="G223" s="9"/>
      <c r="H223" s="9"/>
      <c r="I223" s="9"/>
      <c r="J223" s="9"/>
      <c r="K223" s="41"/>
      <c r="L223" s="49"/>
      <c r="M223" s="268" t="s">
        <v>68</v>
      </c>
      <c r="N223" s="1030" t="str">
        <f>IF(N217="","",N217-N220)</f>
        <v/>
      </c>
      <c r="O223" s="1030"/>
      <c r="P223" s="1030"/>
      <c r="Q223" s="1030"/>
      <c r="R223" s="1030"/>
      <c r="S223" s="268" t="s">
        <v>69</v>
      </c>
      <c r="T223" s="9" t="s">
        <v>819</v>
      </c>
      <c r="U223" s="9"/>
      <c r="V223" s="9"/>
      <c r="W223" s="9"/>
      <c r="X223" s="328" t="s">
        <v>839</v>
      </c>
      <c r="Y223" s="327"/>
      <c r="Z223" s="327"/>
      <c r="AA223" s="327"/>
      <c r="AB223" s="327"/>
      <c r="AC223" s="327"/>
      <c r="AD223" s="9"/>
      <c r="AE223" s="9"/>
      <c r="AF223" s="9"/>
      <c r="AG223" s="41"/>
      <c r="AH223" s="49"/>
      <c r="AI223" s="9"/>
      <c r="AJ223" s="9"/>
      <c r="AK223" s="41"/>
      <c r="AO223" s="42"/>
    </row>
    <row r="224" spans="1:41">
      <c r="A224" s="1022"/>
      <c r="B224" s="1044"/>
      <c r="C224" s="962"/>
      <c r="D224" s="963"/>
      <c r="E224" s="964"/>
      <c r="F224" s="49"/>
      <c r="G224" s="9"/>
      <c r="H224" s="9"/>
      <c r="I224" s="9"/>
      <c r="J224" s="9"/>
      <c r="K224" s="41"/>
      <c r="L224" s="49" t="s">
        <v>834</v>
      </c>
      <c r="M224" s="9"/>
      <c r="N224" s="9"/>
      <c r="O224" s="9"/>
      <c r="P224" s="9"/>
      <c r="Q224" s="9"/>
      <c r="R224" s="9"/>
      <c r="S224" s="9"/>
      <c r="T224" s="9"/>
      <c r="U224" s="9"/>
      <c r="V224" s="9"/>
      <c r="W224" s="9"/>
      <c r="X224" s="9"/>
      <c r="Y224" s="9"/>
      <c r="Z224" s="9"/>
      <c r="AA224" s="9"/>
      <c r="AB224" s="9"/>
      <c r="AC224" s="9"/>
      <c r="AD224" s="9"/>
      <c r="AE224" s="9"/>
      <c r="AF224" s="9"/>
      <c r="AG224" s="41"/>
      <c r="AH224" s="49"/>
      <c r="AI224" s="9"/>
      <c r="AJ224" s="9"/>
      <c r="AK224" s="41"/>
      <c r="AL224" s="9"/>
      <c r="AM224" s="23"/>
      <c r="AN224" s="23"/>
      <c r="AO224" s="42"/>
    </row>
    <row r="225" spans="1:41">
      <c r="A225" s="1022"/>
      <c r="B225" s="1044"/>
      <c r="C225" s="962"/>
      <c r="D225" s="963"/>
      <c r="E225" s="964"/>
      <c r="F225" s="49"/>
      <c r="G225" s="9"/>
      <c r="H225" s="9"/>
      <c r="I225" s="9"/>
      <c r="J225" s="9"/>
      <c r="K225" s="41"/>
      <c r="L225" s="49" t="s">
        <v>838</v>
      </c>
      <c r="M225" s="9"/>
      <c r="N225" s="9"/>
      <c r="O225" s="9"/>
      <c r="P225" s="9"/>
      <c r="Q225" s="9"/>
      <c r="R225" s="9"/>
      <c r="S225" s="9"/>
      <c r="T225" s="9"/>
      <c r="U225" s="9"/>
      <c r="V225" s="9"/>
      <c r="W225" s="9"/>
      <c r="X225" s="9"/>
      <c r="Y225" s="9"/>
      <c r="Z225" s="9"/>
      <c r="AA225" s="9"/>
      <c r="AB225" s="9"/>
      <c r="AC225" s="9"/>
      <c r="AD225" s="9"/>
      <c r="AE225" s="9"/>
      <c r="AF225" s="9"/>
      <c r="AG225" s="41"/>
      <c r="AH225" s="49"/>
      <c r="AI225" s="9"/>
      <c r="AJ225" s="9"/>
      <c r="AK225" s="41"/>
      <c r="AL225" s="9"/>
      <c r="AM225" s="9"/>
      <c r="AN225" s="9"/>
      <c r="AO225" s="42"/>
    </row>
    <row r="226" spans="1:41">
      <c r="A226" s="1022"/>
      <c r="B226" s="1044"/>
      <c r="C226" s="962"/>
      <c r="D226" s="963"/>
      <c r="E226" s="964"/>
      <c r="F226" s="49"/>
      <c r="G226" s="9"/>
      <c r="H226" s="9"/>
      <c r="I226" s="9"/>
      <c r="J226" s="9"/>
      <c r="K226" s="41"/>
      <c r="L226" s="49" t="s">
        <v>832</v>
      </c>
      <c r="M226" s="9"/>
      <c r="N226" s="9"/>
      <c r="O226" s="9"/>
      <c r="P226" s="9"/>
      <c r="Q226" s="9"/>
      <c r="R226" s="9"/>
      <c r="S226" s="9"/>
      <c r="T226" s="9"/>
      <c r="U226" s="9"/>
      <c r="V226" s="9"/>
      <c r="W226" s="9"/>
      <c r="X226" s="9"/>
      <c r="Y226" s="9"/>
      <c r="Z226" s="9"/>
      <c r="AA226" s="9"/>
      <c r="AB226" s="9"/>
      <c r="AC226" s="9"/>
      <c r="AD226" s="9"/>
      <c r="AE226" s="9"/>
      <c r="AF226" s="9"/>
      <c r="AG226" s="41"/>
      <c r="AH226" s="49"/>
      <c r="AI226" s="9"/>
      <c r="AJ226" s="9"/>
      <c r="AK226" s="41"/>
      <c r="AL226" s="9"/>
      <c r="AM226" s="9"/>
      <c r="AN226" s="9"/>
      <c r="AO226" s="42"/>
    </row>
    <row r="227" spans="1:41">
      <c r="A227" s="1022"/>
      <c r="B227" s="1044"/>
      <c r="C227" s="962"/>
      <c r="D227" s="963"/>
      <c r="E227" s="964"/>
      <c r="F227" s="49"/>
      <c r="G227" s="9"/>
      <c r="H227" s="9"/>
      <c r="I227" s="9"/>
      <c r="J227" s="9"/>
      <c r="K227" s="41"/>
      <c r="L227" s="49"/>
      <c r="M227" s="268" t="s">
        <v>68</v>
      </c>
      <c r="N227" s="1031" t="str">
        <f>IF(N217="","",ROUNDDOWN(N223/N217*100,0))</f>
        <v/>
      </c>
      <c r="O227" s="1031"/>
      <c r="P227" s="1031"/>
      <c r="Q227" s="1031"/>
      <c r="R227" s="1031"/>
      <c r="S227" s="268" t="s">
        <v>69</v>
      </c>
      <c r="T227" s="9" t="s">
        <v>809</v>
      </c>
      <c r="U227" s="9"/>
      <c r="V227" s="9"/>
      <c r="W227" s="9"/>
      <c r="X227" s="328" t="s">
        <v>837</v>
      </c>
      <c r="Y227" s="327"/>
      <c r="Z227" s="327"/>
      <c r="AA227" s="327"/>
      <c r="AB227" s="327"/>
      <c r="AC227" s="327"/>
      <c r="AD227" s="327"/>
      <c r="AE227" s="327"/>
      <c r="AF227" s="327"/>
      <c r="AG227" s="41"/>
      <c r="AH227" s="49"/>
      <c r="AI227" s="9"/>
      <c r="AJ227" s="9"/>
      <c r="AK227" s="41"/>
      <c r="AL227" s="9"/>
      <c r="AM227" s="9"/>
      <c r="AN227" s="9"/>
      <c r="AO227" s="42"/>
    </row>
    <row r="228" spans="1:41">
      <c r="A228" s="1022"/>
      <c r="B228" s="1044"/>
      <c r="C228" s="962"/>
      <c r="D228" s="963"/>
      <c r="E228" s="964"/>
      <c r="F228" s="49"/>
      <c r="G228" s="9"/>
      <c r="H228" s="9"/>
      <c r="I228" s="9"/>
      <c r="J228" s="9"/>
      <c r="K228" s="41"/>
      <c r="L228" s="50"/>
      <c r="M228" s="51" t="s">
        <v>815</v>
      </c>
      <c r="N228" s="329"/>
      <c r="O228" s="329"/>
      <c r="P228" s="329"/>
      <c r="Q228" s="329"/>
      <c r="R228" s="329"/>
      <c r="S228" s="305"/>
      <c r="T228" s="51"/>
      <c r="U228" s="51"/>
      <c r="V228" s="51"/>
      <c r="W228" s="51"/>
      <c r="X228" s="307"/>
      <c r="Y228" s="51"/>
      <c r="Z228" s="51"/>
      <c r="AA228" s="51"/>
      <c r="AB228" s="51"/>
      <c r="AC228" s="51"/>
      <c r="AD228" s="51"/>
      <c r="AE228" s="51"/>
      <c r="AF228" s="51"/>
      <c r="AG228" s="52"/>
      <c r="AH228" s="49"/>
      <c r="AI228" s="9"/>
      <c r="AJ228" s="9"/>
      <c r="AK228" s="41"/>
      <c r="AL228" s="9"/>
      <c r="AM228" s="9"/>
      <c r="AN228" s="9"/>
      <c r="AO228" s="42"/>
    </row>
    <row r="229" spans="1:41">
      <c r="A229" s="1022"/>
      <c r="B229" s="1044"/>
      <c r="C229" s="962"/>
      <c r="D229" s="963"/>
      <c r="E229" s="964"/>
      <c r="F229" s="49"/>
      <c r="G229" s="9"/>
      <c r="H229" s="9"/>
      <c r="I229" s="9"/>
      <c r="J229" s="9"/>
      <c r="K229" s="41"/>
      <c r="L229" s="596"/>
      <c r="M229" s="38" t="s">
        <v>814</v>
      </c>
      <c r="N229" s="38"/>
      <c r="O229" s="38"/>
      <c r="P229" s="38"/>
      <c r="Q229" s="38"/>
      <c r="R229" s="38"/>
      <c r="S229" s="38"/>
      <c r="T229" s="38"/>
      <c r="U229" s="38"/>
      <c r="V229" s="38"/>
      <c r="W229" s="9"/>
      <c r="X229" s="29"/>
      <c r="Y229" s="9"/>
      <c r="Z229" s="9"/>
      <c r="AA229" s="9"/>
      <c r="AB229" s="9"/>
      <c r="AC229" s="9"/>
      <c r="AD229" s="9"/>
      <c r="AE229" s="9"/>
      <c r="AF229" s="9"/>
      <c r="AG229" s="9"/>
      <c r="AH229" s="49"/>
      <c r="AI229" s="9"/>
      <c r="AJ229" s="9"/>
      <c r="AK229" s="41"/>
      <c r="AL229" s="9"/>
      <c r="AM229" s="9"/>
      <c r="AN229" s="9"/>
      <c r="AO229" s="42"/>
    </row>
    <row r="230" spans="1:41">
      <c r="A230" s="1022"/>
      <c r="B230" s="1044"/>
      <c r="C230" s="962"/>
      <c r="D230" s="963"/>
      <c r="E230" s="964"/>
      <c r="F230" s="49"/>
      <c r="G230" s="9"/>
      <c r="H230" s="9"/>
      <c r="I230" s="9"/>
      <c r="J230" s="9"/>
      <c r="K230" s="41"/>
      <c r="L230" s="9" t="s">
        <v>836</v>
      </c>
      <c r="M230" s="9"/>
      <c r="N230" s="9"/>
      <c r="O230" s="9"/>
      <c r="P230" s="9"/>
      <c r="Q230" s="9"/>
      <c r="R230" s="9"/>
      <c r="S230" s="9"/>
      <c r="T230" s="9"/>
      <c r="U230" s="9"/>
      <c r="V230" s="9"/>
      <c r="W230" s="9"/>
      <c r="X230" s="9"/>
      <c r="Y230" s="9"/>
      <c r="Z230" s="9"/>
      <c r="AA230" s="9"/>
      <c r="AB230" s="9"/>
      <c r="AC230" s="9"/>
      <c r="AD230" s="9"/>
      <c r="AE230" s="9"/>
      <c r="AF230" s="9"/>
      <c r="AG230" s="9"/>
      <c r="AH230" s="49"/>
      <c r="AI230" s="9"/>
      <c r="AJ230" s="9"/>
      <c r="AK230" s="41"/>
      <c r="AL230" s="9"/>
      <c r="AM230" s="9"/>
      <c r="AN230" s="9"/>
      <c r="AO230" s="42"/>
    </row>
    <row r="231" spans="1:41">
      <c r="A231" s="1022"/>
      <c r="B231" s="1044"/>
      <c r="C231" s="962"/>
      <c r="D231" s="963"/>
      <c r="E231" s="964"/>
      <c r="F231" s="49"/>
      <c r="G231" s="9"/>
      <c r="H231" s="9"/>
      <c r="I231" s="9"/>
      <c r="J231" s="9"/>
      <c r="K231" s="41"/>
      <c r="L231" s="49"/>
      <c r="M231" s="268" t="s">
        <v>68</v>
      </c>
      <c r="N231" s="1032"/>
      <c r="O231" s="1032"/>
      <c r="P231" s="1032"/>
      <c r="Q231" s="1032"/>
      <c r="R231" s="1032"/>
      <c r="S231" s="268" t="s">
        <v>69</v>
      </c>
      <c r="T231" s="9"/>
      <c r="U231" s="9"/>
      <c r="V231" s="9"/>
      <c r="W231" s="9"/>
      <c r="X231" s="328" t="s">
        <v>835</v>
      </c>
      <c r="Y231" s="327"/>
      <c r="Z231" s="327"/>
      <c r="AA231" s="9"/>
      <c r="AB231" s="9"/>
      <c r="AC231" s="9"/>
      <c r="AD231" s="9"/>
      <c r="AE231" s="9"/>
      <c r="AF231" s="9"/>
      <c r="AG231" s="9"/>
      <c r="AH231" s="49"/>
      <c r="AI231" s="9"/>
      <c r="AJ231" s="9"/>
      <c r="AK231" s="41"/>
      <c r="AL231" s="9"/>
      <c r="AM231" s="9"/>
      <c r="AN231" s="9"/>
      <c r="AO231" s="42"/>
    </row>
    <row r="232" spans="1:41">
      <c r="A232" s="1022"/>
      <c r="B232" s="1044"/>
      <c r="C232" s="962"/>
      <c r="D232" s="963"/>
      <c r="E232" s="964"/>
      <c r="F232" s="49"/>
      <c r="G232" s="9"/>
      <c r="H232" s="9"/>
      <c r="I232" s="9"/>
      <c r="J232" s="9"/>
      <c r="K232" s="41"/>
      <c r="L232" s="49" t="s">
        <v>834</v>
      </c>
      <c r="M232" s="268"/>
      <c r="N232" s="326"/>
      <c r="O232" s="326"/>
      <c r="P232" s="326"/>
      <c r="Q232" s="326"/>
      <c r="R232" s="326"/>
      <c r="S232" s="268"/>
      <c r="T232" s="9"/>
      <c r="U232" s="9"/>
      <c r="V232" s="9"/>
      <c r="W232" s="9"/>
      <c r="X232" s="29"/>
      <c r="Y232" s="9"/>
      <c r="Z232" s="9"/>
      <c r="AA232" s="9"/>
      <c r="AB232" s="9"/>
      <c r="AC232" s="9"/>
      <c r="AD232" s="9"/>
      <c r="AE232" s="9"/>
      <c r="AF232" s="9"/>
      <c r="AG232" s="9"/>
      <c r="AH232" s="49"/>
      <c r="AI232" s="9"/>
      <c r="AJ232" s="9"/>
      <c r="AK232" s="41"/>
      <c r="AL232" s="9"/>
      <c r="AM232" s="9"/>
      <c r="AN232" s="9"/>
      <c r="AO232" s="42"/>
    </row>
    <row r="233" spans="1:41">
      <c r="A233" s="1022"/>
      <c r="B233" s="1044"/>
      <c r="C233" s="962"/>
      <c r="D233" s="963"/>
      <c r="E233" s="964"/>
      <c r="F233" s="49"/>
      <c r="G233" s="9"/>
      <c r="H233" s="9"/>
      <c r="I233" s="9"/>
      <c r="J233" s="9"/>
      <c r="K233" s="41"/>
      <c r="L233" s="49" t="s">
        <v>833</v>
      </c>
      <c r="M233" s="268"/>
      <c r="N233" s="326"/>
      <c r="O233" s="326"/>
      <c r="P233" s="326"/>
      <c r="Q233" s="326"/>
      <c r="R233" s="326"/>
      <c r="S233" s="268"/>
      <c r="T233" s="9"/>
      <c r="U233" s="9"/>
      <c r="V233" s="9"/>
      <c r="W233" s="9"/>
      <c r="X233" s="29"/>
      <c r="Y233" s="9"/>
      <c r="Z233" s="9"/>
      <c r="AA233" s="9"/>
      <c r="AB233" s="9"/>
      <c r="AC233" s="9"/>
      <c r="AD233" s="9"/>
      <c r="AE233" s="9"/>
      <c r="AF233" s="9"/>
      <c r="AG233" s="9"/>
      <c r="AH233" s="49"/>
      <c r="AI233" s="9"/>
      <c r="AJ233" s="9"/>
      <c r="AK233" s="41"/>
      <c r="AL233" s="9"/>
      <c r="AM233" s="9"/>
      <c r="AN233" s="9"/>
      <c r="AO233" s="42"/>
    </row>
    <row r="234" spans="1:41">
      <c r="A234" s="1022"/>
      <c r="B234" s="1044"/>
      <c r="C234" s="962"/>
      <c r="D234" s="963"/>
      <c r="E234" s="964"/>
      <c r="F234" s="49"/>
      <c r="G234" s="9"/>
      <c r="H234" s="9"/>
      <c r="I234" s="9"/>
      <c r="J234" s="9"/>
      <c r="K234" s="41"/>
      <c r="L234" s="49" t="s">
        <v>832</v>
      </c>
      <c r="M234" s="268"/>
      <c r="N234" s="326"/>
      <c r="O234" s="326"/>
      <c r="P234" s="326"/>
      <c r="Q234" s="326"/>
      <c r="R234" s="326"/>
      <c r="S234" s="268"/>
      <c r="T234" s="9"/>
      <c r="U234" s="9"/>
      <c r="V234" s="9"/>
      <c r="W234" s="9"/>
      <c r="X234" s="29"/>
      <c r="Y234" s="9"/>
      <c r="Z234" s="9"/>
      <c r="AA234" s="9"/>
      <c r="AB234" s="9"/>
      <c r="AC234" s="9"/>
      <c r="AD234" s="9"/>
      <c r="AE234" s="9"/>
      <c r="AF234" s="9"/>
      <c r="AG234" s="9"/>
      <c r="AH234" s="49"/>
      <c r="AI234" s="9"/>
      <c r="AJ234" s="9"/>
      <c r="AK234" s="41"/>
      <c r="AL234" s="9"/>
      <c r="AM234" s="9"/>
      <c r="AN234" s="9"/>
      <c r="AO234" s="42"/>
    </row>
    <row r="235" spans="1:41">
      <c r="A235" s="1022"/>
      <c r="B235" s="1044"/>
      <c r="C235" s="962"/>
      <c r="D235" s="963"/>
      <c r="E235" s="964"/>
      <c r="F235" s="49"/>
      <c r="G235" s="9"/>
      <c r="H235" s="9"/>
      <c r="I235" s="9"/>
      <c r="J235" s="9"/>
      <c r="K235" s="41"/>
      <c r="L235" s="49"/>
      <c r="M235" s="305" t="s">
        <v>68</v>
      </c>
      <c r="N235" s="1047" t="str">
        <f>IF(N231="","",(1-N231)*100)</f>
        <v/>
      </c>
      <c r="O235" s="1047"/>
      <c r="P235" s="1047"/>
      <c r="Q235" s="1047"/>
      <c r="R235" s="1047"/>
      <c r="S235" s="305" t="s">
        <v>69</v>
      </c>
      <c r="T235" s="51" t="s">
        <v>809</v>
      </c>
      <c r="U235" s="51"/>
      <c r="V235" s="51"/>
      <c r="W235" s="51"/>
      <c r="X235" s="334" t="s">
        <v>831</v>
      </c>
      <c r="Y235" s="333"/>
      <c r="Z235" s="333"/>
      <c r="AA235" s="333"/>
      <c r="AB235" s="333"/>
      <c r="AC235" s="333"/>
      <c r="AD235" s="333"/>
      <c r="AE235" s="333"/>
      <c r="AF235" s="333"/>
      <c r="AG235" s="332"/>
      <c r="AH235" s="50"/>
      <c r="AI235" s="51"/>
      <c r="AJ235" s="51"/>
      <c r="AK235" s="52"/>
      <c r="AL235" s="51"/>
      <c r="AM235" s="51"/>
      <c r="AN235" s="51"/>
      <c r="AO235" s="58"/>
    </row>
    <row r="236" spans="1:41">
      <c r="A236" s="1022"/>
      <c r="B236" s="1044"/>
      <c r="C236" s="962"/>
      <c r="D236" s="963"/>
      <c r="E236" s="964"/>
      <c r="F236" s="597"/>
      <c r="G236" s="341" t="s">
        <v>847</v>
      </c>
      <c r="H236" s="340"/>
      <c r="I236" s="340"/>
      <c r="J236" s="340"/>
      <c r="K236" s="339"/>
      <c r="L236" s="597"/>
      <c r="M236" s="38" t="s">
        <v>823</v>
      </c>
      <c r="N236" s="38"/>
      <c r="O236" s="38"/>
      <c r="P236" s="38"/>
      <c r="Q236" s="38"/>
      <c r="R236" s="38"/>
      <c r="S236" s="38"/>
      <c r="T236" s="38"/>
      <c r="U236" s="38"/>
      <c r="V236" s="38"/>
      <c r="W236" s="38"/>
      <c r="X236" s="38"/>
      <c r="Y236" s="38"/>
      <c r="Z236" s="38"/>
      <c r="AA236" s="38"/>
      <c r="AB236" s="38"/>
      <c r="AC236" s="38"/>
      <c r="AD236" s="38"/>
      <c r="AE236" s="38"/>
      <c r="AF236" s="38"/>
      <c r="AG236" s="48"/>
      <c r="AH236" s="597"/>
      <c r="AI236" s="38" t="s">
        <v>95</v>
      </c>
      <c r="AJ236" s="38"/>
      <c r="AK236" s="48"/>
      <c r="AL236" s="38"/>
      <c r="AM236" s="38"/>
      <c r="AN236" s="38"/>
      <c r="AO236" s="57"/>
    </row>
    <row r="237" spans="1:41">
      <c r="A237" s="1022"/>
      <c r="B237" s="1044"/>
      <c r="C237" s="962"/>
      <c r="D237" s="963"/>
      <c r="E237" s="964"/>
      <c r="F237" s="49"/>
      <c r="G237" s="338"/>
      <c r="H237" s="336"/>
      <c r="I237" s="336"/>
      <c r="J237" s="336"/>
      <c r="K237" s="335"/>
      <c r="L237" s="49" t="s">
        <v>846</v>
      </c>
      <c r="M237" s="9"/>
      <c r="N237" s="9"/>
      <c r="O237" s="9"/>
      <c r="P237" s="9"/>
      <c r="Q237" s="9"/>
      <c r="R237" s="9"/>
      <c r="S237" s="9"/>
      <c r="T237" s="9"/>
      <c r="U237" s="9"/>
      <c r="V237" s="9"/>
      <c r="W237" s="9"/>
      <c r="X237" s="9"/>
      <c r="Y237" s="9"/>
      <c r="Z237" s="9"/>
      <c r="AA237" s="9"/>
      <c r="AB237" s="9"/>
      <c r="AC237" s="9"/>
      <c r="AD237" s="9"/>
      <c r="AE237" s="9"/>
      <c r="AF237" s="9"/>
      <c r="AG237" s="41"/>
      <c r="AH237" s="599"/>
      <c r="AI237" s="9"/>
      <c r="AJ237" s="9"/>
      <c r="AK237" s="41"/>
      <c r="AL237" s="9"/>
      <c r="AM237" s="9"/>
      <c r="AN237" s="9"/>
      <c r="AO237" s="42"/>
    </row>
    <row r="238" spans="1:41">
      <c r="A238" s="1022"/>
      <c r="B238" s="1044"/>
      <c r="C238" s="962"/>
      <c r="D238" s="963"/>
      <c r="E238" s="964"/>
      <c r="F238" s="49"/>
      <c r="G238" s="338"/>
      <c r="H238" s="336"/>
      <c r="I238" s="336"/>
      <c r="J238" s="336"/>
      <c r="K238" s="335"/>
      <c r="L238" s="49"/>
      <c r="M238" s="268" t="s">
        <v>68</v>
      </c>
      <c r="N238" s="1029"/>
      <c r="O238" s="1029"/>
      <c r="P238" s="1029"/>
      <c r="Q238" s="1029"/>
      <c r="R238" s="1029"/>
      <c r="S238" s="268" t="s">
        <v>69</v>
      </c>
      <c r="T238" s="9" t="s">
        <v>819</v>
      </c>
      <c r="U238" s="9"/>
      <c r="V238" s="9"/>
      <c r="W238" s="9"/>
      <c r="X238" s="328" t="s">
        <v>845</v>
      </c>
      <c r="Y238" s="327"/>
      <c r="Z238" s="327"/>
      <c r="AA238" s="9"/>
      <c r="AB238" s="9"/>
      <c r="AC238" s="9"/>
      <c r="AD238" s="9"/>
      <c r="AE238" s="9"/>
      <c r="AF238" s="9"/>
      <c r="AG238" s="41"/>
      <c r="AH238" s="49"/>
      <c r="AI238" s="9"/>
      <c r="AJ238" s="9"/>
      <c r="AK238" s="41"/>
      <c r="AL238" s="9"/>
      <c r="AM238" s="9"/>
      <c r="AN238" s="9"/>
      <c r="AO238" s="42"/>
    </row>
    <row r="239" spans="1:41">
      <c r="A239" s="1022"/>
      <c r="B239" s="1044"/>
      <c r="C239" s="962"/>
      <c r="D239" s="963"/>
      <c r="E239" s="964"/>
      <c r="F239" s="337"/>
      <c r="G239" s="336"/>
      <c r="H239" s="336"/>
      <c r="I239" s="336"/>
      <c r="J239" s="336"/>
      <c r="K239" s="335"/>
      <c r="L239" s="49" t="s">
        <v>844</v>
      </c>
      <c r="M239" s="9"/>
      <c r="N239" s="9"/>
      <c r="O239" s="9"/>
      <c r="P239" s="9"/>
      <c r="Q239" s="9"/>
      <c r="R239" s="9"/>
      <c r="S239" s="9"/>
      <c r="T239" s="9"/>
      <c r="U239" s="9"/>
      <c r="V239" s="9"/>
      <c r="W239" s="9"/>
      <c r="X239" s="9"/>
      <c r="Y239" s="9"/>
      <c r="Z239" s="9"/>
      <c r="AA239" s="9"/>
      <c r="AB239" s="9"/>
      <c r="AC239" s="9"/>
      <c r="AD239" s="9"/>
      <c r="AE239" s="9"/>
      <c r="AF239" s="9"/>
      <c r="AG239" s="41"/>
      <c r="AH239" s="49"/>
      <c r="AI239" s="9"/>
      <c r="AJ239" s="9"/>
      <c r="AK239" s="41"/>
      <c r="AL239" s="9"/>
      <c r="AM239" s="601"/>
      <c r="AN239" s="23" t="s">
        <v>646</v>
      </c>
      <c r="AO239" s="42"/>
    </row>
    <row r="240" spans="1:41">
      <c r="A240" s="1022"/>
      <c r="B240" s="1044"/>
      <c r="C240" s="962"/>
      <c r="D240" s="963"/>
      <c r="E240" s="964"/>
      <c r="F240" s="337"/>
      <c r="G240" s="336"/>
      <c r="H240" s="336"/>
      <c r="I240" s="336"/>
      <c r="J240" s="336"/>
      <c r="K240" s="335"/>
      <c r="L240" s="34" t="s">
        <v>843</v>
      </c>
      <c r="M240" s="9"/>
      <c r="N240" s="9"/>
      <c r="O240" s="9"/>
      <c r="P240" s="9"/>
      <c r="Q240" s="9"/>
      <c r="R240" s="9"/>
      <c r="S240" s="9"/>
      <c r="T240" s="9"/>
      <c r="U240" s="9"/>
      <c r="V240" s="9"/>
      <c r="W240" s="9"/>
      <c r="X240" s="9"/>
      <c r="Y240" s="9"/>
      <c r="Z240" s="9"/>
      <c r="AA240" s="9"/>
      <c r="AB240" s="9"/>
      <c r="AC240" s="9"/>
      <c r="AD240" s="9"/>
      <c r="AE240" s="9"/>
      <c r="AF240" s="9"/>
      <c r="AG240" s="41"/>
      <c r="AH240" s="49"/>
      <c r="AI240" s="9"/>
      <c r="AJ240" s="9"/>
      <c r="AK240" s="41"/>
      <c r="AL240" s="9"/>
      <c r="AM240" s="9"/>
      <c r="AN240" s="9"/>
      <c r="AO240" s="42"/>
    </row>
    <row r="241" spans="1:41">
      <c r="A241" s="1022"/>
      <c r="B241" s="1044"/>
      <c r="C241" s="962"/>
      <c r="D241" s="963"/>
      <c r="E241" s="964"/>
      <c r="F241" s="337"/>
      <c r="G241" s="336"/>
      <c r="H241" s="336"/>
      <c r="I241" s="336"/>
      <c r="J241" s="336"/>
      <c r="K241" s="335"/>
      <c r="L241" s="49"/>
      <c r="M241" s="268" t="s">
        <v>68</v>
      </c>
      <c r="N241" s="1029"/>
      <c r="O241" s="1029"/>
      <c r="P241" s="1029"/>
      <c r="Q241" s="1029"/>
      <c r="R241" s="1029"/>
      <c r="S241" s="268" t="s">
        <v>69</v>
      </c>
      <c r="T241" s="9" t="s">
        <v>819</v>
      </c>
      <c r="U241" s="9"/>
      <c r="V241" s="9"/>
      <c r="W241" s="9"/>
      <c r="X241" s="328" t="s">
        <v>842</v>
      </c>
      <c r="Y241" s="327"/>
      <c r="Z241" s="327"/>
      <c r="AA241" s="9"/>
      <c r="AB241" s="9"/>
      <c r="AC241" s="9"/>
      <c r="AD241" s="9"/>
      <c r="AE241" s="9"/>
      <c r="AF241" s="9"/>
      <c r="AG241" s="41"/>
      <c r="AH241" s="49"/>
      <c r="AI241" s="9"/>
      <c r="AJ241" s="9"/>
      <c r="AK241" s="41"/>
      <c r="AL241" s="9"/>
      <c r="AM241" s="9"/>
      <c r="AN241" s="9"/>
      <c r="AO241" s="42"/>
    </row>
    <row r="242" spans="1:41">
      <c r="A242" s="1022"/>
      <c r="B242" s="1044"/>
      <c r="C242" s="962"/>
      <c r="D242" s="963"/>
      <c r="E242" s="964"/>
      <c r="F242" s="49"/>
      <c r="G242" s="9"/>
      <c r="H242" s="9"/>
      <c r="I242" s="9"/>
      <c r="J242" s="9"/>
      <c r="K242" s="41"/>
      <c r="L242" s="49" t="s">
        <v>841</v>
      </c>
      <c r="M242" s="9"/>
      <c r="N242" s="9"/>
      <c r="O242" s="9"/>
      <c r="P242" s="9"/>
      <c r="Q242" s="9"/>
      <c r="R242" s="9"/>
      <c r="S242" s="9"/>
      <c r="T242" s="9"/>
      <c r="U242" s="9"/>
      <c r="V242" s="9"/>
      <c r="W242" s="9"/>
      <c r="X242" s="9"/>
      <c r="Y242" s="9"/>
      <c r="Z242" s="9"/>
      <c r="AA242" s="9"/>
      <c r="AB242" s="9"/>
      <c r="AC242" s="9"/>
      <c r="AD242" s="9"/>
      <c r="AE242" s="9"/>
      <c r="AF242" s="9"/>
      <c r="AG242" s="41"/>
      <c r="AH242" s="49"/>
      <c r="AI242" s="9"/>
      <c r="AJ242" s="9"/>
      <c r="AK242" s="41"/>
      <c r="AL242" s="9"/>
      <c r="AM242" s="23"/>
      <c r="AN242" s="23"/>
      <c r="AO242" s="42"/>
    </row>
    <row r="243" spans="1:41">
      <c r="A243" s="1022"/>
      <c r="B243" s="1044"/>
      <c r="C243" s="962"/>
      <c r="D243" s="963"/>
      <c r="E243" s="964"/>
      <c r="F243" s="49"/>
      <c r="G243" s="9"/>
      <c r="H243" s="9"/>
      <c r="I243" s="9"/>
      <c r="J243" s="9"/>
      <c r="K243" s="41"/>
      <c r="L243" s="49" t="s">
        <v>840</v>
      </c>
      <c r="M243" s="9"/>
      <c r="N243" s="9"/>
      <c r="O243" s="9"/>
      <c r="P243" s="9"/>
      <c r="Q243" s="9"/>
      <c r="R243" s="9"/>
      <c r="S243" s="9"/>
      <c r="T243" s="9"/>
      <c r="U243" s="9"/>
      <c r="V243" s="9"/>
      <c r="W243" s="9"/>
      <c r="X243" s="9"/>
      <c r="Y243" s="9"/>
      <c r="Z243" s="9"/>
      <c r="AA243" s="9"/>
      <c r="AB243" s="9"/>
      <c r="AC243" s="9"/>
      <c r="AD243" s="9"/>
      <c r="AE243" s="9"/>
      <c r="AF243" s="9"/>
      <c r="AG243" s="41"/>
      <c r="AH243" s="49"/>
      <c r="AI243" s="9"/>
      <c r="AJ243" s="9"/>
      <c r="AK243" s="41"/>
      <c r="AL243" s="9"/>
      <c r="AM243" s="23"/>
      <c r="AN243" s="23"/>
      <c r="AO243" s="42"/>
    </row>
    <row r="244" spans="1:41">
      <c r="A244" s="1022"/>
      <c r="B244" s="1044"/>
      <c r="C244" s="962"/>
      <c r="D244" s="963"/>
      <c r="E244" s="964"/>
      <c r="F244" s="49"/>
      <c r="G244" s="9"/>
      <c r="H244" s="9"/>
      <c r="I244" s="9"/>
      <c r="J244" s="9"/>
      <c r="K244" s="41"/>
      <c r="L244" s="49"/>
      <c r="M244" s="268" t="s">
        <v>68</v>
      </c>
      <c r="N244" s="1030" t="str">
        <f>IF(N238="","",N238-N241)</f>
        <v/>
      </c>
      <c r="O244" s="1030"/>
      <c r="P244" s="1030"/>
      <c r="Q244" s="1030"/>
      <c r="R244" s="1030"/>
      <c r="S244" s="268" t="s">
        <v>69</v>
      </c>
      <c r="T244" s="9" t="s">
        <v>819</v>
      </c>
      <c r="U244" s="9"/>
      <c r="V244" s="9"/>
      <c r="W244" s="9"/>
      <c r="X244" s="328" t="s">
        <v>839</v>
      </c>
      <c r="Y244" s="327"/>
      <c r="Z244" s="327"/>
      <c r="AA244" s="327"/>
      <c r="AB244" s="327"/>
      <c r="AC244" s="327"/>
      <c r="AD244" s="9"/>
      <c r="AE244" s="9"/>
      <c r="AF244" s="9"/>
      <c r="AG244" s="41"/>
      <c r="AH244" s="49"/>
      <c r="AI244" s="9"/>
      <c r="AJ244" s="9"/>
      <c r="AK244" s="41"/>
      <c r="AO244" s="42"/>
    </row>
    <row r="245" spans="1:41">
      <c r="A245" s="1022"/>
      <c r="B245" s="1044"/>
      <c r="C245" s="962"/>
      <c r="D245" s="963"/>
      <c r="E245" s="964"/>
      <c r="F245" s="49"/>
      <c r="G245" s="9"/>
      <c r="H245" s="9"/>
      <c r="I245" s="9"/>
      <c r="J245" s="9"/>
      <c r="K245" s="41"/>
      <c r="L245" s="49" t="s">
        <v>834</v>
      </c>
      <c r="M245" s="9"/>
      <c r="N245" s="9"/>
      <c r="O245" s="9"/>
      <c r="P245" s="9"/>
      <c r="Q245" s="9"/>
      <c r="R245" s="9"/>
      <c r="S245" s="9"/>
      <c r="T245" s="9"/>
      <c r="U245" s="9"/>
      <c r="V245" s="9"/>
      <c r="W245" s="9"/>
      <c r="X245" s="9"/>
      <c r="Y245" s="9"/>
      <c r="Z245" s="9"/>
      <c r="AA245" s="9"/>
      <c r="AB245" s="9"/>
      <c r="AC245" s="9"/>
      <c r="AD245" s="9"/>
      <c r="AE245" s="9"/>
      <c r="AF245" s="9"/>
      <c r="AG245" s="41"/>
      <c r="AH245" s="49"/>
      <c r="AI245" s="9"/>
      <c r="AJ245" s="9"/>
      <c r="AK245" s="41"/>
      <c r="AL245" s="9"/>
      <c r="AM245" s="23"/>
      <c r="AN245" s="23"/>
      <c r="AO245" s="42"/>
    </row>
    <row r="246" spans="1:41">
      <c r="A246" s="1022"/>
      <c r="B246" s="1044"/>
      <c r="C246" s="962"/>
      <c r="D246" s="963"/>
      <c r="E246" s="964"/>
      <c r="F246" s="49"/>
      <c r="G246" s="9"/>
      <c r="H246" s="9"/>
      <c r="I246" s="9"/>
      <c r="J246" s="9"/>
      <c r="K246" s="41"/>
      <c r="L246" s="49" t="s">
        <v>838</v>
      </c>
      <c r="M246" s="9"/>
      <c r="N246" s="9"/>
      <c r="O246" s="9"/>
      <c r="P246" s="9"/>
      <c r="Q246" s="9"/>
      <c r="R246" s="9"/>
      <c r="S246" s="9"/>
      <c r="T246" s="9"/>
      <c r="U246" s="9"/>
      <c r="V246" s="9"/>
      <c r="W246" s="9"/>
      <c r="X246" s="9"/>
      <c r="Y246" s="9"/>
      <c r="Z246" s="9"/>
      <c r="AA246" s="9"/>
      <c r="AB246" s="9"/>
      <c r="AC246" s="9"/>
      <c r="AD246" s="9"/>
      <c r="AE246" s="9"/>
      <c r="AF246" s="9"/>
      <c r="AG246" s="41"/>
      <c r="AH246" s="49"/>
      <c r="AI246" s="9"/>
      <c r="AJ246" s="9"/>
      <c r="AK246" s="41"/>
      <c r="AL246" s="9"/>
      <c r="AM246" s="9"/>
      <c r="AN246" s="9"/>
      <c r="AO246" s="42"/>
    </row>
    <row r="247" spans="1:41">
      <c r="A247" s="1022"/>
      <c r="B247" s="1044"/>
      <c r="C247" s="962"/>
      <c r="D247" s="963"/>
      <c r="E247" s="964"/>
      <c r="F247" s="49"/>
      <c r="G247" s="9"/>
      <c r="H247" s="9"/>
      <c r="I247" s="9"/>
      <c r="J247" s="9"/>
      <c r="K247" s="41"/>
      <c r="L247" s="49" t="s">
        <v>832</v>
      </c>
      <c r="M247" s="9"/>
      <c r="N247" s="9"/>
      <c r="O247" s="9"/>
      <c r="P247" s="9"/>
      <c r="Q247" s="9"/>
      <c r="R247" s="9"/>
      <c r="S247" s="9"/>
      <c r="T247" s="9"/>
      <c r="U247" s="9"/>
      <c r="V247" s="9"/>
      <c r="W247" s="9"/>
      <c r="X247" s="9"/>
      <c r="Y247" s="9"/>
      <c r="Z247" s="9"/>
      <c r="AA247" s="9"/>
      <c r="AB247" s="9"/>
      <c r="AC247" s="9"/>
      <c r="AD247" s="9"/>
      <c r="AE247" s="9"/>
      <c r="AF247" s="9"/>
      <c r="AG247" s="41"/>
      <c r="AH247" s="49"/>
      <c r="AI247" s="9"/>
      <c r="AJ247" s="9"/>
      <c r="AK247" s="41"/>
      <c r="AL247" s="9"/>
      <c r="AM247" s="9"/>
      <c r="AN247" s="9"/>
      <c r="AO247" s="42"/>
    </row>
    <row r="248" spans="1:41">
      <c r="A248" s="1022"/>
      <c r="B248" s="1044"/>
      <c r="C248" s="962"/>
      <c r="D248" s="963"/>
      <c r="E248" s="964"/>
      <c r="F248" s="49"/>
      <c r="G248" s="9"/>
      <c r="H248" s="9"/>
      <c r="I248" s="9"/>
      <c r="J248" s="9"/>
      <c r="K248" s="41"/>
      <c r="L248" s="49"/>
      <c r="M248" s="268" t="s">
        <v>68</v>
      </c>
      <c r="N248" s="1031" t="str">
        <f>IF(N238="","",ROUNDDOWN(N244/N238*100,0))</f>
        <v/>
      </c>
      <c r="O248" s="1031"/>
      <c r="P248" s="1031"/>
      <c r="Q248" s="1031"/>
      <c r="R248" s="1031"/>
      <c r="S248" s="268" t="s">
        <v>69</v>
      </c>
      <c r="T248" s="9" t="s">
        <v>809</v>
      </c>
      <c r="U248" s="9"/>
      <c r="V248" s="9"/>
      <c r="W248" s="9"/>
      <c r="X248" s="328" t="s">
        <v>837</v>
      </c>
      <c r="Y248" s="327"/>
      <c r="Z248" s="327"/>
      <c r="AA248" s="327"/>
      <c r="AB248" s="327"/>
      <c r="AC248" s="327"/>
      <c r="AD248" s="327"/>
      <c r="AE248" s="327"/>
      <c r="AF248" s="327"/>
      <c r="AG248" s="41"/>
      <c r="AH248" s="49"/>
      <c r="AI248" s="9"/>
      <c r="AJ248" s="9"/>
      <c r="AK248" s="41"/>
      <c r="AL248" s="9"/>
      <c r="AM248" s="9"/>
      <c r="AN248" s="9"/>
      <c r="AO248" s="42"/>
    </row>
    <row r="249" spans="1:41">
      <c r="A249" s="1022"/>
      <c r="B249" s="1044"/>
      <c r="C249" s="962"/>
      <c r="D249" s="963"/>
      <c r="E249" s="964"/>
      <c r="F249" s="49"/>
      <c r="G249" s="9"/>
      <c r="H249" s="9"/>
      <c r="I249" s="9"/>
      <c r="J249" s="9"/>
      <c r="K249" s="41"/>
      <c r="L249" s="50"/>
      <c r="M249" s="51" t="s">
        <v>815</v>
      </c>
      <c r="N249" s="329"/>
      <c r="O249" s="329"/>
      <c r="P249" s="329"/>
      <c r="Q249" s="329"/>
      <c r="R249" s="329"/>
      <c r="S249" s="305"/>
      <c r="T249" s="51"/>
      <c r="U249" s="51"/>
      <c r="V249" s="51"/>
      <c r="W249" s="51"/>
      <c r="X249" s="307"/>
      <c r="Y249" s="51"/>
      <c r="Z249" s="51"/>
      <c r="AA249" s="51"/>
      <c r="AB249" s="51"/>
      <c r="AC249" s="51"/>
      <c r="AD249" s="51"/>
      <c r="AE249" s="51"/>
      <c r="AF249" s="51"/>
      <c r="AG249" s="52"/>
      <c r="AH249" s="49"/>
      <c r="AI249" s="9"/>
      <c r="AJ249" s="9"/>
      <c r="AK249" s="41"/>
      <c r="AL249" s="9"/>
      <c r="AM249" s="9"/>
      <c r="AN249" s="9"/>
      <c r="AO249" s="42"/>
    </row>
    <row r="250" spans="1:41">
      <c r="A250" s="1022"/>
      <c r="B250" s="1044"/>
      <c r="C250" s="962"/>
      <c r="D250" s="963"/>
      <c r="E250" s="964"/>
      <c r="F250" s="49"/>
      <c r="G250" s="9"/>
      <c r="H250" s="9"/>
      <c r="I250" s="9"/>
      <c r="J250" s="9"/>
      <c r="K250" s="41"/>
      <c r="L250" s="597"/>
      <c r="M250" s="38" t="s">
        <v>814</v>
      </c>
      <c r="N250" s="38"/>
      <c r="O250" s="38"/>
      <c r="P250" s="38"/>
      <c r="Q250" s="38"/>
      <c r="R250" s="38"/>
      <c r="S250" s="38"/>
      <c r="T250" s="38"/>
      <c r="U250" s="38"/>
      <c r="V250" s="38"/>
      <c r="W250" s="9"/>
      <c r="X250" s="29"/>
      <c r="Y250" s="9"/>
      <c r="Z250" s="9"/>
      <c r="AA250" s="9"/>
      <c r="AB250" s="9"/>
      <c r="AC250" s="9"/>
      <c r="AD250" s="9"/>
      <c r="AE250" s="9"/>
      <c r="AF250" s="9"/>
      <c r="AG250" s="9"/>
      <c r="AH250" s="49"/>
      <c r="AI250" s="9"/>
      <c r="AJ250" s="9"/>
      <c r="AK250" s="41"/>
      <c r="AL250" s="9"/>
      <c r="AM250" s="9"/>
      <c r="AN250" s="9"/>
      <c r="AO250" s="42"/>
    </row>
    <row r="251" spans="1:41">
      <c r="A251" s="1022"/>
      <c r="B251" s="1044"/>
      <c r="C251" s="962"/>
      <c r="D251" s="963"/>
      <c r="E251" s="964"/>
      <c r="F251" s="49"/>
      <c r="G251" s="9"/>
      <c r="H251" s="9"/>
      <c r="I251" s="9"/>
      <c r="J251" s="9"/>
      <c r="K251" s="41"/>
      <c r="L251" s="9" t="s">
        <v>836</v>
      </c>
      <c r="M251" s="9"/>
      <c r="N251" s="9"/>
      <c r="O251" s="9"/>
      <c r="P251" s="9"/>
      <c r="Q251" s="9"/>
      <c r="R251" s="9"/>
      <c r="S251" s="9"/>
      <c r="T251" s="9"/>
      <c r="U251" s="9"/>
      <c r="V251" s="9"/>
      <c r="W251" s="9"/>
      <c r="X251" s="9"/>
      <c r="Y251" s="9"/>
      <c r="Z251" s="9"/>
      <c r="AA251" s="9"/>
      <c r="AB251" s="9"/>
      <c r="AC251" s="9"/>
      <c r="AD251" s="9"/>
      <c r="AE251" s="9"/>
      <c r="AF251" s="9"/>
      <c r="AG251" s="9"/>
      <c r="AH251" s="49"/>
      <c r="AI251" s="9"/>
      <c r="AJ251" s="9"/>
      <c r="AK251" s="41"/>
      <c r="AL251" s="9"/>
      <c r="AM251" s="9"/>
      <c r="AN251" s="9"/>
      <c r="AO251" s="42"/>
    </row>
    <row r="252" spans="1:41">
      <c r="A252" s="1022"/>
      <c r="B252" s="1044"/>
      <c r="C252" s="962"/>
      <c r="D252" s="963"/>
      <c r="E252" s="964"/>
      <c r="F252" s="49"/>
      <c r="G252" s="9"/>
      <c r="H252" s="9"/>
      <c r="I252" s="9"/>
      <c r="J252" s="9"/>
      <c r="K252" s="41"/>
      <c r="L252" s="49"/>
      <c r="M252" s="268" t="s">
        <v>68</v>
      </c>
      <c r="N252" s="1032"/>
      <c r="O252" s="1032"/>
      <c r="P252" s="1032"/>
      <c r="Q252" s="1032"/>
      <c r="R252" s="1032"/>
      <c r="S252" s="268" t="s">
        <v>69</v>
      </c>
      <c r="T252" s="9"/>
      <c r="U252" s="9"/>
      <c r="V252" s="9"/>
      <c r="W252" s="9"/>
      <c r="X252" s="328" t="s">
        <v>835</v>
      </c>
      <c r="Y252" s="327"/>
      <c r="Z252" s="327"/>
      <c r="AA252" s="9"/>
      <c r="AB252" s="9"/>
      <c r="AC252" s="9"/>
      <c r="AD252" s="9"/>
      <c r="AE252" s="9"/>
      <c r="AF252" s="9"/>
      <c r="AG252" s="9"/>
      <c r="AH252" s="49"/>
      <c r="AI252" s="9"/>
      <c r="AJ252" s="9"/>
      <c r="AK252" s="41"/>
      <c r="AL252" s="9"/>
      <c r="AM252" s="9"/>
      <c r="AN252" s="9"/>
      <c r="AO252" s="42"/>
    </row>
    <row r="253" spans="1:41">
      <c r="A253" s="1022"/>
      <c r="B253" s="1044"/>
      <c r="C253" s="962"/>
      <c r="D253" s="963"/>
      <c r="E253" s="964"/>
      <c r="F253" s="49"/>
      <c r="G253" s="9"/>
      <c r="H253" s="9"/>
      <c r="I253" s="9"/>
      <c r="J253" s="9"/>
      <c r="K253" s="41"/>
      <c r="L253" s="49" t="s">
        <v>834</v>
      </c>
      <c r="M253" s="268"/>
      <c r="N253" s="326"/>
      <c r="O253" s="326"/>
      <c r="P253" s="326"/>
      <c r="Q253" s="326"/>
      <c r="R253" s="326"/>
      <c r="S253" s="268"/>
      <c r="T253" s="9"/>
      <c r="U253" s="9"/>
      <c r="V253" s="9"/>
      <c r="W253" s="9"/>
      <c r="X253" s="29"/>
      <c r="Y253" s="9"/>
      <c r="Z253" s="9"/>
      <c r="AA253" s="9"/>
      <c r="AB253" s="9"/>
      <c r="AC253" s="9"/>
      <c r="AD253" s="9"/>
      <c r="AE253" s="9"/>
      <c r="AF253" s="9"/>
      <c r="AG253" s="9"/>
      <c r="AH253" s="49"/>
      <c r="AI253" s="9"/>
      <c r="AJ253" s="9"/>
      <c r="AK253" s="41"/>
      <c r="AL253" s="9"/>
      <c r="AM253" s="9"/>
      <c r="AN253" s="9"/>
      <c r="AO253" s="42"/>
    </row>
    <row r="254" spans="1:41">
      <c r="A254" s="1022"/>
      <c r="B254" s="1044"/>
      <c r="C254" s="962"/>
      <c r="D254" s="963"/>
      <c r="E254" s="964"/>
      <c r="F254" s="49"/>
      <c r="G254" s="9"/>
      <c r="H254" s="9"/>
      <c r="I254" s="9"/>
      <c r="J254" s="9"/>
      <c r="K254" s="41"/>
      <c r="L254" s="49" t="s">
        <v>833</v>
      </c>
      <c r="M254" s="268"/>
      <c r="N254" s="326"/>
      <c r="O254" s="326"/>
      <c r="P254" s="326"/>
      <c r="Q254" s="326"/>
      <c r="R254" s="326"/>
      <c r="S254" s="268"/>
      <c r="T254" s="9"/>
      <c r="U254" s="9"/>
      <c r="V254" s="9"/>
      <c r="W254" s="9"/>
      <c r="X254" s="29"/>
      <c r="Y254" s="9"/>
      <c r="Z254" s="9"/>
      <c r="AA254" s="9"/>
      <c r="AB254" s="9"/>
      <c r="AC254" s="9"/>
      <c r="AD254" s="9"/>
      <c r="AE254" s="9"/>
      <c r="AF254" s="9"/>
      <c r="AG254" s="9"/>
      <c r="AH254" s="49"/>
      <c r="AI254" s="9"/>
      <c r="AJ254" s="9"/>
      <c r="AK254" s="41"/>
      <c r="AL254" s="9"/>
      <c r="AM254" s="9"/>
      <c r="AN254" s="9"/>
      <c r="AO254" s="42"/>
    </row>
    <row r="255" spans="1:41">
      <c r="A255" s="1022"/>
      <c r="B255" s="1044"/>
      <c r="C255" s="962"/>
      <c r="D255" s="963"/>
      <c r="E255" s="964"/>
      <c r="F255" s="49"/>
      <c r="G255" s="9"/>
      <c r="H255" s="9"/>
      <c r="I255" s="9"/>
      <c r="J255" s="9"/>
      <c r="K255" s="41"/>
      <c r="L255" s="49" t="s">
        <v>832</v>
      </c>
      <c r="M255" s="268"/>
      <c r="N255" s="326"/>
      <c r="O255" s="326"/>
      <c r="P255" s="326"/>
      <c r="Q255" s="326"/>
      <c r="R255" s="326"/>
      <c r="S255" s="268"/>
      <c r="T255" s="9"/>
      <c r="U255" s="9"/>
      <c r="V255" s="9"/>
      <c r="W255" s="9"/>
      <c r="X255" s="29"/>
      <c r="Y255" s="9"/>
      <c r="Z255" s="9"/>
      <c r="AA255" s="9"/>
      <c r="AB255" s="9"/>
      <c r="AC255" s="9"/>
      <c r="AD255" s="9"/>
      <c r="AE255" s="9"/>
      <c r="AF255" s="9"/>
      <c r="AG255" s="9"/>
      <c r="AH255" s="49"/>
      <c r="AI255" s="9"/>
      <c r="AJ255" s="9"/>
      <c r="AK255" s="41"/>
      <c r="AL255" s="9"/>
      <c r="AM255" s="9"/>
      <c r="AN255" s="9"/>
      <c r="AO255" s="42"/>
    </row>
    <row r="256" spans="1:41">
      <c r="A256" s="1045"/>
      <c r="B256" s="1046"/>
      <c r="C256" s="965"/>
      <c r="D256" s="966"/>
      <c r="E256" s="967"/>
      <c r="F256" s="49"/>
      <c r="G256" s="9"/>
      <c r="H256" s="9"/>
      <c r="I256" s="9"/>
      <c r="J256" s="9"/>
      <c r="K256" s="41"/>
      <c r="L256" s="49"/>
      <c r="M256" s="305" t="s">
        <v>68</v>
      </c>
      <c r="N256" s="1047" t="str">
        <f>IF(N252="","",(1-N252)*100)</f>
        <v/>
      </c>
      <c r="O256" s="1047"/>
      <c r="P256" s="1047"/>
      <c r="Q256" s="1047"/>
      <c r="R256" s="1047"/>
      <c r="S256" s="305" t="s">
        <v>69</v>
      </c>
      <c r="T256" s="51" t="s">
        <v>809</v>
      </c>
      <c r="U256" s="51"/>
      <c r="V256" s="51"/>
      <c r="W256" s="51"/>
      <c r="X256" s="334" t="s">
        <v>831</v>
      </c>
      <c r="Y256" s="333"/>
      <c r="Z256" s="333"/>
      <c r="AA256" s="333"/>
      <c r="AB256" s="333"/>
      <c r="AC256" s="333"/>
      <c r="AD256" s="333"/>
      <c r="AE256" s="333"/>
      <c r="AF256" s="333"/>
      <c r="AG256" s="332"/>
      <c r="AH256" s="50"/>
      <c r="AI256" s="51"/>
      <c r="AJ256" s="51"/>
      <c r="AK256" s="52"/>
      <c r="AL256" s="51"/>
      <c r="AM256" s="51"/>
      <c r="AN256" s="51"/>
      <c r="AO256" s="58"/>
    </row>
    <row r="257" spans="1:41" ht="16.5" customHeight="1">
      <c r="A257" s="1020" t="s">
        <v>830</v>
      </c>
      <c r="B257" s="1021"/>
      <c r="C257" s="959" t="s">
        <v>829</v>
      </c>
      <c r="D257" s="960"/>
      <c r="E257" s="961"/>
      <c r="F257" s="959" t="s">
        <v>828</v>
      </c>
      <c r="G257" s="960"/>
      <c r="H257" s="960"/>
      <c r="I257" s="960"/>
      <c r="J257" s="960"/>
      <c r="K257" s="961"/>
      <c r="L257" s="47" t="s">
        <v>827</v>
      </c>
      <c r="M257" s="38"/>
      <c r="N257" s="38"/>
      <c r="O257" s="38"/>
      <c r="P257" s="38"/>
      <c r="Q257" s="38"/>
      <c r="R257" s="38"/>
      <c r="S257" s="38"/>
      <c r="T257" s="38"/>
      <c r="U257" s="38"/>
      <c r="V257" s="38"/>
      <c r="W257" s="38"/>
      <c r="X257" s="38"/>
      <c r="Y257" s="38"/>
      <c r="Z257" s="38"/>
      <c r="AA257" s="38"/>
      <c r="AB257" s="38"/>
      <c r="AC257" s="38"/>
      <c r="AD257" s="38"/>
      <c r="AE257" s="38"/>
      <c r="AF257" s="38"/>
      <c r="AG257" s="48"/>
      <c r="AH257" s="597"/>
      <c r="AI257" s="38" t="s">
        <v>95</v>
      </c>
      <c r="AJ257" s="38"/>
      <c r="AK257" s="48"/>
      <c r="AL257" s="38"/>
      <c r="AM257" s="38"/>
      <c r="AN257" s="38"/>
      <c r="AO257" s="57"/>
    </row>
    <row r="258" spans="1:41">
      <c r="A258" s="1022"/>
      <c r="B258" s="1023"/>
      <c r="C258" s="962"/>
      <c r="D258" s="963"/>
      <c r="E258" s="964"/>
      <c r="F258" s="962"/>
      <c r="G258" s="963"/>
      <c r="H258" s="963"/>
      <c r="I258" s="963"/>
      <c r="J258" s="963"/>
      <c r="K258" s="964"/>
      <c r="L258" s="599"/>
      <c r="M258" s="77" t="s">
        <v>826</v>
      </c>
      <c r="N258" s="314"/>
      <c r="O258" s="314"/>
      <c r="P258" s="314"/>
      <c r="Q258" s="314"/>
      <c r="R258" s="314"/>
      <c r="S258" s="268"/>
      <c r="T258" s="591"/>
      <c r="U258" s="9" t="s">
        <v>825</v>
      </c>
      <c r="V258" s="9"/>
      <c r="W258" s="9"/>
      <c r="X258" s="29"/>
      <c r="Y258" s="9"/>
      <c r="Z258" s="268"/>
      <c r="AA258" s="591"/>
      <c r="AB258" s="9" t="s">
        <v>824</v>
      </c>
      <c r="AC258" s="9"/>
      <c r="AD258" s="9"/>
      <c r="AE258" s="29"/>
      <c r="AF258" s="9"/>
      <c r="AG258" s="41"/>
      <c r="AH258" s="599"/>
      <c r="AI258" s="9"/>
      <c r="AJ258" s="9"/>
      <c r="AK258" s="41"/>
      <c r="AL258" s="9"/>
      <c r="AM258" s="9"/>
      <c r="AN258" s="9"/>
      <c r="AO258" s="42"/>
    </row>
    <row r="259" spans="1:41">
      <c r="A259" s="1022"/>
      <c r="B259" s="1023"/>
      <c r="C259" s="962"/>
      <c r="D259" s="963"/>
      <c r="E259" s="964"/>
      <c r="F259" s="962"/>
      <c r="G259" s="963"/>
      <c r="H259" s="963"/>
      <c r="I259" s="963"/>
      <c r="J259" s="963"/>
      <c r="K259" s="964"/>
      <c r="L259" s="50"/>
      <c r="M259" s="331"/>
      <c r="N259" s="306"/>
      <c r="O259" s="306"/>
      <c r="P259" s="306"/>
      <c r="Q259" s="306"/>
      <c r="R259" s="306"/>
      <c r="S259" s="305"/>
      <c r="T259" s="51"/>
      <c r="U259" s="51"/>
      <c r="V259" s="51"/>
      <c r="W259" s="51"/>
      <c r="X259" s="307"/>
      <c r="Y259" s="51"/>
      <c r="Z259" s="51"/>
      <c r="AA259" s="51"/>
      <c r="AB259" s="51"/>
      <c r="AC259" s="51"/>
      <c r="AD259" s="51"/>
      <c r="AE259" s="51"/>
      <c r="AF259" s="51"/>
      <c r="AG259" s="52"/>
      <c r="AH259" s="49"/>
      <c r="AI259" s="9"/>
      <c r="AJ259" s="9"/>
      <c r="AK259" s="41"/>
      <c r="AL259" s="9"/>
      <c r="AM259" s="9"/>
      <c r="AN259" s="9"/>
      <c r="AO259" s="42"/>
    </row>
    <row r="260" spans="1:41">
      <c r="A260" s="1022"/>
      <c r="B260" s="1023"/>
      <c r="C260" s="962"/>
      <c r="D260" s="963"/>
      <c r="E260" s="964"/>
      <c r="F260" s="962"/>
      <c r="G260" s="963"/>
      <c r="H260" s="963"/>
      <c r="I260" s="963"/>
      <c r="J260" s="963"/>
      <c r="K260" s="964"/>
      <c r="L260" s="597"/>
      <c r="M260" s="38" t="s">
        <v>823</v>
      </c>
      <c r="N260" s="38"/>
      <c r="O260" s="38"/>
      <c r="P260" s="38"/>
      <c r="AA260" s="9"/>
      <c r="AB260" s="9"/>
      <c r="AC260" s="9"/>
      <c r="AD260" s="9"/>
      <c r="AE260" s="9"/>
      <c r="AF260" s="9"/>
      <c r="AG260" s="41"/>
      <c r="AH260" s="49"/>
      <c r="AI260" s="9"/>
      <c r="AJ260" s="9"/>
      <c r="AK260" s="41"/>
      <c r="AL260" s="9"/>
      <c r="AM260" s="601"/>
      <c r="AN260" s="23" t="s">
        <v>646</v>
      </c>
      <c r="AO260" s="42"/>
    </row>
    <row r="261" spans="1:41">
      <c r="A261" s="1022"/>
      <c r="B261" s="1023"/>
      <c r="C261" s="962"/>
      <c r="D261" s="963"/>
      <c r="E261" s="964"/>
      <c r="F261" s="962"/>
      <c r="G261" s="963"/>
      <c r="H261" s="963"/>
      <c r="I261" s="963"/>
      <c r="J261" s="963"/>
      <c r="K261" s="964"/>
      <c r="L261" s="49" t="s">
        <v>817</v>
      </c>
      <c r="M261" s="9"/>
      <c r="N261" s="9"/>
      <c r="O261" s="9"/>
      <c r="P261" s="9"/>
      <c r="Q261" s="9"/>
      <c r="R261" s="9"/>
      <c r="S261" s="9"/>
      <c r="T261" s="9"/>
      <c r="U261" s="9"/>
      <c r="V261" s="9"/>
      <c r="W261" s="9"/>
      <c r="X261" s="9"/>
      <c r="Y261" s="9"/>
      <c r="Z261" s="9"/>
      <c r="AA261" s="9"/>
      <c r="AB261" s="9"/>
      <c r="AC261" s="9"/>
      <c r="AD261" s="9"/>
      <c r="AE261" s="9"/>
      <c r="AF261" s="9"/>
      <c r="AG261" s="41"/>
      <c r="AH261" s="49"/>
      <c r="AI261" s="9"/>
      <c r="AJ261" s="9"/>
      <c r="AK261" s="41"/>
      <c r="AL261" s="9"/>
      <c r="AO261" s="42"/>
    </row>
    <row r="262" spans="1:41">
      <c r="A262" s="1022"/>
      <c r="B262" s="1023"/>
      <c r="C262" s="962"/>
      <c r="D262" s="963"/>
      <c r="E262" s="964"/>
      <c r="F262" s="962"/>
      <c r="G262" s="963"/>
      <c r="H262" s="963"/>
      <c r="I262" s="963"/>
      <c r="J262" s="963"/>
      <c r="K262" s="964"/>
      <c r="L262" s="49"/>
      <c r="M262" s="268" t="s">
        <v>68</v>
      </c>
      <c r="N262" s="1029"/>
      <c r="O262" s="1029"/>
      <c r="P262" s="1029"/>
      <c r="Q262" s="1029"/>
      <c r="R262" s="1029"/>
      <c r="S262" s="268" t="s">
        <v>69</v>
      </c>
      <c r="T262" s="9" t="s">
        <v>819</v>
      </c>
      <c r="U262" s="9"/>
      <c r="V262" s="9"/>
      <c r="W262" s="9"/>
      <c r="X262" s="328" t="s">
        <v>822</v>
      </c>
      <c r="Y262" s="327"/>
      <c r="Z262" s="327"/>
      <c r="AA262" s="9"/>
      <c r="AB262" s="9"/>
      <c r="AC262" s="9"/>
      <c r="AD262" s="9"/>
      <c r="AE262" s="9"/>
      <c r="AF262" s="9"/>
      <c r="AG262" s="41"/>
      <c r="AH262" s="49"/>
      <c r="AI262" s="9"/>
      <c r="AJ262" s="9"/>
      <c r="AK262" s="41"/>
      <c r="AL262" s="9"/>
      <c r="AM262" s="9"/>
      <c r="AN262" s="9"/>
      <c r="AO262" s="42"/>
    </row>
    <row r="263" spans="1:41">
      <c r="A263" s="1022"/>
      <c r="B263" s="1023"/>
      <c r="C263" s="962"/>
      <c r="D263" s="963"/>
      <c r="E263" s="964"/>
      <c r="F263" s="962"/>
      <c r="G263" s="963"/>
      <c r="H263" s="963"/>
      <c r="I263" s="963"/>
      <c r="J263" s="963"/>
      <c r="K263" s="964"/>
      <c r="L263" s="49" t="s">
        <v>648</v>
      </c>
      <c r="M263" s="9"/>
      <c r="N263" s="9"/>
      <c r="O263" s="9"/>
      <c r="P263" s="9"/>
      <c r="Q263" s="9"/>
      <c r="R263" s="9"/>
      <c r="S263" s="9"/>
      <c r="T263" s="9"/>
      <c r="U263" s="9"/>
      <c r="V263" s="9"/>
      <c r="W263" s="9"/>
      <c r="X263" s="9"/>
      <c r="Y263" s="330"/>
      <c r="Z263" s="330"/>
      <c r="AA263" s="9"/>
      <c r="AB263" s="9"/>
      <c r="AC263" s="9"/>
      <c r="AD263" s="9"/>
      <c r="AE263" s="9"/>
      <c r="AF263" s="9"/>
      <c r="AG263" s="41"/>
      <c r="AH263" s="49"/>
      <c r="AI263" s="9"/>
      <c r="AJ263" s="9"/>
      <c r="AK263" s="41"/>
      <c r="AL263" s="9"/>
      <c r="AM263" s="9"/>
      <c r="AN263" s="9"/>
      <c r="AO263" s="42"/>
    </row>
    <row r="264" spans="1:41">
      <c r="A264" s="1022"/>
      <c r="B264" s="1023"/>
      <c r="C264" s="962"/>
      <c r="D264" s="963"/>
      <c r="E264" s="964"/>
      <c r="F264" s="962"/>
      <c r="G264" s="963"/>
      <c r="H264" s="963"/>
      <c r="I264" s="963"/>
      <c r="J264" s="963"/>
      <c r="K264" s="964"/>
      <c r="L264" s="49"/>
      <c r="M264" s="268" t="s">
        <v>68</v>
      </c>
      <c r="N264" s="1029"/>
      <c r="O264" s="1029"/>
      <c r="P264" s="1029"/>
      <c r="Q264" s="1029"/>
      <c r="R264" s="1029"/>
      <c r="S264" s="268" t="s">
        <v>69</v>
      </c>
      <c r="T264" s="9" t="s">
        <v>647</v>
      </c>
      <c r="U264" s="9"/>
      <c r="V264" s="9"/>
      <c r="W264" s="9"/>
      <c r="X264" s="328" t="s">
        <v>821</v>
      </c>
      <c r="Y264" s="327"/>
      <c r="Z264" s="327"/>
      <c r="AA264" s="9"/>
      <c r="AB264" s="9"/>
      <c r="AC264" s="9"/>
      <c r="AD264" s="9"/>
      <c r="AE264" s="9"/>
      <c r="AF264" s="9"/>
      <c r="AG264" s="41"/>
      <c r="AH264" s="49"/>
      <c r="AI264" s="9"/>
      <c r="AJ264" s="9"/>
      <c r="AK264" s="41"/>
      <c r="AL264" s="9"/>
      <c r="AM264" s="9"/>
      <c r="AN264" s="9"/>
      <c r="AO264" s="42"/>
    </row>
    <row r="265" spans="1:41">
      <c r="A265" s="1022"/>
      <c r="B265" s="1023"/>
      <c r="C265" s="962"/>
      <c r="D265" s="963"/>
      <c r="E265" s="964"/>
      <c r="F265" s="962"/>
      <c r="G265" s="963"/>
      <c r="H265" s="963"/>
      <c r="I265" s="963"/>
      <c r="J265" s="963"/>
      <c r="K265" s="964"/>
      <c r="L265" s="49" t="s">
        <v>820</v>
      </c>
      <c r="M265" s="9"/>
      <c r="N265" s="9"/>
      <c r="O265" s="9"/>
      <c r="P265" s="9"/>
      <c r="Q265" s="9"/>
      <c r="R265" s="9"/>
      <c r="S265" s="9"/>
      <c r="T265" s="9"/>
      <c r="U265" s="9"/>
      <c r="V265" s="9"/>
      <c r="W265" s="9"/>
      <c r="X265" s="9"/>
      <c r="Y265" s="9"/>
      <c r="Z265" s="9"/>
      <c r="AA265" s="9"/>
      <c r="AB265" s="9"/>
      <c r="AC265" s="9"/>
      <c r="AD265" s="9"/>
      <c r="AE265" s="9"/>
      <c r="AF265" s="9"/>
      <c r="AG265" s="41"/>
      <c r="AH265" s="49"/>
      <c r="AI265" s="9"/>
      <c r="AJ265" s="9"/>
      <c r="AK265" s="41"/>
      <c r="AL265" s="9"/>
      <c r="AM265" s="23"/>
      <c r="AN265" s="23"/>
      <c r="AO265" s="42"/>
    </row>
    <row r="266" spans="1:41">
      <c r="A266" s="1022"/>
      <c r="B266" s="1023"/>
      <c r="C266" s="962"/>
      <c r="D266" s="963"/>
      <c r="E266" s="964"/>
      <c r="F266" s="962"/>
      <c r="G266" s="963"/>
      <c r="H266" s="963"/>
      <c r="I266" s="963"/>
      <c r="J266" s="963"/>
      <c r="K266" s="964"/>
      <c r="L266" s="49"/>
      <c r="M266" s="268" t="s">
        <v>68</v>
      </c>
      <c r="N266" s="1030" t="str">
        <f>IF(N262="","",N264-N262)</f>
        <v/>
      </c>
      <c r="O266" s="1030"/>
      <c r="P266" s="1030"/>
      <c r="Q266" s="1030"/>
      <c r="R266" s="1030"/>
      <c r="S266" s="268" t="s">
        <v>69</v>
      </c>
      <c r="T266" s="9" t="s">
        <v>819</v>
      </c>
      <c r="U266" s="9"/>
      <c r="V266" s="9"/>
      <c r="W266" s="9"/>
      <c r="X266" s="328" t="s">
        <v>818</v>
      </c>
      <c r="Y266" s="327"/>
      <c r="Z266" s="327"/>
      <c r="AA266" s="327"/>
      <c r="AB266" s="327"/>
      <c r="AC266" s="327"/>
      <c r="AD266" s="9"/>
      <c r="AE266" s="9"/>
      <c r="AF266" s="9"/>
      <c r="AG266" s="41"/>
      <c r="AH266" s="49"/>
      <c r="AI266" s="9"/>
      <c r="AJ266" s="9"/>
      <c r="AK266" s="41"/>
      <c r="AO266" s="42"/>
    </row>
    <row r="267" spans="1:41">
      <c r="A267" s="1022"/>
      <c r="B267" s="1023"/>
      <c r="C267" s="962"/>
      <c r="D267" s="963"/>
      <c r="E267" s="964"/>
      <c r="F267" s="962"/>
      <c r="G267" s="963"/>
      <c r="H267" s="963"/>
      <c r="I267" s="963"/>
      <c r="J267" s="963"/>
      <c r="K267" s="964"/>
      <c r="L267" s="49" t="s">
        <v>817</v>
      </c>
      <c r="M267" s="9"/>
      <c r="N267" s="9"/>
      <c r="O267" s="9"/>
      <c r="P267" s="9"/>
      <c r="Q267" s="9"/>
      <c r="R267" s="9"/>
      <c r="S267" s="9"/>
      <c r="T267" s="9"/>
      <c r="U267" s="9"/>
      <c r="V267" s="9"/>
      <c r="W267" s="9"/>
      <c r="X267" s="9"/>
      <c r="Y267" s="9"/>
      <c r="Z267" s="9"/>
      <c r="AA267" s="9"/>
      <c r="AB267" s="9"/>
      <c r="AC267" s="9"/>
      <c r="AD267" s="9"/>
      <c r="AE267" s="9"/>
      <c r="AF267" s="9"/>
      <c r="AG267" s="41"/>
      <c r="AH267" s="49"/>
      <c r="AI267" s="9"/>
      <c r="AJ267" s="9"/>
      <c r="AK267" s="41"/>
      <c r="AL267" s="9"/>
      <c r="AM267" s="23"/>
      <c r="AN267" s="23"/>
      <c r="AO267" s="42"/>
    </row>
    <row r="268" spans="1:41">
      <c r="A268" s="1022"/>
      <c r="B268" s="1023"/>
      <c r="C268" s="962"/>
      <c r="D268" s="963"/>
      <c r="E268" s="964"/>
      <c r="F268" s="962"/>
      <c r="G268" s="963"/>
      <c r="H268" s="963"/>
      <c r="I268" s="963"/>
      <c r="J268" s="963"/>
      <c r="K268" s="964"/>
      <c r="L268" s="49" t="s">
        <v>810</v>
      </c>
      <c r="M268" s="9"/>
      <c r="N268" s="9"/>
      <c r="O268" s="9"/>
      <c r="P268" s="9"/>
      <c r="Q268" s="9"/>
      <c r="R268" s="9"/>
      <c r="S268" s="9"/>
      <c r="T268" s="9"/>
      <c r="U268" s="9"/>
      <c r="V268" s="9"/>
      <c r="W268" s="9"/>
      <c r="X268" s="9"/>
      <c r="Y268" s="9"/>
      <c r="Z268" s="9"/>
      <c r="AA268" s="9"/>
      <c r="AB268" s="9"/>
      <c r="AC268" s="9"/>
      <c r="AD268" s="9"/>
      <c r="AE268" s="9"/>
      <c r="AF268" s="9"/>
      <c r="AG268" s="41"/>
      <c r="AH268" s="49"/>
      <c r="AI268" s="9"/>
      <c r="AJ268" s="9"/>
      <c r="AK268" s="41"/>
      <c r="AL268" s="9"/>
      <c r="AM268" s="9"/>
      <c r="AN268" s="9"/>
      <c r="AO268" s="42"/>
    </row>
    <row r="269" spans="1:41">
      <c r="A269" s="1022"/>
      <c r="B269" s="1023"/>
      <c r="C269" s="962"/>
      <c r="D269" s="963"/>
      <c r="E269" s="964"/>
      <c r="F269" s="962"/>
      <c r="G269" s="963"/>
      <c r="H269" s="963"/>
      <c r="I269" s="963"/>
      <c r="J269" s="963"/>
      <c r="K269" s="964"/>
      <c r="L269" s="49"/>
      <c r="M269" s="268" t="s">
        <v>68</v>
      </c>
      <c r="N269" s="1031" t="str">
        <f>IF(N262="","",ROUNDDOWN(N266/N264*100,0))</f>
        <v/>
      </c>
      <c r="O269" s="1031"/>
      <c r="P269" s="1031"/>
      <c r="Q269" s="1031"/>
      <c r="R269" s="1031"/>
      <c r="S269" s="268" t="s">
        <v>69</v>
      </c>
      <c r="T269" s="9" t="s">
        <v>809</v>
      </c>
      <c r="U269" s="9"/>
      <c r="V269" s="9"/>
      <c r="W269" s="9"/>
      <c r="X269" s="328" t="s">
        <v>816</v>
      </c>
      <c r="Y269" s="327"/>
      <c r="Z269" s="327"/>
      <c r="AA269" s="327"/>
      <c r="AB269" s="327"/>
      <c r="AC269" s="327"/>
      <c r="AD269" s="327"/>
      <c r="AE269" s="327"/>
      <c r="AF269" s="327"/>
      <c r="AG269" s="41"/>
      <c r="AH269" s="49"/>
      <c r="AI269" s="9"/>
      <c r="AJ269" s="9"/>
      <c r="AK269" s="41"/>
      <c r="AL269" s="9"/>
      <c r="AM269" s="9"/>
      <c r="AN269" s="9"/>
      <c r="AO269" s="42"/>
    </row>
    <row r="270" spans="1:41">
      <c r="A270" s="1022"/>
      <c r="B270" s="1023"/>
      <c r="C270" s="962"/>
      <c r="D270" s="963"/>
      <c r="E270" s="964"/>
      <c r="F270" s="962"/>
      <c r="G270" s="963"/>
      <c r="H270" s="963"/>
      <c r="I270" s="963"/>
      <c r="J270" s="963"/>
      <c r="K270" s="964"/>
      <c r="L270" s="50"/>
      <c r="M270" s="51" t="s">
        <v>815</v>
      </c>
      <c r="N270" s="329"/>
      <c r="O270" s="329"/>
      <c r="P270" s="329"/>
      <c r="Q270" s="329"/>
      <c r="R270" s="329"/>
      <c r="S270" s="305"/>
      <c r="T270" s="51"/>
      <c r="U270" s="51"/>
      <c r="V270" s="51"/>
      <c r="W270" s="51"/>
      <c r="X270" s="307"/>
      <c r="Y270" s="51"/>
      <c r="Z270" s="51"/>
      <c r="AA270" s="51"/>
      <c r="AB270" s="51"/>
      <c r="AC270" s="51"/>
      <c r="AD270" s="51"/>
      <c r="AE270" s="51"/>
      <c r="AF270" s="51"/>
      <c r="AG270" s="52"/>
      <c r="AH270" s="49"/>
      <c r="AI270" s="9"/>
      <c r="AJ270" s="9"/>
      <c r="AK270" s="41"/>
      <c r="AL270" s="9"/>
      <c r="AM270" s="9"/>
      <c r="AN270" s="9"/>
      <c r="AO270" s="42"/>
    </row>
    <row r="271" spans="1:41">
      <c r="A271" s="1022"/>
      <c r="B271" s="1023"/>
      <c r="C271" s="962"/>
      <c r="D271" s="963"/>
      <c r="E271" s="964"/>
      <c r="F271" s="962"/>
      <c r="G271" s="963"/>
      <c r="H271" s="963"/>
      <c r="I271" s="963"/>
      <c r="J271" s="963"/>
      <c r="K271" s="964"/>
      <c r="L271" s="597"/>
      <c r="M271" s="38" t="s">
        <v>814</v>
      </c>
      <c r="N271" s="38"/>
      <c r="O271" s="38"/>
      <c r="P271" s="38"/>
      <c r="Q271" s="38"/>
      <c r="R271" s="38"/>
      <c r="S271" s="38"/>
      <c r="T271" s="38"/>
      <c r="U271" s="38"/>
      <c r="V271" s="38"/>
      <c r="W271" s="9"/>
      <c r="X271" s="29"/>
      <c r="Y271" s="9"/>
      <c r="Z271" s="9"/>
      <c r="AA271" s="9"/>
      <c r="AB271" s="9"/>
      <c r="AC271" s="9"/>
      <c r="AD271" s="9"/>
      <c r="AE271" s="9"/>
      <c r="AF271" s="9"/>
      <c r="AG271" s="9"/>
      <c r="AH271" s="49"/>
      <c r="AI271" s="9"/>
      <c r="AJ271" s="9"/>
      <c r="AK271" s="41"/>
      <c r="AL271" s="9"/>
      <c r="AM271" s="9"/>
      <c r="AN271" s="9"/>
      <c r="AO271" s="42"/>
    </row>
    <row r="272" spans="1:41">
      <c r="A272" s="1022"/>
      <c r="B272" s="1023"/>
      <c r="C272" s="962"/>
      <c r="D272" s="963"/>
      <c r="E272" s="964"/>
      <c r="F272" s="962"/>
      <c r="G272" s="963"/>
      <c r="H272" s="963"/>
      <c r="I272" s="963"/>
      <c r="J272" s="963"/>
      <c r="K272" s="964"/>
      <c r="L272" s="9" t="s">
        <v>813</v>
      </c>
      <c r="M272" s="9"/>
      <c r="N272" s="9"/>
      <c r="O272" s="9"/>
      <c r="P272" s="9"/>
      <c r="Q272" s="9"/>
      <c r="R272" s="9"/>
      <c r="S272" s="9"/>
      <c r="T272" s="9"/>
      <c r="U272" s="9"/>
      <c r="V272" s="9"/>
      <c r="W272" s="9"/>
      <c r="X272" s="9"/>
      <c r="Y272" s="9"/>
      <c r="Z272" s="9"/>
      <c r="AA272" s="9"/>
      <c r="AB272" s="9"/>
      <c r="AC272" s="9"/>
      <c r="AD272" s="9"/>
      <c r="AE272" s="9"/>
      <c r="AF272" s="9"/>
      <c r="AG272" s="9"/>
      <c r="AH272" s="49"/>
      <c r="AI272" s="9"/>
      <c r="AJ272" s="9"/>
      <c r="AK272" s="41"/>
      <c r="AL272" s="9"/>
      <c r="AM272" s="9"/>
      <c r="AN272" s="9"/>
      <c r="AO272" s="42"/>
    </row>
    <row r="273" spans="1:41">
      <c r="A273" s="1022"/>
      <c r="B273" s="1023"/>
      <c r="C273" s="962"/>
      <c r="D273" s="963"/>
      <c r="E273" s="964"/>
      <c r="F273" s="962"/>
      <c r="G273" s="963"/>
      <c r="H273" s="963"/>
      <c r="I273" s="963"/>
      <c r="J273" s="963"/>
      <c r="K273" s="964"/>
      <c r="L273" s="49"/>
      <c r="M273" s="268" t="s">
        <v>68</v>
      </c>
      <c r="N273" s="1032"/>
      <c r="O273" s="1032"/>
      <c r="P273" s="1032"/>
      <c r="Q273" s="1032"/>
      <c r="R273" s="1032"/>
      <c r="S273" s="268" t="s">
        <v>69</v>
      </c>
      <c r="T273" s="9"/>
      <c r="U273" s="9"/>
      <c r="V273" s="9"/>
      <c r="W273" s="9"/>
      <c r="X273" s="328" t="s">
        <v>812</v>
      </c>
      <c r="Y273" s="327"/>
      <c r="Z273" s="327"/>
      <c r="AA273" s="9"/>
      <c r="AB273" s="9"/>
      <c r="AC273" s="9"/>
      <c r="AD273" s="9"/>
      <c r="AE273" s="9"/>
      <c r="AF273" s="9"/>
      <c r="AG273" s="9"/>
      <c r="AH273" s="49"/>
      <c r="AI273" s="9"/>
      <c r="AJ273" s="9"/>
      <c r="AK273" s="41"/>
      <c r="AL273" s="9"/>
      <c r="AM273" s="9"/>
      <c r="AN273" s="9"/>
      <c r="AO273" s="42"/>
    </row>
    <row r="274" spans="1:41">
      <c r="A274" s="1022"/>
      <c r="B274" s="1023"/>
      <c r="C274" s="962"/>
      <c r="D274" s="963"/>
      <c r="E274" s="964"/>
      <c r="F274" s="962"/>
      <c r="G274" s="963"/>
      <c r="H274" s="963"/>
      <c r="I274" s="963"/>
      <c r="J274" s="963"/>
      <c r="K274" s="964"/>
      <c r="L274" s="49" t="s">
        <v>811</v>
      </c>
      <c r="M274" s="268"/>
      <c r="N274" s="326"/>
      <c r="O274" s="326"/>
      <c r="P274" s="326"/>
      <c r="Q274" s="326"/>
      <c r="R274" s="326"/>
      <c r="S274" s="268"/>
      <c r="T274" s="9"/>
      <c r="U274" s="9"/>
      <c r="V274" s="9"/>
      <c r="W274" s="9"/>
      <c r="X274" s="29"/>
      <c r="Y274" s="9"/>
      <c r="Z274" s="9"/>
      <c r="AA274" s="9"/>
      <c r="AB274" s="9"/>
      <c r="AC274" s="9"/>
      <c r="AD274" s="9"/>
      <c r="AE274" s="9"/>
      <c r="AF274" s="9"/>
      <c r="AG274" s="9"/>
      <c r="AH274" s="49"/>
      <c r="AI274" s="9"/>
      <c r="AJ274" s="9"/>
      <c r="AK274" s="41"/>
      <c r="AL274" s="9"/>
      <c r="AM274" s="9"/>
      <c r="AN274" s="9"/>
      <c r="AO274" s="42"/>
    </row>
    <row r="275" spans="1:41">
      <c r="A275" s="1022"/>
      <c r="B275" s="1023"/>
      <c r="C275" s="962"/>
      <c r="D275" s="963"/>
      <c r="E275" s="964"/>
      <c r="F275" s="962"/>
      <c r="G275" s="963"/>
      <c r="H275" s="963"/>
      <c r="I275" s="963"/>
      <c r="J275" s="963"/>
      <c r="K275" s="964"/>
      <c r="L275" s="49" t="s">
        <v>810</v>
      </c>
      <c r="M275" s="268"/>
      <c r="N275" s="326"/>
      <c r="O275" s="326"/>
      <c r="P275" s="326"/>
      <c r="Q275" s="326"/>
      <c r="R275" s="326"/>
      <c r="S275" s="268"/>
      <c r="T275" s="9"/>
      <c r="U275" s="9"/>
      <c r="V275" s="9"/>
      <c r="W275" s="9"/>
      <c r="X275" s="29"/>
      <c r="Y275" s="9"/>
      <c r="Z275" s="9"/>
      <c r="AA275" s="9"/>
      <c r="AB275" s="9"/>
      <c r="AC275" s="9"/>
      <c r="AD275" s="9"/>
      <c r="AE275" s="9"/>
      <c r="AF275" s="9"/>
      <c r="AG275" s="9"/>
      <c r="AH275" s="49"/>
      <c r="AI275" s="9"/>
      <c r="AJ275" s="9"/>
      <c r="AK275" s="41"/>
      <c r="AL275" s="9"/>
      <c r="AM275" s="9"/>
      <c r="AN275" s="9"/>
      <c r="AO275" s="42"/>
    </row>
    <row r="276" spans="1:41" ht="14.25" thickBot="1">
      <c r="A276" s="1024"/>
      <c r="B276" s="1025"/>
      <c r="C276" s="1026"/>
      <c r="D276" s="1027"/>
      <c r="E276" s="1028"/>
      <c r="F276" s="1026"/>
      <c r="G276" s="1027"/>
      <c r="H276" s="1027"/>
      <c r="I276" s="1027"/>
      <c r="J276" s="1027"/>
      <c r="K276" s="1028"/>
      <c r="L276" s="43"/>
      <c r="M276" s="284" t="s">
        <v>68</v>
      </c>
      <c r="N276" s="1033" t="str">
        <f>IF(N273="","",(1-N273)*100)</f>
        <v/>
      </c>
      <c r="O276" s="1033"/>
      <c r="P276" s="1033"/>
      <c r="Q276" s="1033"/>
      <c r="R276" s="1033"/>
      <c r="S276" s="284" t="s">
        <v>69</v>
      </c>
      <c r="T276" s="44" t="s">
        <v>809</v>
      </c>
      <c r="U276" s="44"/>
      <c r="V276" s="44"/>
      <c r="W276" s="44"/>
      <c r="X276" s="325" t="s">
        <v>808</v>
      </c>
      <c r="Y276" s="324"/>
      <c r="Z276" s="324"/>
      <c r="AA276" s="324"/>
      <c r="AB276" s="324"/>
      <c r="AC276" s="324"/>
      <c r="AD276" s="324"/>
      <c r="AE276" s="324"/>
      <c r="AF276" s="324"/>
      <c r="AG276" s="323"/>
      <c r="AH276" s="43"/>
      <c r="AI276" s="44"/>
      <c r="AJ276" s="44"/>
      <c r="AK276" s="45"/>
      <c r="AL276" s="44"/>
      <c r="AM276" s="44"/>
      <c r="AN276" s="44"/>
      <c r="AO276" s="46"/>
    </row>
    <row r="278" spans="1:41" ht="14.25" thickBot="1"/>
    <row r="279" spans="1:41">
      <c r="A279" s="937" t="s">
        <v>99</v>
      </c>
      <c r="B279" s="938"/>
      <c r="C279" s="938" t="s">
        <v>108</v>
      </c>
      <c r="D279" s="938"/>
      <c r="E279" s="938"/>
      <c r="F279" s="1019" t="s">
        <v>637</v>
      </c>
      <c r="G279" s="1019"/>
      <c r="H279" s="1019"/>
      <c r="I279" s="1019"/>
      <c r="J279" s="1019"/>
      <c r="K279" s="1019"/>
      <c r="L279" s="1019"/>
      <c r="M279" s="1019"/>
      <c r="N279" s="1019"/>
      <c r="O279" s="1019"/>
      <c r="P279" s="1019"/>
      <c r="Q279" s="1019"/>
      <c r="R279" s="1019"/>
      <c r="S279" s="1019"/>
      <c r="T279" s="1019"/>
      <c r="U279" s="1019"/>
      <c r="V279" s="1019"/>
      <c r="W279" s="1019"/>
      <c r="X279" s="1019"/>
      <c r="Y279" s="1019"/>
      <c r="Z279" s="1019"/>
      <c r="AA279" s="1019"/>
      <c r="AB279" s="1019"/>
      <c r="AC279" s="1019"/>
      <c r="AD279" s="1019"/>
      <c r="AE279" s="1019"/>
      <c r="AF279" s="1019"/>
      <c r="AG279" s="1019"/>
      <c r="AH279" s="1019"/>
      <c r="AI279" s="1019"/>
      <c r="AJ279" s="1019"/>
      <c r="AK279" s="1019"/>
      <c r="AL279" s="942" t="s">
        <v>27</v>
      </c>
      <c r="AM279" s="942"/>
      <c r="AN279" s="942"/>
      <c r="AO279" s="943"/>
    </row>
    <row r="280" spans="1:41">
      <c r="A280" s="939"/>
      <c r="B280" s="940"/>
      <c r="C280" s="940"/>
      <c r="D280" s="940"/>
      <c r="E280" s="940"/>
      <c r="F280" s="946" t="s">
        <v>28</v>
      </c>
      <c r="G280" s="946"/>
      <c r="H280" s="946"/>
      <c r="I280" s="946"/>
      <c r="J280" s="946"/>
      <c r="K280" s="946"/>
      <c r="L280" s="946" t="s">
        <v>638</v>
      </c>
      <c r="M280" s="946"/>
      <c r="N280" s="946"/>
      <c r="O280" s="946"/>
      <c r="P280" s="946"/>
      <c r="Q280" s="946"/>
      <c r="R280" s="946"/>
      <c r="S280" s="946"/>
      <c r="T280" s="946"/>
      <c r="U280" s="946"/>
      <c r="V280" s="946"/>
      <c r="W280" s="946"/>
      <c r="X280" s="946"/>
      <c r="Y280" s="946"/>
      <c r="Z280" s="946"/>
      <c r="AA280" s="946"/>
      <c r="AB280" s="946"/>
      <c r="AC280" s="946"/>
      <c r="AD280" s="946"/>
      <c r="AE280" s="946"/>
      <c r="AF280" s="946"/>
      <c r="AG280" s="946"/>
      <c r="AH280" s="947" t="s">
        <v>92</v>
      </c>
      <c r="AI280" s="947"/>
      <c r="AJ280" s="947"/>
      <c r="AK280" s="947"/>
      <c r="AL280" s="944"/>
      <c r="AM280" s="944"/>
      <c r="AN280" s="944"/>
      <c r="AO280" s="945"/>
    </row>
    <row r="281" spans="1:41" ht="18" customHeight="1">
      <c r="A281" s="998" t="s">
        <v>807</v>
      </c>
      <c r="B281" s="999"/>
      <c r="C281" s="1004" t="s">
        <v>1387</v>
      </c>
      <c r="D281" s="1005"/>
      <c r="E281" s="1006"/>
      <c r="F281" s="968" t="s">
        <v>1389</v>
      </c>
      <c r="G281" s="969"/>
      <c r="H281" s="969"/>
      <c r="I281" s="969"/>
      <c r="J281" s="969"/>
      <c r="K281" s="970"/>
      <c r="L281" s="38"/>
      <c r="M281" s="38"/>
      <c r="N281" s="351"/>
      <c r="O281" s="38"/>
      <c r="P281" s="38"/>
      <c r="Q281" s="38"/>
      <c r="R281" s="38"/>
      <c r="S281" s="38"/>
      <c r="T281" s="38"/>
      <c r="U281" s="38"/>
      <c r="V281" s="38"/>
      <c r="W281" s="38"/>
      <c r="X281" s="38"/>
      <c r="Y281" s="38"/>
      <c r="Z281" s="38"/>
      <c r="AA281" s="38"/>
      <c r="AB281" s="38"/>
      <c r="AC281" s="38"/>
      <c r="AD281" s="38"/>
      <c r="AE281" s="38"/>
      <c r="AF281" s="38"/>
      <c r="AG281" s="48"/>
      <c r="AH281" s="597"/>
      <c r="AI281" s="38" t="s">
        <v>806</v>
      </c>
      <c r="AJ281" s="38"/>
      <c r="AK281" s="38"/>
      <c r="AL281" s="628"/>
      <c r="AM281" s="629"/>
      <c r="AN281" s="629"/>
      <c r="AO281" s="630"/>
    </row>
    <row r="282" spans="1:41" ht="18" customHeight="1">
      <c r="A282" s="1000"/>
      <c r="B282" s="1001"/>
      <c r="C282" s="1007"/>
      <c r="D282" s="1008"/>
      <c r="E282" s="1009"/>
      <c r="F282" s="1013"/>
      <c r="G282" s="1014"/>
      <c r="H282" s="1014"/>
      <c r="I282" s="1014"/>
      <c r="J282" s="1014"/>
      <c r="K282" s="1015"/>
      <c r="L282" s="591"/>
      <c r="M282" s="9" t="s">
        <v>805</v>
      </c>
      <c r="O282" s="9"/>
      <c r="P282" s="9"/>
      <c r="Q282" s="9"/>
      <c r="R282" s="9"/>
      <c r="S282" s="9"/>
      <c r="T282" s="9"/>
      <c r="U282" s="9"/>
      <c r="V282" s="9"/>
      <c r="W282" s="9"/>
      <c r="X282" s="9"/>
      <c r="Y282" s="9"/>
      <c r="Z282" s="9"/>
      <c r="AA282" s="9"/>
      <c r="AB282" s="9"/>
      <c r="AC282" s="9"/>
      <c r="AD282" s="9"/>
      <c r="AE282" s="9"/>
      <c r="AF282" s="9"/>
      <c r="AG282" s="41"/>
      <c r="AH282" s="322"/>
      <c r="AI282" s="631"/>
      <c r="AJ282" s="631"/>
      <c r="AK282" s="631"/>
      <c r="AL282" s="321"/>
      <c r="AM282" s="9"/>
      <c r="AN282" s="9"/>
      <c r="AO282" s="320"/>
    </row>
    <row r="283" spans="1:41" ht="18" customHeight="1">
      <c r="A283" s="1000"/>
      <c r="B283" s="1001"/>
      <c r="C283" s="1007"/>
      <c r="D283" s="1008"/>
      <c r="E283" s="1009"/>
      <c r="F283" s="1013"/>
      <c r="G283" s="1014"/>
      <c r="H283" s="1014"/>
      <c r="I283" s="1014"/>
      <c r="J283" s="1014"/>
      <c r="K283" s="1015"/>
      <c r="L283" s="9"/>
      <c r="M283" s="9"/>
      <c r="O283" s="9"/>
      <c r="P283" s="9"/>
      <c r="Q283" s="9"/>
      <c r="R283" s="9"/>
      <c r="S283" s="9"/>
      <c r="T283" s="9"/>
      <c r="U283" s="9"/>
      <c r="V283" s="9"/>
      <c r="W283" s="9"/>
      <c r="X283" s="9"/>
      <c r="Y283" s="9"/>
      <c r="Z283" s="9"/>
      <c r="AA283" s="9"/>
      <c r="AB283" s="9"/>
      <c r="AC283" s="9"/>
      <c r="AD283" s="9"/>
      <c r="AE283" s="9"/>
      <c r="AF283" s="9"/>
      <c r="AG283" s="41"/>
      <c r="AH283" s="322"/>
      <c r="AI283" s="631"/>
      <c r="AJ283" s="631"/>
      <c r="AK283" s="631"/>
      <c r="AL283" s="321"/>
      <c r="AM283" s="9"/>
      <c r="AN283" s="9"/>
      <c r="AO283" s="320"/>
    </row>
    <row r="284" spans="1:41" ht="18" customHeight="1">
      <c r="A284" s="1000"/>
      <c r="B284" s="1001"/>
      <c r="C284" s="1007"/>
      <c r="D284" s="1008"/>
      <c r="E284" s="1009"/>
      <c r="F284" s="971"/>
      <c r="G284" s="972"/>
      <c r="H284" s="972"/>
      <c r="I284" s="972"/>
      <c r="J284" s="972"/>
      <c r="K284" s="973"/>
      <c r="L284" s="50"/>
      <c r="M284" s="51"/>
      <c r="N284" s="51"/>
      <c r="O284" s="51"/>
      <c r="P284" s="51"/>
      <c r="Q284" s="51"/>
      <c r="R284" s="51"/>
      <c r="S284" s="51"/>
      <c r="T284" s="51"/>
      <c r="U284" s="51"/>
      <c r="V284" s="51"/>
      <c r="W284" s="51"/>
      <c r="X284" s="51"/>
      <c r="Y284" s="51"/>
      <c r="Z284" s="51"/>
      <c r="AA284" s="51"/>
      <c r="AB284" s="51"/>
      <c r="AC284" s="51"/>
      <c r="AD284" s="51"/>
      <c r="AE284" s="51"/>
      <c r="AF284" s="51"/>
      <c r="AG284" s="52"/>
      <c r="AH284" s="322"/>
      <c r="AI284" s="631"/>
      <c r="AJ284" s="631"/>
      <c r="AK284" s="631"/>
      <c r="AL284" s="321"/>
      <c r="AM284" s="601"/>
      <c r="AN284" s="23" t="s">
        <v>646</v>
      </c>
      <c r="AO284" s="320"/>
    </row>
    <row r="285" spans="1:41" ht="18" customHeight="1">
      <c r="A285" s="1000"/>
      <c r="B285" s="1001"/>
      <c r="C285" s="1007"/>
      <c r="D285" s="1008"/>
      <c r="E285" s="1009"/>
      <c r="F285" s="968" t="s">
        <v>1388</v>
      </c>
      <c r="G285" s="969"/>
      <c r="H285" s="969"/>
      <c r="I285" s="969"/>
      <c r="J285" s="969"/>
      <c r="K285" s="970"/>
      <c r="L285" s="9"/>
      <c r="M285" s="38"/>
      <c r="O285" s="38"/>
      <c r="P285" s="38"/>
      <c r="Q285" s="38"/>
      <c r="R285" s="38"/>
      <c r="S285" s="38"/>
      <c r="T285" s="38"/>
      <c r="U285" s="38"/>
      <c r="V285" s="38"/>
      <c r="W285" s="38"/>
      <c r="X285" s="38"/>
      <c r="Y285" s="38"/>
      <c r="Z285" s="38"/>
      <c r="AA285" s="38"/>
      <c r="AB285" s="38"/>
      <c r="AC285" s="38"/>
      <c r="AD285" s="38"/>
      <c r="AE285" s="38"/>
      <c r="AF285" s="38"/>
      <c r="AG285" s="48"/>
      <c r="AH285" s="322"/>
      <c r="AI285" s="631"/>
      <c r="AJ285" s="631"/>
      <c r="AK285" s="631"/>
      <c r="AL285" s="321"/>
      <c r="AM285" s="9"/>
      <c r="AN285" s="9"/>
      <c r="AO285" s="320"/>
    </row>
    <row r="286" spans="1:41" ht="18" customHeight="1">
      <c r="A286" s="1000"/>
      <c r="B286" s="1001"/>
      <c r="C286" s="1007"/>
      <c r="D286" s="1008"/>
      <c r="E286" s="1009"/>
      <c r="F286" s="1013"/>
      <c r="G286" s="1014"/>
      <c r="H286" s="1014"/>
      <c r="I286" s="1014"/>
      <c r="J286" s="1014"/>
      <c r="K286" s="1015"/>
      <c r="L286" s="591"/>
      <c r="M286" s="9" t="s">
        <v>805</v>
      </c>
      <c r="O286" s="9"/>
      <c r="P286" s="9"/>
      <c r="Q286" s="9"/>
      <c r="R286" s="9"/>
      <c r="S286" s="9"/>
      <c r="T286" s="9"/>
      <c r="U286" s="9"/>
      <c r="V286" s="9"/>
      <c r="W286" s="9"/>
      <c r="X286" s="9"/>
      <c r="Y286" s="9"/>
      <c r="Z286" s="9"/>
      <c r="AA286" s="9"/>
      <c r="AB286" s="9"/>
      <c r="AC286" s="9"/>
      <c r="AD286" s="9"/>
      <c r="AE286" s="9"/>
      <c r="AF286" s="9"/>
      <c r="AG286" s="41"/>
      <c r="AH286" s="322"/>
      <c r="AI286" s="631"/>
      <c r="AJ286" s="631"/>
      <c r="AK286" s="631"/>
      <c r="AL286" s="321"/>
      <c r="AM286" s="632"/>
      <c r="AN286" s="632"/>
      <c r="AO286" s="320"/>
    </row>
    <row r="287" spans="1:41" ht="18" customHeight="1">
      <c r="A287" s="1000"/>
      <c r="B287" s="1001"/>
      <c r="C287" s="1007"/>
      <c r="D287" s="1008"/>
      <c r="E287" s="1009"/>
      <c r="F287" s="1013"/>
      <c r="G287" s="1014"/>
      <c r="H287" s="1014"/>
      <c r="I287" s="1014"/>
      <c r="J287" s="1014"/>
      <c r="K287" s="1015"/>
      <c r="L287" s="9"/>
      <c r="M287" s="9"/>
      <c r="O287" s="9"/>
      <c r="P287" s="9"/>
      <c r="Q287" s="9"/>
      <c r="R287" s="9"/>
      <c r="S287" s="9"/>
      <c r="T287" s="9"/>
      <c r="U287" s="9"/>
      <c r="V287" s="9"/>
      <c r="W287" s="9"/>
      <c r="X287" s="9"/>
      <c r="Y287" s="9"/>
      <c r="Z287" s="9"/>
      <c r="AA287" s="9"/>
      <c r="AB287" s="9"/>
      <c r="AC287" s="9"/>
      <c r="AD287" s="9"/>
      <c r="AE287" s="9"/>
      <c r="AF287" s="9"/>
      <c r="AG287" s="41"/>
      <c r="AH287" s="322"/>
      <c r="AI287" s="631"/>
      <c r="AJ287" s="631"/>
      <c r="AK287" s="631"/>
      <c r="AL287" s="321"/>
      <c r="AM287" s="632"/>
      <c r="AN287" s="632"/>
      <c r="AO287" s="320"/>
    </row>
    <row r="288" spans="1:41" ht="18" customHeight="1" thickBot="1">
      <c r="A288" s="1002"/>
      <c r="B288" s="1003"/>
      <c r="C288" s="1010"/>
      <c r="D288" s="1011"/>
      <c r="E288" s="1012"/>
      <c r="F288" s="1016"/>
      <c r="G288" s="1017"/>
      <c r="H288" s="1017"/>
      <c r="I288" s="1017"/>
      <c r="J288" s="1017"/>
      <c r="K288" s="1018"/>
      <c r="L288" s="43"/>
      <c r="M288" s="44"/>
      <c r="N288" s="44"/>
      <c r="O288" s="44"/>
      <c r="P288" s="44"/>
      <c r="Q288" s="44"/>
      <c r="R288" s="44"/>
      <c r="S288" s="44"/>
      <c r="T288" s="44"/>
      <c r="U288" s="44"/>
      <c r="V288" s="44"/>
      <c r="W288" s="44"/>
      <c r="X288" s="44"/>
      <c r="Y288" s="44"/>
      <c r="Z288" s="44"/>
      <c r="AA288" s="44"/>
      <c r="AB288" s="44"/>
      <c r="AC288" s="44"/>
      <c r="AD288" s="44"/>
      <c r="AE288" s="44"/>
      <c r="AF288" s="44"/>
      <c r="AG288" s="45"/>
      <c r="AH288" s="633"/>
      <c r="AI288" s="634"/>
      <c r="AJ288" s="634"/>
      <c r="AK288" s="634"/>
      <c r="AL288" s="635"/>
      <c r="AM288" s="636"/>
      <c r="AN288" s="636"/>
      <c r="AO288" s="637"/>
    </row>
  </sheetData>
  <sheetProtection sheet="1" formatCells="0" formatColumns="0" formatRows="0" selectLockedCells="1"/>
  <mergeCells count="151">
    <mergeCell ref="AL20:AO21"/>
    <mergeCell ref="A22:B23"/>
    <mergeCell ref="A12:B17"/>
    <mergeCell ref="G12:K13"/>
    <mergeCell ref="P13:S13"/>
    <mergeCell ref="P14:S14"/>
    <mergeCell ref="Q15:T15"/>
    <mergeCell ref="Q17:T17"/>
    <mergeCell ref="A20:B21"/>
    <mergeCell ref="C20:E21"/>
    <mergeCell ref="F20:AK20"/>
    <mergeCell ref="A2:AO2"/>
    <mergeCell ref="A6:P6"/>
    <mergeCell ref="Q6:AO6"/>
    <mergeCell ref="A10:B11"/>
    <mergeCell ref="C10:F11"/>
    <mergeCell ref="G10:AK10"/>
    <mergeCell ref="AL10:AO11"/>
    <mergeCell ref="G11:K11"/>
    <mergeCell ref="L11:AG11"/>
    <mergeCell ref="AH11:AK11"/>
    <mergeCell ref="A24:B31"/>
    <mergeCell ref="O26:S26"/>
    <mergeCell ref="O28:S28"/>
    <mergeCell ref="Q29:U29"/>
    <mergeCell ref="Q31:U31"/>
    <mergeCell ref="M22:AG22"/>
    <mergeCell ref="F21:K21"/>
    <mergeCell ref="L21:AG21"/>
    <mergeCell ref="AH21:AK21"/>
    <mergeCell ref="O34:S34"/>
    <mergeCell ref="O36:S36"/>
    <mergeCell ref="N49:R49"/>
    <mergeCell ref="N51:R51"/>
    <mergeCell ref="N54:R54"/>
    <mergeCell ref="N57:R57"/>
    <mergeCell ref="N59:R59"/>
    <mergeCell ref="F60:K61"/>
    <mergeCell ref="T37:X37"/>
    <mergeCell ref="F43:K43"/>
    <mergeCell ref="N72:R72"/>
    <mergeCell ref="A79:B80"/>
    <mergeCell ref="C79:E80"/>
    <mergeCell ref="F79:AK79"/>
    <mergeCell ref="A46:B72"/>
    <mergeCell ref="C46:E72"/>
    <mergeCell ref="N64:R64"/>
    <mergeCell ref="N67:R67"/>
    <mergeCell ref="N70:R70"/>
    <mergeCell ref="F46:K49"/>
    <mergeCell ref="N62:R62"/>
    <mergeCell ref="F73:K76"/>
    <mergeCell ref="C73:E76"/>
    <mergeCell ref="A73:B76"/>
    <mergeCell ref="M76:O76"/>
    <mergeCell ref="P76:X76"/>
    <mergeCell ref="C148:E210"/>
    <mergeCell ref="N150:R150"/>
    <mergeCell ref="N153:R153"/>
    <mergeCell ref="N156:R156"/>
    <mergeCell ref="AL146:AO147"/>
    <mergeCell ref="F147:K147"/>
    <mergeCell ref="L147:AG147"/>
    <mergeCell ref="AH147:AK147"/>
    <mergeCell ref="N160:R160"/>
    <mergeCell ref="N164:R164"/>
    <mergeCell ref="N168:R168"/>
    <mergeCell ref="N171:R171"/>
    <mergeCell ref="N198:R198"/>
    <mergeCell ref="N206:R206"/>
    <mergeCell ref="F146:AK146"/>
    <mergeCell ref="N174:R174"/>
    <mergeCell ref="N177:R177"/>
    <mergeCell ref="N181:R181"/>
    <mergeCell ref="N185:R185"/>
    <mergeCell ref="N202:R202"/>
    <mergeCell ref="N210:R210"/>
    <mergeCell ref="AL79:AO80"/>
    <mergeCell ref="F80:K80"/>
    <mergeCell ref="L80:AG80"/>
    <mergeCell ref="AH80:AK80"/>
    <mergeCell ref="N189:R189"/>
    <mergeCell ref="N192:R192"/>
    <mergeCell ref="N195:R195"/>
    <mergeCell ref="N139:R139"/>
    <mergeCell ref="N143:R143"/>
    <mergeCell ref="A81:B143"/>
    <mergeCell ref="C81:E143"/>
    <mergeCell ref="N83:R83"/>
    <mergeCell ref="N86:R86"/>
    <mergeCell ref="N89:R89"/>
    <mergeCell ref="N93:R93"/>
    <mergeCell ref="N131:R131"/>
    <mergeCell ref="N135:R135"/>
    <mergeCell ref="N97:R97"/>
    <mergeCell ref="N101:R101"/>
    <mergeCell ref="N104:R104"/>
    <mergeCell ref="N107:R107"/>
    <mergeCell ref="N110:R110"/>
    <mergeCell ref="N114:R114"/>
    <mergeCell ref="N118:R118"/>
    <mergeCell ref="N122:R122"/>
    <mergeCell ref="N231:R231"/>
    <mergeCell ref="N235:R235"/>
    <mergeCell ref="N238:R238"/>
    <mergeCell ref="N241:R241"/>
    <mergeCell ref="N244:R244"/>
    <mergeCell ref="N248:R248"/>
    <mergeCell ref="N256:R256"/>
    <mergeCell ref="C213:E214"/>
    <mergeCell ref="N252:R252"/>
    <mergeCell ref="F213:AK213"/>
    <mergeCell ref="A38:B45"/>
    <mergeCell ref="C38:E45"/>
    <mergeCell ref="F44:K45"/>
    <mergeCell ref="AL279:AO280"/>
    <mergeCell ref="F280:K280"/>
    <mergeCell ref="L280:AG280"/>
    <mergeCell ref="AH280:AK280"/>
    <mergeCell ref="N264:R264"/>
    <mergeCell ref="N125:R125"/>
    <mergeCell ref="A146:B147"/>
    <mergeCell ref="N128:R128"/>
    <mergeCell ref="C146:E147"/>
    <mergeCell ref="A148:B210"/>
    <mergeCell ref="A215:B256"/>
    <mergeCell ref="N220:R220"/>
    <mergeCell ref="N223:R223"/>
    <mergeCell ref="N227:R227"/>
    <mergeCell ref="AL213:AO214"/>
    <mergeCell ref="F214:K214"/>
    <mergeCell ref="L214:AG214"/>
    <mergeCell ref="AH214:AK214"/>
    <mergeCell ref="N217:R217"/>
    <mergeCell ref="A213:B214"/>
    <mergeCell ref="C215:E256"/>
    <mergeCell ref="A281:B288"/>
    <mergeCell ref="C281:E288"/>
    <mergeCell ref="F281:K284"/>
    <mergeCell ref="F285:K288"/>
    <mergeCell ref="A279:B280"/>
    <mergeCell ref="C279:E280"/>
    <mergeCell ref="F279:AK279"/>
    <mergeCell ref="A257:B276"/>
    <mergeCell ref="C257:E276"/>
    <mergeCell ref="F257:K276"/>
    <mergeCell ref="N262:R262"/>
    <mergeCell ref="N266:R266"/>
    <mergeCell ref="N269:R269"/>
    <mergeCell ref="N273:R273"/>
    <mergeCell ref="N276:R276"/>
  </mergeCells>
  <phoneticPr fontId="24"/>
  <conditionalFormatting sqref="B5 H5 N5 AH12:AK18 AM14 X15:AG15 N16:O16 AG18 AH22:AH25 AM25 AM50">
    <cfRule type="expression" dxfId="20" priority="15" stopIfTrue="1">
      <formula>#REF!=TRUE</formula>
    </cfRule>
  </conditionalFormatting>
  <conditionalFormatting sqref="L282">
    <cfRule type="expression" dxfId="19" priority="2" stopIfTrue="1">
      <formula>#REF!=TRUE</formula>
    </cfRule>
  </conditionalFormatting>
  <conditionalFormatting sqref="L286">
    <cfRule type="expression" dxfId="18" priority="1" stopIfTrue="1">
      <formula>#REF!=TRUE</formula>
    </cfRule>
  </conditionalFormatting>
  <conditionalFormatting sqref="AF5">
    <cfRule type="expression" dxfId="17" priority="14" stopIfTrue="1">
      <formula>#REF!=TRUE</formula>
    </cfRule>
  </conditionalFormatting>
  <conditionalFormatting sqref="AM41">
    <cfRule type="expression" dxfId="16" priority="13" stopIfTrue="1">
      <formula>#REF!=TRUE</formula>
    </cfRule>
  </conditionalFormatting>
  <conditionalFormatting sqref="AM84">
    <cfRule type="expression" dxfId="15" priority="12" stopIfTrue="1">
      <formula>#REF!=TRUE</formula>
    </cfRule>
  </conditionalFormatting>
  <conditionalFormatting sqref="AM105">
    <cfRule type="expression" dxfId="14" priority="11" stopIfTrue="1">
      <formula>#REF!=TRUE</formula>
    </cfRule>
  </conditionalFormatting>
  <conditionalFormatting sqref="AM126">
    <cfRule type="expression" dxfId="13" priority="10" stopIfTrue="1">
      <formula>#REF!=TRUE</formula>
    </cfRule>
  </conditionalFormatting>
  <conditionalFormatting sqref="AM151">
    <cfRule type="expression" dxfId="12" priority="9" stopIfTrue="1">
      <formula>#REF!=TRUE</formula>
    </cfRule>
  </conditionalFormatting>
  <conditionalFormatting sqref="AM172">
    <cfRule type="expression" dxfId="11" priority="8" stopIfTrue="1">
      <formula>#REF!=TRUE</formula>
    </cfRule>
  </conditionalFormatting>
  <conditionalFormatting sqref="AM193">
    <cfRule type="expression" dxfId="10" priority="7" stopIfTrue="1">
      <formula>#REF!=TRUE</formula>
    </cfRule>
  </conditionalFormatting>
  <conditionalFormatting sqref="AM218">
    <cfRule type="expression" dxfId="9" priority="6" stopIfTrue="1">
      <formula>#REF!=TRUE</formula>
    </cfRule>
  </conditionalFormatting>
  <conditionalFormatting sqref="AM239">
    <cfRule type="expression" dxfId="8" priority="5" stopIfTrue="1">
      <formula>#REF!=TRUE</formula>
    </cfRule>
  </conditionalFormatting>
  <conditionalFormatting sqref="AM260">
    <cfRule type="expression" dxfId="7" priority="4" stopIfTrue="1">
      <formula>#REF!=TRUE</formula>
    </cfRule>
  </conditionalFormatting>
  <conditionalFormatting sqref="AM284">
    <cfRule type="expression" dxfId="6" priority="3" stopIfTrue="1">
      <formula>#REF!=TRUE</formula>
    </cfRule>
  </conditionalFormatting>
  <pageMargins left="0.70866141732283472" right="0.70866141732283472" top="0.74803149606299213" bottom="0.74803149606299213" header="0.31496062992125984" footer="0.31496062992125984"/>
  <pageSetup paperSize="9" scale="77" orientation="portrait" horizontalDpi="300" verticalDpi="300" r:id="rId1"/>
  <headerFooter>
    <oddFooter>&amp;R一般財団法人ベターリビング&amp;L2026年9月1日　更新</oddFooter>
  </headerFooter>
  <rowBreaks count="4" manualBreakCount="4">
    <brk id="77" max="40" man="1"/>
    <brk id="144" max="40" man="1"/>
    <brk id="211" max="40" man="1"/>
    <brk id="277" max="40" man="1"/>
  </rowBreaks>
  <drawing r:id="rId2"/>
  <legacyDrawing r:id="rId3"/>
  <mc:AlternateContent xmlns:mc="http://schemas.openxmlformats.org/markup-compatibility/2006">
    <mc:Choice Requires="x14">
      <controls>
        <mc:AlternateContent xmlns:mc="http://schemas.openxmlformats.org/markup-compatibility/2006">
          <mc:Choice Requires="x14">
            <control shapeId="246785" r:id="rId4" name="Check Box 1">
              <controlPr defaultSize="0" autoFill="0" autoLine="0" autoPict="0">
                <anchor moveWithCells="1">
                  <from>
                    <xdr:col>0</xdr:col>
                    <xdr:colOff>190500</xdr:colOff>
                    <xdr:row>3</xdr:row>
                    <xdr:rowOff>161925</xdr:rowOff>
                  </from>
                  <to>
                    <xdr:col>2</xdr:col>
                    <xdr:colOff>95250</xdr:colOff>
                    <xdr:row>5</xdr:row>
                    <xdr:rowOff>19050</xdr:rowOff>
                  </to>
                </anchor>
              </controlPr>
            </control>
          </mc:Choice>
        </mc:AlternateContent>
        <mc:AlternateContent xmlns:mc="http://schemas.openxmlformats.org/markup-compatibility/2006">
          <mc:Choice Requires="x14">
            <control shapeId="246786" r:id="rId5" name="Check Box 2">
              <controlPr defaultSize="0" autoFill="0" autoLine="0" autoPict="0">
                <anchor moveWithCells="1">
                  <from>
                    <xdr:col>6</xdr:col>
                    <xdr:colOff>190500</xdr:colOff>
                    <xdr:row>3</xdr:row>
                    <xdr:rowOff>161925</xdr:rowOff>
                  </from>
                  <to>
                    <xdr:col>8</xdr:col>
                    <xdr:colOff>95250</xdr:colOff>
                    <xdr:row>5</xdr:row>
                    <xdr:rowOff>19050</xdr:rowOff>
                  </to>
                </anchor>
              </controlPr>
            </control>
          </mc:Choice>
        </mc:AlternateContent>
        <mc:AlternateContent xmlns:mc="http://schemas.openxmlformats.org/markup-compatibility/2006">
          <mc:Choice Requires="x14">
            <control shapeId="246787" r:id="rId6" name="Check Box 3">
              <controlPr defaultSize="0" autoFill="0" autoLine="0" autoPict="0">
                <anchor moveWithCells="1">
                  <from>
                    <xdr:col>12</xdr:col>
                    <xdr:colOff>190500</xdr:colOff>
                    <xdr:row>3</xdr:row>
                    <xdr:rowOff>161925</xdr:rowOff>
                  </from>
                  <to>
                    <xdr:col>14</xdr:col>
                    <xdr:colOff>95250</xdr:colOff>
                    <xdr:row>5</xdr:row>
                    <xdr:rowOff>19050</xdr:rowOff>
                  </to>
                </anchor>
              </controlPr>
            </control>
          </mc:Choice>
        </mc:AlternateContent>
        <mc:AlternateContent xmlns:mc="http://schemas.openxmlformats.org/markup-compatibility/2006">
          <mc:Choice Requires="x14">
            <control shapeId="246788" r:id="rId7" name="Check Box 4">
              <controlPr defaultSize="0" autoFill="0" autoLine="0" autoPict="0">
                <anchor moveWithCells="1">
                  <from>
                    <xdr:col>19</xdr:col>
                    <xdr:colOff>200025</xdr:colOff>
                    <xdr:row>3</xdr:row>
                    <xdr:rowOff>161925</xdr:rowOff>
                  </from>
                  <to>
                    <xdr:col>21</xdr:col>
                    <xdr:colOff>104775</xdr:colOff>
                    <xdr:row>5</xdr:row>
                    <xdr:rowOff>19050</xdr:rowOff>
                  </to>
                </anchor>
              </controlPr>
            </control>
          </mc:Choice>
        </mc:AlternateContent>
        <mc:AlternateContent xmlns:mc="http://schemas.openxmlformats.org/markup-compatibility/2006">
          <mc:Choice Requires="x14">
            <control shapeId="246789" r:id="rId8" name="Check Box 5">
              <controlPr defaultSize="0" autoFill="0" autoLine="0" autoPict="0">
                <anchor moveWithCells="1">
                  <from>
                    <xdr:col>24</xdr:col>
                    <xdr:colOff>200025</xdr:colOff>
                    <xdr:row>3</xdr:row>
                    <xdr:rowOff>161925</xdr:rowOff>
                  </from>
                  <to>
                    <xdr:col>26</xdr:col>
                    <xdr:colOff>104775</xdr:colOff>
                    <xdr:row>5</xdr:row>
                    <xdr:rowOff>19050</xdr:rowOff>
                  </to>
                </anchor>
              </controlPr>
            </control>
          </mc:Choice>
        </mc:AlternateContent>
        <mc:AlternateContent xmlns:mc="http://schemas.openxmlformats.org/markup-compatibility/2006">
          <mc:Choice Requires="x14">
            <control shapeId="246790" r:id="rId9" name="Check Box 6">
              <controlPr defaultSize="0" autoFill="0" autoLine="0" autoPict="0">
                <anchor moveWithCells="1">
                  <from>
                    <xdr:col>30</xdr:col>
                    <xdr:colOff>190500</xdr:colOff>
                    <xdr:row>3</xdr:row>
                    <xdr:rowOff>161925</xdr:rowOff>
                  </from>
                  <to>
                    <xdr:col>32</xdr:col>
                    <xdr:colOff>95250</xdr:colOff>
                    <xdr:row>5</xdr:row>
                    <xdr:rowOff>19050</xdr:rowOff>
                  </to>
                </anchor>
              </controlPr>
            </control>
          </mc:Choice>
        </mc:AlternateContent>
        <mc:AlternateContent xmlns:mc="http://schemas.openxmlformats.org/markup-compatibility/2006">
          <mc:Choice Requires="x14">
            <control shapeId="246791" r:id="rId10" name="Check Box 7">
              <controlPr defaultSize="0" autoFill="0" autoLine="0" autoPict="0">
                <anchor moveWithCells="1">
                  <from>
                    <xdr:col>10</xdr:col>
                    <xdr:colOff>200025</xdr:colOff>
                    <xdr:row>10</xdr:row>
                    <xdr:rowOff>161925</xdr:rowOff>
                  </from>
                  <to>
                    <xdr:col>12</xdr:col>
                    <xdr:colOff>104775</xdr:colOff>
                    <xdr:row>12</xdr:row>
                    <xdr:rowOff>38100</xdr:rowOff>
                  </to>
                </anchor>
              </controlPr>
            </control>
          </mc:Choice>
        </mc:AlternateContent>
        <mc:AlternateContent xmlns:mc="http://schemas.openxmlformats.org/markup-compatibility/2006">
          <mc:Choice Requires="x14">
            <control shapeId="246793" r:id="rId11" name="Check Box 9">
              <controlPr defaultSize="0" autoFill="0" autoLine="0" autoPict="0">
                <anchor moveWithCells="1">
                  <from>
                    <xdr:col>10</xdr:col>
                    <xdr:colOff>200025</xdr:colOff>
                    <xdr:row>14</xdr:row>
                    <xdr:rowOff>142875</xdr:rowOff>
                  </from>
                  <to>
                    <xdr:col>12</xdr:col>
                    <xdr:colOff>104775</xdr:colOff>
                    <xdr:row>16</xdr:row>
                    <xdr:rowOff>47625</xdr:rowOff>
                  </to>
                </anchor>
              </controlPr>
            </control>
          </mc:Choice>
        </mc:AlternateContent>
        <mc:AlternateContent xmlns:mc="http://schemas.openxmlformats.org/markup-compatibility/2006">
          <mc:Choice Requires="x14">
            <control shapeId="246794" r:id="rId12" name="Check Box 10">
              <controlPr defaultSize="0" autoFill="0" autoLine="0" autoPict="0">
                <anchor moveWithCells="1">
                  <from>
                    <xdr:col>32</xdr:col>
                    <xdr:colOff>190500</xdr:colOff>
                    <xdr:row>10</xdr:row>
                    <xdr:rowOff>161925</xdr:rowOff>
                  </from>
                  <to>
                    <xdr:col>34</xdr:col>
                    <xdr:colOff>95250</xdr:colOff>
                    <xdr:row>12</xdr:row>
                    <xdr:rowOff>38100</xdr:rowOff>
                  </to>
                </anchor>
              </controlPr>
            </control>
          </mc:Choice>
        </mc:AlternateContent>
        <mc:AlternateContent xmlns:mc="http://schemas.openxmlformats.org/markup-compatibility/2006">
          <mc:Choice Requires="x14">
            <control shapeId="246795" r:id="rId13" name="Check Box 11">
              <controlPr defaultSize="0" autoFill="0" autoLine="0" autoPict="0">
                <anchor moveWithCells="1">
                  <from>
                    <xdr:col>32</xdr:col>
                    <xdr:colOff>190500</xdr:colOff>
                    <xdr:row>14</xdr:row>
                    <xdr:rowOff>142875</xdr:rowOff>
                  </from>
                  <to>
                    <xdr:col>34</xdr:col>
                    <xdr:colOff>95250</xdr:colOff>
                    <xdr:row>16</xdr:row>
                    <xdr:rowOff>47625</xdr:rowOff>
                  </to>
                </anchor>
              </controlPr>
            </control>
          </mc:Choice>
        </mc:AlternateContent>
        <mc:AlternateContent xmlns:mc="http://schemas.openxmlformats.org/markup-compatibility/2006">
          <mc:Choice Requires="x14">
            <control shapeId="246796" r:id="rId14" name="Check Box 12">
              <controlPr defaultSize="0" autoFill="0" autoLine="0" autoPict="0">
                <anchor moveWithCells="1">
                  <from>
                    <xdr:col>32</xdr:col>
                    <xdr:colOff>190500</xdr:colOff>
                    <xdr:row>11</xdr:row>
                    <xdr:rowOff>152400</xdr:rowOff>
                  </from>
                  <to>
                    <xdr:col>34</xdr:col>
                    <xdr:colOff>95250</xdr:colOff>
                    <xdr:row>13</xdr:row>
                    <xdr:rowOff>47625</xdr:rowOff>
                  </to>
                </anchor>
              </controlPr>
            </control>
          </mc:Choice>
        </mc:AlternateContent>
        <mc:AlternateContent xmlns:mc="http://schemas.openxmlformats.org/markup-compatibility/2006">
          <mc:Choice Requires="x14">
            <control shapeId="246797" r:id="rId15" name="Check Box 13">
              <controlPr defaultSize="0" autoFill="0" autoLine="0" autoPict="0">
                <anchor moveWithCells="1">
                  <from>
                    <xdr:col>32</xdr:col>
                    <xdr:colOff>190500</xdr:colOff>
                    <xdr:row>12</xdr:row>
                    <xdr:rowOff>142875</xdr:rowOff>
                  </from>
                  <to>
                    <xdr:col>34</xdr:col>
                    <xdr:colOff>95250</xdr:colOff>
                    <xdr:row>14</xdr:row>
                    <xdr:rowOff>47625</xdr:rowOff>
                  </to>
                </anchor>
              </controlPr>
            </control>
          </mc:Choice>
        </mc:AlternateContent>
        <mc:AlternateContent xmlns:mc="http://schemas.openxmlformats.org/markup-compatibility/2006">
          <mc:Choice Requires="x14">
            <control shapeId="246798" r:id="rId16" name="Check Box 14">
              <controlPr defaultSize="0" autoFill="0" autoLine="0" autoPict="0">
                <anchor moveWithCells="1">
                  <from>
                    <xdr:col>32</xdr:col>
                    <xdr:colOff>190500</xdr:colOff>
                    <xdr:row>13</xdr:row>
                    <xdr:rowOff>142875</xdr:rowOff>
                  </from>
                  <to>
                    <xdr:col>34</xdr:col>
                    <xdr:colOff>95250</xdr:colOff>
                    <xdr:row>15</xdr:row>
                    <xdr:rowOff>47625</xdr:rowOff>
                  </to>
                </anchor>
              </controlPr>
            </control>
          </mc:Choice>
        </mc:AlternateContent>
        <mc:AlternateContent xmlns:mc="http://schemas.openxmlformats.org/markup-compatibility/2006">
          <mc:Choice Requires="x14">
            <control shapeId="246799" r:id="rId17" name="Check Box 15">
              <controlPr defaultSize="0" autoFill="0" autoLine="0" autoPict="0">
                <anchor moveWithCells="1">
                  <from>
                    <xdr:col>32</xdr:col>
                    <xdr:colOff>190500</xdr:colOff>
                    <xdr:row>15</xdr:row>
                    <xdr:rowOff>133350</xdr:rowOff>
                  </from>
                  <to>
                    <xdr:col>34</xdr:col>
                    <xdr:colOff>95250</xdr:colOff>
                    <xdr:row>17</xdr:row>
                    <xdr:rowOff>28575</xdr:rowOff>
                  </to>
                </anchor>
              </controlPr>
            </control>
          </mc:Choice>
        </mc:AlternateContent>
        <mc:AlternateContent xmlns:mc="http://schemas.openxmlformats.org/markup-compatibility/2006">
          <mc:Choice Requires="x14">
            <control shapeId="246802" r:id="rId18" name="Check Box 18">
              <controlPr defaultSize="0" autoFill="0" autoLine="0" autoPict="0">
                <anchor moveWithCells="1">
                  <from>
                    <xdr:col>32</xdr:col>
                    <xdr:colOff>190500</xdr:colOff>
                    <xdr:row>20</xdr:row>
                    <xdr:rowOff>152400</xdr:rowOff>
                  </from>
                  <to>
                    <xdr:col>34</xdr:col>
                    <xdr:colOff>95250</xdr:colOff>
                    <xdr:row>22</xdr:row>
                    <xdr:rowOff>38100</xdr:rowOff>
                  </to>
                </anchor>
              </controlPr>
            </control>
          </mc:Choice>
        </mc:AlternateContent>
        <mc:AlternateContent xmlns:mc="http://schemas.openxmlformats.org/markup-compatibility/2006">
          <mc:Choice Requires="x14">
            <control shapeId="246803" r:id="rId19" name="Check Box 19">
              <controlPr defaultSize="0" autoFill="0" autoLine="0" autoPict="0">
                <anchor moveWithCells="1">
                  <from>
                    <xdr:col>32</xdr:col>
                    <xdr:colOff>190500</xdr:colOff>
                    <xdr:row>21</xdr:row>
                    <xdr:rowOff>142875</xdr:rowOff>
                  </from>
                  <to>
                    <xdr:col>34</xdr:col>
                    <xdr:colOff>95250</xdr:colOff>
                    <xdr:row>23</xdr:row>
                    <xdr:rowOff>47625</xdr:rowOff>
                  </to>
                </anchor>
              </controlPr>
            </control>
          </mc:Choice>
        </mc:AlternateContent>
        <mc:AlternateContent xmlns:mc="http://schemas.openxmlformats.org/markup-compatibility/2006">
          <mc:Choice Requires="x14">
            <control shapeId="246804" r:id="rId20" name="Check Box 20">
              <controlPr defaultSize="0" autoFill="0" autoLine="0" autoPict="0">
                <anchor moveWithCells="1">
                  <from>
                    <xdr:col>32</xdr:col>
                    <xdr:colOff>190500</xdr:colOff>
                    <xdr:row>22</xdr:row>
                    <xdr:rowOff>142875</xdr:rowOff>
                  </from>
                  <to>
                    <xdr:col>34</xdr:col>
                    <xdr:colOff>95250</xdr:colOff>
                    <xdr:row>24</xdr:row>
                    <xdr:rowOff>38100</xdr:rowOff>
                  </to>
                </anchor>
              </controlPr>
            </control>
          </mc:Choice>
        </mc:AlternateContent>
        <mc:AlternateContent xmlns:mc="http://schemas.openxmlformats.org/markup-compatibility/2006">
          <mc:Choice Requires="x14">
            <control shapeId="246805" r:id="rId21" name="Check Box 21">
              <controlPr defaultSize="0" autoFill="0" autoLine="0" autoPict="0">
                <anchor moveWithCells="1">
                  <from>
                    <xdr:col>32</xdr:col>
                    <xdr:colOff>190500</xdr:colOff>
                    <xdr:row>23</xdr:row>
                    <xdr:rowOff>142875</xdr:rowOff>
                  </from>
                  <to>
                    <xdr:col>34</xdr:col>
                    <xdr:colOff>95250</xdr:colOff>
                    <xdr:row>25</xdr:row>
                    <xdr:rowOff>47625</xdr:rowOff>
                  </to>
                </anchor>
              </controlPr>
            </control>
          </mc:Choice>
        </mc:AlternateContent>
        <mc:AlternateContent xmlns:mc="http://schemas.openxmlformats.org/markup-compatibility/2006">
          <mc:Choice Requires="x14">
            <control shapeId="246806" r:id="rId22" name="Check Box 22">
              <controlPr defaultSize="0" autoFill="0" autoLine="0" autoPict="0">
                <anchor moveWithCells="1">
                  <from>
                    <xdr:col>10</xdr:col>
                    <xdr:colOff>200025</xdr:colOff>
                    <xdr:row>20</xdr:row>
                    <xdr:rowOff>152400</xdr:rowOff>
                  </from>
                  <to>
                    <xdr:col>12</xdr:col>
                    <xdr:colOff>104775</xdr:colOff>
                    <xdr:row>22</xdr:row>
                    <xdr:rowOff>38100</xdr:rowOff>
                  </to>
                </anchor>
              </controlPr>
            </control>
          </mc:Choice>
        </mc:AlternateContent>
        <mc:AlternateContent xmlns:mc="http://schemas.openxmlformats.org/markup-compatibility/2006">
          <mc:Choice Requires="x14">
            <control shapeId="246807" r:id="rId23" name="Check Box 23">
              <controlPr defaultSize="0" autoFill="0" autoLine="0" autoPict="0">
                <anchor moveWithCells="1">
                  <from>
                    <xdr:col>10</xdr:col>
                    <xdr:colOff>200025</xdr:colOff>
                    <xdr:row>22</xdr:row>
                    <xdr:rowOff>142875</xdr:rowOff>
                  </from>
                  <to>
                    <xdr:col>12</xdr:col>
                    <xdr:colOff>104775</xdr:colOff>
                    <xdr:row>24</xdr:row>
                    <xdr:rowOff>38100</xdr:rowOff>
                  </to>
                </anchor>
              </controlPr>
            </control>
          </mc:Choice>
        </mc:AlternateContent>
        <mc:AlternateContent xmlns:mc="http://schemas.openxmlformats.org/markup-compatibility/2006">
          <mc:Choice Requires="x14">
            <control shapeId="246808" r:id="rId24" name="Check Box 24">
              <controlPr defaultSize="0" autoFill="0" autoLine="0" autoPict="0">
                <anchor moveWithCells="1">
                  <from>
                    <xdr:col>10</xdr:col>
                    <xdr:colOff>200025</xdr:colOff>
                    <xdr:row>28</xdr:row>
                    <xdr:rowOff>133350</xdr:rowOff>
                  </from>
                  <to>
                    <xdr:col>12</xdr:col>
                    <xdr:colOff>104775</xdr:colOff>
                    <xdr:row>30</xdr:row>
                    <xdr:rowOff>38100</xdr:rowOff>
                  </to>
                </anchor>
              </controlPr>
            </control>
          </mc:Choice>
        </mc:AlternateContent>
        <mc:AlternateContent xmlns:mc="http://schemas.openxmlformats.org/markup-compatibility/2006">
          <mc:Choice Requires="x14">
            <control shapeId="246809" r:id="rId25" name="Check Box 25">
              <controlPr defaultSize="0" autoFill="0" autoLine="0" autoPict="0">
                <anchor moveWithCells="1">
                  <from>
                    <xdr:col>10</xdr:col>
                    <xdr:colOff>200025</xdr:colOff>
                    <xdr:row>30</xdr:row>
                    <xdr:rowOff>142875</xdr:rowOff>
                  </from>
                  <to>
                    <xdr:col>12</xdr:col>
                    <xdr:colOff>104775</xdr:colOff>
                    <xdr:row>32</xdr:row>
                    <xdr:rowOff>47625</xdr:rowOff>
                  </to>
                </anchor>
              </controlPr>
            </control>
          </mc:Choice>
        </mc:AlternateContent>
        <mc:AlternateContent xmlns:mc="http://schemas.openxmlformats.org/markup-compatibility/2006">
          <mc:Choice Requires="x14">
            <control shapeId="246810" r:id="rId26" name="Check Box 26">
              <controlPr defaultSize="0" autoFill="0" autoLine="0" autoPict="0">
                <anchor moveWithCells="1">
                  <from>
                    <xdr:col>10</xdr:col>
                    <xdr:colOff>190500</xdr:colOff>
                    <xdr:row>36</xdr:row>
                    <xdr:rowOff>133350</xdr:rowOff>
                  </from>
                  <to>
                    <xdr:col>12</xdr:col>
                    <xdr:colOff>95250</xdr:colOff>
                    <xdr:row>38</xdr:row>
                    <xdr:rowOff>38100</xdr:rowOff>
                  </to>
                </anchor>
              </controlPr>
            </control>
          </mc:Choice>
        </mc:AlternateContent>
        <mc:AlternateContent xmlns:mc="http://schemas.openxmlformats.org/markup-compatibility/2006">
          <mc:Choice Requires="x14">
            <control shapeId="246811" r:id="rId27" name="Check Box 27">
              <controlPr defaultSize="0" autoFill="0" autoLine="0" autoPict="0">
                <anchor moveWithCells="1">
                  <from>
                    <xdr:col>10</xdr:col>
                    <xdr:colOff>190500</xdr:colOff>
                    <xdr:row>37</xdr:row>
                    <xdr:rowOff>133350</xdr:rowOff>
                  </from>
                  <to>
                    <xdr:col>12</xdr:col>
                    <xdr:colOff>95250</xdr:colOff>
                    <xdr:row>39</xdr:row>
                    <xdr:rowOff>38100</xdr:rowOff>
                  </to>
                </anchor>
              </controlPr>
            </control>
          </mc:Choice>
        </mc:AlternateContent>
        <mc:AlternateContent xmlns:mc="http://schemas.openxmlformats.org/markup-compatibility/2006">
          <mc:Choice Requires="x14">
            <control shapeId="246812" r:id="rId28" name="Check Box 28">
              <controlPr defaultSize="0" autoFill="0" autoLine="0" autoPict="0">
                <anchor moveWithCells="1">
                  <from>
                    <xdr:col>10</xdr:col>
                    <xdr:colOff>190500</xdr:colOff>
                    <xdr:row>38</xdr:row>
                    <xdr:rowOff>133350</xdr:rowOff>
                  </from>
                  <to>
                    <xdr:col>12</xdr:col>
                    <xdr:colOff>95250</xdr:colOff>
                    <xdr:row>40</xdr:row>
                    <xdr:rowOff>38100</xdr:rowOff>
                  </to>
                </anchor>
              </controlPr>
            </control>
          </mc:Choice>
        </mc:AlternateContent>
        <mc:AlternateContent xmlns:mc="http://schemas.openxmlformats.org/markup-compatibility/2006">
          <mc:Choice Requires="x14">
            <control shapeId="246813" r:id="rId29" name="Check Box 29">
              <controlPr defaultSize="0" autoFill="0" autoLine="0" autoPict="0">
                <anchor moveWithCells="1">
                  <from>
                    <xdr:col>10</xdr:col>
                    <xdr:colOff>190500</xdr:colOff>
                    <xdr:row>39</xdr:row>
                    <xdr:rowOff>133350</xdr:rowOff>
                  </from>
                  <to>
                    <xdr:col>12</xdr:col>
                    <xdr:colOff>95250</xdr:colOff>
                    <xdr:row>41</xdr:row>
                    <xdr:rowOff>38100</xdr:rowOff>
                  </to>
                </anchor>
              </controlPr>
            </control>
          </mc:Choice>
        </mc:AlternateContent>
        <mc:AlternateContent xmlns:mc="http://schemas.openxmlformats.org/markup-compatibility/2006">
          <mc:Choice Requires="x14">
            <control shapeId="246814" r:id="rId30" name="Check Box 30">
              <controlPr defaultSize="0" autoFill="0" autoLine="0" autoPict="0">
                <anchor moveWithCells="1">
                  <from>
                    <xdr:col>10</xdr:col>
                    <xdr:colOff>190500</xdr:colOff>
                    <xdr:row>40</xdr:row>
                    <xdr:rowOff>133350</xdr:rowOff>
                  </from>
                  <to>
                    <xdr:col>12</xdr:col>
                    <xdr:colOff>95250</xdr:colOff>
                    <xdr:row>42</xdr:row>
                    <xdr:rowOff>38100</xdr:rowOff>
                  </to>
                </anchor>
              </controlPr>
            </control>
          </mc:Choice>
        </mc:AlternateContent>
        <mc:AlternateContent xmlns:mc="http://schemas.openxmlformats.org/markup-compatibility/2006">
          <mc:Choice Requires="x14">
            <control shapeId="246815" r:id="rId31" name="Check Box 31">
              <controlPr defaultSize="0" autoFill="0" autoLine="0" autoPict="0">
                <anchor moveWithCells="1">
                  <from>
                    <xdr:col>10</xdr:col>
                    <xdr:colOff>190500</xdr:colOff>
                    <xdr:row>41</xdr:row>
                    <xdr:rowOff>133350</xdr:rowOff>
                  </from>
                  <to>
                    <xdr:col>12</xdr:col>
                    <xdr:colOff>95250</xdr:colOff>
                    <xdr:row>43</xdr:row>
                    <xdr:rowOff>38100</xdr:rowOff>
                  </to>
                </anchor>
              </controlPr>
            </control>
          </mc:Choice>
        </mc:AlternateContent>
        <mc:AlternateContent xmlns:mc="http://schemas.openxmlformats.org/markup-compatibility/2006">
          <mc:Choice Requires="x14">
            <control shapeId="246816" r:id="rId32" name="Check Box 32">
              <controlPr defaultSize="0" autoFill="0" autoLine="0" autoPict="0">
                <anchor moveWithCells="1">
                  <from>
                    <xdr:col>32</xdr:col>
                    <xdr:colOff>200025</xdr:colOff>
                    <xdr:row>36</xdr:row>
                    <xdr:rowOff>133350</xdr:rowOff>
                  </from>
                  <to>
                    <xdr:col>34</xdr:col>
                    <xdr:colOff>104775</xdr:colOff>
                    <xdr:row>38</xdr:row>
                    <xdr:rowOff>38100</xdr:rowOff>
                  </to>
                </anchor>
              </controlPr>
            </control>
          </mc:Choice>
        </mc:AlternateContent>
        <mc:AlternateContent xmlns:mc="http://schemas.openxmlformats.org/markup-compatibility/2006">
          <mc:Choice Requires="x14">
            <control shapeId="246817" r:id="rId33" name="Check Box 33">
              <controlPr defaultSize="0" autoFill="0" autoLine="0" autoPict="0">
                <anchor moveWithCells="1">
                  <from>
                    <xdr:col>32</xdr:col>
                    <xdr:colOff>200025</xdr:colOff>
                    <xdr:row>37</xdr:row>
                    <xdr:rowOff>133350</xdr:rowOff>
                  </from>
                  <to>
                    <xdr:col>34</xdr:col>
                    <xdr:colOff>104775</xdr:colOff>
                    <xdr:row>39</xdr:row>
                    <xdr:rowOff>38100</xdr:rowOff>
                  </to>
                </anchor>
              </controlPr>
            </control>
          </mc:Choice>
        </mc:AlternateContent>
        <mc:AlternateContent xmlns:mc="http://schemas.openxmlformats.org/markup-compatibility/2006">
          <mc:Choice Requires="x14">
            <control shapeId="246818" r:id="rId34" name="Check Box 34">
              <controlPr defaultSize="0" autoFill="0" autoLine="0" autoPict="0">
                <anchor moveWithCells="1">
                  <from>
                    <xdr:col>32</xdr:col>
                    <xdr:colOff>200025</xdr:colOff>
                    <xdr:row>38</xdr:row>
                    <xdr:rowOff>133350</xdr:rowOff>
                  </from>
                  <to>
                    <xdr:col>34</xdr:col>
                    <xdr:colOff>104775</xdr:colOff>
                    <xdr:row>40</xdr:row>
                    <xdr:rowOff>38100</xdr:rowOff>
                  </to>
                </anchor>
              </controlPr>
            </control>
          </mc:Choice>
        </mc:AlternateContent>
        <mc:AlternateContent xmlns:mc="http://schemas.openxmlformats.org/markup-compatibility/2006">
          <mc:Choice Requires="x14">
            <control shapeId="246819" r:id="rId35" name="Check Box 35">
              <controlPr defaultSize="0" autoFill="0" autoLine="0" autoPict="0">
                <anchor moveWithCells="1">
                  <from>
                    <xdr:col>32</xdr:col>
                    <xdr:colOff>200025</xdr:colOff>
                    <xdr:row>39</xdr:row>
                    <xdr:rowOff>133350</xdr:rowOff>
                  </from>
                  <to>
                    <xdr:col>34</xdr:col>
                    <xdr:colOff>104775</xdr:colOff>
                    <xdr:row>41</xdr:row>
                    <xdr:rowOff>38100</xdr:rowOff>
                  </to>
                </anchor>
              </controlPr>
            </control>
          </mc:Choice>
        </mc:AlternateContent>
        <mc:AlternateContent xmlns:mc="http://schemas.openxmlformats.org/markup-compatibility/2006">
          <mc:Choice Requires="x14">
            <control shapeId="246820" r:id="rId36" name="Check Box 36">
              <controlPr defaultSize="0" autoFill="0" autoLine="0" autoPict="0">
                <anchor moveWithCells="1">
                  <from>
                    <xdr:col>32</xdr:col>
                    <xdr:colOff>200025</xdr:colOff>
                    <xdr:row>40</xdr:row>
                    <xdr:rowOff>133350</xdr:rowOff>
                  </from>
                  <to>
                    <xdr:col>34</xdr:col>
                    <xdr:colOff>104775</xdr:colOff>
                    <xdr:row>42</xdr:row>
                    <xdr:rowOff>38100</xdr:rowOff>
                  </to>
                </anchor>
              </controlPr>
            </control>
          </mc:Choice>
        </mc:AlternateContent>
        <mc:AlternateContent xmlns:mc="http://schemas.openxmlformats.org/markup-compatibility/2006">
          <mc:Choice Requires="x14">
            <control shapeId="246821" r:id="rId37" name="Check Box 37">
              <controlPr defaultSize="0" autoFill="0" autoLine="0" autoPict="0">
                <anchor moveWithCells="1">
                  <from>
                    <xdr:col>32</xdr:col>
                    <xdr:colOff>200025</xdr:colOff>
                    <xdr:row>41</xdr:row>
                    <xdr:rowOff>133350</xdr:rowOff>
                  </from>
                  <to>
                    <xdr:col>34</xdr:col>
                    <xdr:colOff>104775</xdr:colOff>
                    <xdr:row>43</xdr:row>
                    <xdr:rowOff>38100</xdr:rowOff>
                  </to>
                </anchor>
              </controlPr>
            </control>
          </mc:Choice>
        </mc:AlternateContent>
        <mc:AlternateContent xmlns:mc="http://schemas.openxmlformats.org/markup-compatibility/2006">
          <mc:Choice Requires="x14">
            <control shapeId="246823" r:id="rId38" name="Check Box 39">
              <controlPr defaultSize="0" autoFill="0" autoLine="0" autoPict="0">
                <anchor moveWithCells="1">
                  <from>
                    <xdr:col>32</xdr:col>
                    <xdr:colOff>200025</xdr:colOff>
                    <xdr:row>42</xdr:row>
                    <xdr:rowOff>142875</xdr:rowOff>
                  </from>
                  <to>
                    <xdr:col>34</xdr:col>
                    <xdr:colOff>104775</xdr:colOff>
                    <xdr:row>44</xdr:row>
                    <xdr:rowOff>47625</xdr:rowOff>
                  </to>
                </anchor>
              </controlPr>
            </control>
          </mc:Choice>
        </mc:AlternateContent>
        <mc:AlternateContent xmlns:mc="http://schemas.openxmlformats.org/markup-compatibility/2006">
          <mc:Choice Requires="x14">
            <control shapeId="246825" r:id="rId39" name="Check Box 41">
              <controlPr defaultSize="0" autoFill="0" autoLine="0" autoPict="0">
                <anchor moveWithCells="1">
                  <from>
                    <xdr:col>32</xdr:col>
                    <xdr:colOff>200025</xdr:colOff>
                    <xdr:row>45</xdr:row>
                    <xdr:rowOff>142875</xdr:rowOff>
                  </from>
                  <to>
                    <xdr:col>34</xdr:col>
                    <xdr:colOff>104775</xdr:colOff>
                    <xdr:row>47</xdr:row>
                    <xdr:rowOff>47625</xdr:rowOff>
                  </to>
                </anchor>
              </controlPr>
            </control>
          </mc:Choice>
        </mc:AlternateContent>
        <mc:AlternateContent xmlns:mc="http://schemas.openxmlformats.org/markup-compatibility/2006">
          <mc:Choice Requires="x14">
            <control shapeId="246827" r:id="rId40" name="Check Box 43">
              <controlPr defaultSize="0" autoFill="0" autoLine="0" autoPict="0">
                <anchor moveWithCells="1">
                  <from>
                    <xdr:col>10</xdr:col>
                    <xdr:colOff>190500</xdr:colOff>
                    <xdr:row>45</xdr:row>
                    <xdr:rowOff>142875</xdr:rowOff>
                  </from>
                  <to>
                    <xdr:col>12</xdr:col>
                    <xdr:colOff>95250</xdr:colOff>
                    <xdr:row>47</xdr:row>
                    <xdr:rowOff>47625</xdr:rowOff>
                  </to>
                </anchor>
              </controlPr>
            </control>
          </mc:Choice>
        </mc:AlternateContent>
        <mc:AlternateContent xmlns:mc="http://schemas.openxmlformats.org/markup-compatibility/2006">
          <mc:Choice Requires="x14">
            <control shapeId="246828" r:id="rId41" name="Check Box 44">
              <controlPr defaultSize="0" autoFill="0" autoLine="0" autoPict="0">
                <anchor moveWithCells="1">
                  <from>
                    <xdr:col>10</xdr:col>
                    <xdr:colOff>190500</xdr:colOff>
                    <xdr:row>53</xdr:row>
                    <xdr:rowOff>133350</xdr:rowOff>
                  </from>
                  <to>
                    <xdr:col>12</xdr:col>
                    <xdr:colOff>95250</xdr:colOff>
                    <xdr:row>55</xdr:row>
                    <xdr:rowOff>38100</xdr:rowOff>
                  </to>
                </anchor>
              </controlPr>
            </control>
          </mc:Choice>
        </mc:AlternateContent>
        <mc:AlternateContent xmlns:mc="http://schemas.openxmlformats.org/markup-compatibility/2006">
          <mc:Choice Requires="x14">
            <control shapeId="246829" r:id="rId42" name="Check Box 45">
              <controlPr defaultSize="0" autoFill="0" autoLine="0" autoPict="0">
                <anchor moveWithCells="1">
                  <from>
                    <xdr:col>10</xdr:col>
                    <xdr:colOff>190500</xdr:colOff>
                    <xdr:row>58</xdr:row>
                    <xdr:rowOff>142875</xdr:rowOff>
                  </from>
                  <to>
                    <xdr:col>12</xdr:col>
                    <xdr:colOff>95250</xdr:colOff>
                    <xdr:row>60</xdr:row>
                    <xdr:rowOff>47625</xdr:rowOff>
                  </to>
                </anchor>
              </controlPr>
            </control>
          </mc:Choice>
        </mc:AlternateContent>
        <mc:AlternateContent xmlns:mc="http://schemas.openxmlformats.org/markup-compatibility/2006">
          <mc:Choice Requires="x14">
            <control shapeId="246830" r:id="rId43" name="Check Box 46">
              <controlPr defaultSize="0" autoFill="0" autoLine="0" autoPict="0">
                <anchor moveWithCells="1">
                  <from>
                    <xdr:col>10</xdr:col>
                    <xdr:colOff>190500</xdr:colOff>
                    <xdr:row>66</xdr:row>
                    <xdr:rowOff>142875</xdr:rowOff>
                  </from>
                  <to>
                    <xdr:col>12</xdr:col>
                    <xdr:colOff>95250</xdr:colOff>
                    <xdr:row>68</xdr:row>
                    <xdr:rowOff>47625</xdr:rowOff>
                  </to>
                </anchor>
              </controlPr>
            </control>
          </mc:Choice>
        </mc:AlternateContent>
        <mc:AlternateContent xmlns:mc="http://schemas.openxmlformats.org/markup-compatibility/2006">
          <mc:Choice Requires="x14">
            <control shapeId="246831" r:id="rId44" name="Check Box 47">
              <controlPr defaultSize="0" autoFill="0" autoLine="0" autoPict="0">
                <anchor moveWithCells="1">
                  <from>
                    <xdr:col>10</xdr:col>
                    <xdr:colOff>190500</xdr:colOff>
                    <xdr:row>71</xdr:row>
                    <xdr:rowOff>142875</xdr:rowOff>
                  </from>
                  <to>
                    <xdr:col>12</xdr:col>
                    <xdr:colOff>95250</xdr:colOff>
                    <xdr:row>73</xdr:row>
                    <xdr:rowOff>47625</xdr:rowOff>
                  </to>
                </anchor>
              </controlPr>
            </control>
          </mc:Choice>
        </mc:AlternateContent>
        <mc:AlternateContent xmlns:mc="http://schemas.openxmlformats.org/markup-compatibility/2006">
          <mc:Choice Requires="x14">
            <control shapeId="246832" r:id="rId45" name="Check Box 48">
              <controlPr defaultSize="0" autoFill="0" autoLine="0" autoPict="0">
                <anchor moveWithCells="1">
                  <from>
                    <xdr:col>10</xdr:col>
                    <xdr:colOff>190500</xdr:colOff>
                    <xdr:row>72</xdr:row>
                    <xdr:rowOff>142875</xdr:rowOff>
                  </from>
                  <to>
                    <xdr:col>12</xdr:col>
                    <xdr:colOff>95250</xdr:colOff>
                    <xdr:row>74</xdr:row>
                    <xdr:rowOff>47625</xdr:rowOff>
                  </to>
                </anchor>
              </controlPr>
            </control>
          </mc:Choice>
        </mc:AlternateContent>
        <mc:AlternateContent xmlns:mc="http://schemas.openxmlformats.org/markup-compatibility/2006">
          <mc:Choice Requires="x14">
            <control shapeId="246833" r:id="rId46" name="Check Box 49">
              <controlPr defaultSize="0" autoFill="0" autoLine="0" autoPict="0">
                <anchor moveWithCells="1">
                  <from>
                    <xdr:col>10</xdr:col>
                    <xdr:colOff>190500</xdr:colOff>
                    <xdr:row>73</xdr:row>
                    <xdr:rowOff>133350</xdr:rowOff>
                  </from>
                  <to>
                    <xdr:col>12</xdr:col>
                    <xdr:colOff>95250</xdr:colOff>
                    <xdr:row>75</xdr:row>
                    <xdr:rowOff>38100</xdr:rowOff>
                  </to>
                </anchor>
              </controlPr>
            </control>
          </mc:Choice>
        </mc:AlternateContent>
        <mc:AlternateContent xmlns:mc="http://schemas.openxmlformats.org/markup-compatibility/2006">
          <mc:Choice Requires="x14">
            <control shapeId="246834" r:id="rId47" name="Check Box 50">
              <controlPr defaultSize="0" autoFill="0" autoLine="0" autoPict="0">
                <anchor moveWithCells="1">
                  <from>
                    <xdr:col>13</xdr:col>
                    <xdr:colOff>190500</xdr:colOff>
                    <xdr:row>71</xdr:row>
                    <xdr:rowOff>142875</xdr:rowOff>
                  </from>
                  <to>
                    <xdr:col>15</xdr:col>
                    <xdr:colOff>95250</xdr:colOff>
                    <xdr:row>73</xdr:row>
                    <xdr:rowOff>47625</xdr:rowOff>
                  </to>
                </anchor>
              </controlPr>
            </control>
          </mc:Choice>
        </mc:AlternateContent>
        <mc:AlternateContent xmlns:mc="http://schemas.openxmlformats.org/markup-compatibility/2006">
          <mc:Choice Requires="x14">
            <control shapeId="246835" r:id="rId48" name="Check Box 51">
              <controlPr defaultSize="0" autoFill="0" autoLine="0" autoPict="0">
                <anchor moveWithCells="1">
                  <from>
                    <xdr:col>17</xdr:col>
                    <xdr:colOff>200025</xdr:colOff>
                    <xdr:row>72</xdr:row>
                    <xdr:rowOff>142875</xdr:rowOff>
                  </from>
                  <to>
                    <xdr:col>19</xdr:col>
                    <xdr:colOff>104775</xdr:colOff>
                    <xdr:row>74</xdr:row>
                    <xdr:rowOff>47625</xdr:rowOff>
                  </to>
                </anchor>
              </controlPr>
            </control>
          </mc:Choice>
        </mc:AlternateContent>
        <mc:AlternateContent xmlns:mc="http://schemas.openxmlformats.org/markup-compatibility/2006">
          <mc:Choice Requires="x14">
            <control shapeId="246836" r:id="rId49" name="Check Box 52">
              <controlPr defaultSize="0" autoFill="0" autoLine="0" autoPict="0">
                <anchor moveWithCells="1">
                  <from>
                    <xdr:col>32</xdr:col>
                    <xdr:colOff>200025</xdr:colOff>
                    <xdr:row>71</xdr:row>
                    <xdr:rowOff>142875</xdr:rowOff>
                  </from>
                  <to>
                    <xdr:col>34</xdr:col>
                    <xdr:colOff>104775</xdr:colOff>
                    <xdr:row>73</xdr:row>
                    <xdr:rowOff>47625</xdr:rowOff>
                  </to>
                </anchor>
              </controlPr>
            </control>
          </mc:Choice>
        </mc:AlternateContent>
        <mc:AlternateContent xmlns:mc="http://schemas.openxmlformats.org/markup-compatibility/2006">
          <mc:Choice Requires="x14">
            <control shapeId="246837" r:id="rId50" name="Check Box 53">
              <controlPr defaultSize="0" autoFill="0" autoLine="0" autoPict="0">
                <anchor moveWithCells="1">
                  <from>
                    <xdr:col>32</xdr:col>
                    <xdr:colOff>200025</xdr:colOff>
                    <xdr:row>72</xdr:row>
                    <xdr:rowOff>142875</xdr:rowOff>
                  </from>
                  <to>
                    <xdr:col>34</xdr:col>
                    <xdr:colOff>104775</xdr:colOff>
                    <xdr:row>74</xdr:row>
                    <xdr:rowOff>47625</xdr:rowOff>
                  </to>
                </anchor>
              </controlPr>
            </control>
          </mc:Choice>
        </mc:AlternateContent>
        <mc:AlternateContent xmlns:mc="http://schemas.openxmlformats.org/markup-compatibility/2006">
          <mc:Choice Requires="x14">
            <control shapeId="246838" r:id="rId51" name="Check Box 54">
              <controlPr defaultSize="0" autoFill="0" autoLine="0" autoPict="0">
                <anchor moveWithCells="1">
                  <from>
                    <xdr:col>32</xdr:col>
                    <xdr:colOff>200025</xdr:colOff>
                    <xdr:row>79</xdr:row>
                    <xdr:rowOff>161925</xdr:rowOff>
                  </from>
                  <to>
                    <xdr:col>34</xdr:col>
                    <xdr:colOff>104775</xdr:colOff>
                    <xdr:row>81</xdr:row>
                    <xdr:rowOff>47625</xdr:rowOff>
                  </to>
                </anchor>
              </controlPr>
            </control>
          </mc:Choice>
        </mc:AlternateContent>
        <mc:AlternateContent xmlns:mc="http://schemas.openxmlformats.org/markup-compatibility/2006">
          <mc:Choice Requires="x14">
            <control shapeId="246839" r:id="rId52" name="Check Box 55">
              <controlPr defaultSize="0" autoFill="0" autoLine="0" autoPict="0">
                <anchor moveWithCells="1">
                  <from>
                    <xdr:col>32</xdr:col>
                    <xdr:colOff>200025</xdr:colOff>
                    <xdr:row>80</xdr:row>
                    <xdr:rowOff>133350</xdr:rowOff>
                  </from>
                  <to>
                    <xdr:col>34</xdr:col>
                    <xdr:colOff>104775</xdr:colOff>
                    <xdr:row>82</xdr:row>
                    <xdr:rowOff>38100</xdr:rowOff>
                  </to>
                </anchor>
              </controlPr>
            </control>
          </mc:Choice>
        </mc:AlternateContent>
        <mc:AlternateContent xmlns:mc="http://schemas.openxmlformats.org/markup-compatibility/2006">
          <mc:Choice Requires="x14">
            <control shapeId="246840" r:id="rId53" name="Check Box 56">
              <controlPr defaultSize="0" autoFill="0" autoLine="0" autoPict="0">
                <anchor moveWithCells="1">
                  <from>
                    <xdr:col>10</xdr:col>
                    <xdr:colOff>190500</xdr:colOff>
                    <xdr:row>79</xdr:row>
                    <xdr:rowOff>152400</xdr:rowOff>
                  </from>
                  <to>
                    <xdr:col>12</xdr:col>
                    <xdr:colOff>95250</xdr:colOff>
                    <xdr:row>81</xdr:row>
                    <xdr:rowOff>38100</xdr:rowOff>
                  </to>
                </anchor>
              </controlPr>
            </control>
          </mc:Choice>
        </mc:AlternateContent>
        <mc:AlternateContent xmlns:mc="http://schemas.openxmlformats.org/markup-compatibility/2006">
          <mc:Choice Requires="x14">
            <control shapeId="246841" r:id="rId54" name="Check Box 57">
              <controlPr defaultSize="0" autoFill="0" autoLine="0" autoPict="0">
                <anchor moveWithCells="1">
                  <from>
                    <xdr:col>4</xdr:col>
                    <xdr:colOff>200025</xdr:colOff>
                    <xdr:row>79</xdr:row>
                    <xdr:rowOff>152400</xdr:rowOff>
                  </from>
                  <to>
                    <xdr:col>6</xdr:col>
                    <xdr:colOff>104775</xdr:colOff>
                    <xdr:row>81</xdr:row>
                    <xdr:rowOff>38100</xdr:rowOff>
                  </to>
                </anchor>
              </controlPr>
            </control>
          </mc:Choice>
        </mc:AlternateContent>
        <mc:AlternateContent xmlns:mc="http://schemas.openxmlformats.org/markup-compatibility/2006">
          <mc:Choice Requires="x14">
            <control shapeId="246842" r:id="rId55" name="Check Box 58">
              <controlPr defaultSize="0" autoFill="0" autoLine="0" autoPict="0">
                <anchor moveWithCells="1">
                  <from>
                    <xdr:col>10</xdr:col>
                    <xdr:colOff>190500</xdr:colOff>
                    <xdr:row>93</xdr:row>
                    <xdr:rowOff>133350</xdr:rowOff>
                  </from>
                  <to>
                    <xdr:col>12</xdr:col>
                    <xdr:colOff>95250</xdr:colOff>
                    <xdr:row>95</xdr:row>
                    <xdr:rowOff>38100</xdr:rowOff>
                  </to>
                </anchor>
              </controlPr>
            </control>
          </mc:Choice>
        </mc:AlternateContent>
        <mc:AlternateContent xmlns:mc="http://schemas.openxmlformats.org/markup-compatibility/2006">
          <mc:Choice Requires="x14">
            <control shapeId="246843" r:id="rId56" name="Check Box 59">
              <controlPr defaultSize="0" autoFill="0" autoLine="0" autoPict="0">
                <anchor moveWithCells="1">
                  <from>
                    <xdr:col>38</xdr:col>
                    <xdr:colOff>9525</xdr:colOff>
                    <xdr:row>12</xdr:row>
                    <xdr:rowOff>142875</xdr:rowOff>
                  </from>
                  <to>
                    <xdr:col>39</xdr:col>
                    <xdr:colOff>114300</xdr:colOff>
                    <xdr:row>14</xdr:row>
                    <xdr:rowOff>47625</xdr:rowOff>
                  </to>
                </anchor>
              </controlPr>
            </control>
          </mc:Choice>
        </mc:AlternateContent>
        <mc:AlternateContent xmlns:mc="http://schemas.openxmlformats.org/markup-compatibility/2006">
          <mc:Choice Requires="x14">
            <control shapeId="246844" r:id="rId57" name="Check Box 60">
              <controlPr defaultSize="0" autoFill="0" autoLine="0" autoPict="0">
                <anchor moveWithCells="1">
                  <from>
                    <xdr:col>38</xdr:col>
                    <xdr:colOff>9525</xdr:colOff>
                    <xdr:row>23</xdr:row>
                    <xdr:rowOff>142875</xdr:rowOff>
                  </from>
                  <to>
                    <xdr:col>39</xdr:col>
                    <xdr:colOff>114300</xdr:colOff>
                    <xdr:row>25</xdr:row>
                    <xdr:rowOff>47625</xdr:rowOff>
                  </to>
                </anchor>
              </controlPr>
            </control>
          </mc:Choice>
        </mc:AlternateContent>
        <mc:AlternateContent xmlns:mc="http://schemas.openxmlformats.org/markup-compatibility/2006">
          <mc:Choice Requires="x14">
            <control shapeId="246845" r:id="rId58" name="Check Box 61">
              <controlPr defaultSize="0" autoFill="0" autoLine="0" autoPict="0">
                <anchor moveWithCells="1">
                  <from>
                    <xdr:col>38</xdr:col>
                    <xdr:colOff>19050</xdr:colOff>
                    <xdr:row>39</xdr:row>
                    <xdr:rowOff>133350</xdr:rowOff>
                  </from>
                  <to>
                    <xdr:col>39</xdr:col>
                    <xdr:colOff>123825</xdr:colOff>
                    <xdr:row>41</xdr:row>
                    <xdr:rowOff>38100</xdr:rowOff>
                  </to>
                </anchor>
              </controlPr>
            </control>
          </mc:Choice>
        </mc:AlternateContent>
        <mc:AlternateContent xmlns:mc="http://schemas.openxmlformats.org/markup-compatibility/2006">
          <mc:Choice Requires="x14">
            <control shapeId="246846" r:id="rId59" name="Check Box 62">
              <controlPr defaultSize="0" autoFill="0" autoLine="0" autoPict="0">
                <anchor moveWithCells="1">
                  <from>
                    <xdr:col>38</xdr:col>
                    <xdr:colOff>19050</xdr:colOff>
                    <xdr:row>72</xdr:row>
                    <xdr:rowOff>142875</xdr:rowOff>
                  </from>
                  <to>
                    <xdr:col>39</xdr:col>
                    <xdr:colOff>123825</xdr:colOff>
                    <xdr:row>74</xdr:row>
                    <xdr:rowOff>47625</xdr:rowOff>
                  </to>
                </anchor>
              </controlPr>
            </control>
          </mc:Choice>
        </mc:AlternateContent>
        <mc:AlternateContent xmlns:mc="http://schemas.openxmlformats.org/markup-compatibility/2006">
          <mc:Choice Requires="x14">
            <control shapeId="246847" r:id="rId60" name="Check Box 63">
              <controlPr defaultSize="0" autoFill="0" autoLine="0" autoPict="0">
                <anchor moveWithCells="1">
                  <from>
                    <xdr:col>38</xdr:col>
                    <xdr:colOff>19050</xdr:colOff>
                    <xdr:row>48</xdr:row>
                    <xdr:rowOff>142875</xdr:rowOff>
                  </from>
                  <to>
                    <xdr:col>39</xdr:col>
                    <xdr:colOff>123825</xdr:colOff>
                    <xdr:row>50</xdr:row>
                    <xdr:rowOff>47625</xdr:rowOff>
                  </to>
                </anchor>
              </controlPr>
            </control>
          </mc:Choice>
        </mc:AlternateContent>
        <mc:AlternateContent xmlns:mc="http://schemas.openxmlformats.org/markup-compatibility/2006">
          <mc:Choice Requires="x14">
            <control shapeId="246848" r:id="rId61" name="Check Box 64">
              <controlPr defaultSize="0" autoFill="0" autoLine="0" autoPict="0">
                <anchor moveWithCells="1">
                  <from>
                    <xdr:col>38</xdr:col>
                    <xdr:colOff>19050</xdr:colOff>
                    <xdr:row>82</xdr:row>
                    <xdr:rowOff>152400</xdr:rowOff>
                  </from>
                  <to>
                    <xdr:col>39</xdr:col>
                    <xdr:colOff>123825</xdr:colOff>
                    <xdr:row>84</xdr:row>
                    <xdr:rowOff>57150</xdr:rowOff>
                  </to>
                </anchor>
              </controlPr>
            </control>
          </mc:Choice>
        </mc:AlternateContent>
        <mc:AlternateContent xmlns:mc="http://schemas.openxmlformats.org/markup-compatibility/2006">
          <mc:Choice Requires="x14">
            <control shapeId="246849" r:id="rId62" name="Check Box 65">
              <controlPr defaultSize="0" autoFill="0" autoLine="0" autoPict="0">
                <anchor moveWithCells="1">
                  <from>
                    <xdr:col>32</xdr:col>
                    <xdr:colOff>200025</xdr:colOff>
                    <xdr:row>100</xdr:row>
                    <xdr:rowOff>142875</xdr:rowOff>
                  </from>
                  <to>
                    <xdr:col>34</xdr:col>
                    <xdr:colOff>104775</xdr:colOff>
                    <xdr:row>102</xdr:row>
                    <xdr:rowOff>47625</xdr:rowOff>
                  </to>
                </anchor>
              </controlPr>
            </control>
          </mc:Choice>
        </mc:AlternateContent>
        <mc:AlternateContent xmlns:mc="http://schemas.openxmlformats.org/markup-compatibility/2006">
          <mc:Choice Requires="x14">
            <control shapeId="246850" r:id="rId63" name="Check Box 66">
              <controlPr defaultSize="0" autoFill="0" autoLine="0" autoPict="0">
                <anchor moveWithCells="1">
                  <from>
                    <xdr:col>32</xdr:col>
                    <xdr:colOff>200025</xdr:colOff>
                    <xdr:row>101</xdr:row>
                    <xdr:rowOff>142875</xdr:rowOff>
                  </from>
                  <to>
                    <xdr:col>34</xdr:col>
                    <xdr:colOff>104775</xdr:colOff>
                    <xdr:row>103</xdr:row>
                    <xdr:rowOff>47625</xdr:rowOff>
                  </to>
                </anchor>
              </controlPr>
            </control>
          </mc:Choice>
        </mc:AlternateContent>
        <mc:AlternateContent xmlns:mc="http://schemas.openxmlformats.org/markup-compatibility/2006">
          <mc:Choice Requires="x14">
            <control shapeId="246851" r:id="rId64" name="Check Box 67">
              <controlPr defaultSize="0" autoFill="0" autoLine="0" autoPict="0">
                <anchor moveWithCells="1">
                  <from>
                    <xdr:col>10</xdr:col>
                    <xdr:colOff>190500</xdr:colOff>
                    <xdr:row>100</xdr:row>
                    <xdr:rowOff>142875</xdr:rowOff>
                  </from>
                  <to>
                    <xdr:col>12</xdr:col>
                    <xdr:colOff>95250</xdr:colOff>
                    <xdr:row>102</xdr:row>
                    <xdr:rowOff>47625</xdr:rowOff>
                  </to>
                </anchor>
              </controlPr>
            </control>
          </mc:Choice>
        </mc:AlternateContent>
        <mc:AlternateContent xmlns:mc="http://schemas.openxmlformats.org/markup-compatibility/2006">
          <mc:Choice Requires="x14">
            <control shapeId="246852" r:id="rId65" name="Check Box 68">
              <controlPr defaultSize="0" autoFill="0" autoLine="0" autoPict="0">
                <anchor moveWithCells="1">
                  <from>
                    <xdr:col>4</xdr:col>
                    <xdr:colOff>200025</xdr:colOff>
                    <xdr:row>100</xdr:row>
                    <xdr:rowOff>142875</xdr:rowOff>
                  </from>
                  <to>
                    <xdr:col>6</xdr:col>
                    <xdr:colOff>104775</xdr:colOff>
                    <xdr:row>102</xdr:row>
                    <xdr:rowOff>47625</xdr:rowOff>
                  </to>
                </anchor>
              </controlPr>
            </control>
          </mc:Choice>
        </mc:AlternateContent>
        <mc:AlternateContent xmlns:mc="http://schemas.openxmlformats.org/markup-compatibility/2006">
          <mc:Choice Requires="x14">
            <control shapeId="246853" r:id="rId66" name="Check Box 69">
              <controlPr defaultSize="0" autoFill="0" autoLine="0" autoPict="0">
                <anchor moveWithCells="1">
                  <from>
                    <xdr:col>10</xdr:col>
                    <xdr:colOff>190500</xdr:colOff>
                    <xdr:row>114</xdr:row>
                    <xdr:rowOff>142875</xdr:rowOff>
                  </from>
                  <to>
                    <xdr:col>12</xdr:col>
                    <xdr:colOff>95250</xdr:colOff>
                    <xdr:row>116</xdr:row>
                    <xdr:rowOff>47625</xdr:rowOff>
                  </to>
                </anchor>
              </controlPr>
            </control>
          </mc:Choice>
        </mc:AlternateContent>
        <mc:AlternateContent xmlns:mc="http://schemas.openxmlformats.org/markup-compatibility/2006">
          <mc:Choice Requires="x14">
            <control shapeId="246854" r:id="rId67" name="Check Box 70">
              <controlPr defaultSize="0" autoFill="0" autoLine="0" autoPict="0">
                <anchor moveWithCells="1">
                  <from>
                    <xdr:col>38</xdr:col>
                    <xdr:colOff>19050</xdr:colOff>
                    <xdr:row>103</xdr:row>
                    <xdr:rowOff>152400</xdr:rowOff>
                  </from>
                  <to>
                    <xdr:col>39</xdr:col>
                    <xdr:colOff>123825</xdr:colOff>
                    <xdr:row>105</xdr:row>
                    <xdr:rowOff>57150</xdr:rowOff>
                  </to>
                </anchor>
              </controlPr>
            </control>
          </mc:Choice>
        </mc:AlternateContent>
        <mc:AlternateContent xmlns:mc="http://schemas.openxmlformats.org/markup-compatibility/2006">
          <mc:Choice Requires="x14">
            <control shapeId="246855" r:id="rId68" name="Check Box 71">
              <controlPr defaultSize="0" autoFill="0" autoLine="0" autoPict="0">
                <anchor moveWithCells="1">
                  <from>
                    <xdr:col>32</xdr:col>
                    <xdr:colOff>200025</xdr:colOff>
                    <xdr:row>121</xdr:row>
                    <xdr:rowOff>133350</xdr:rowOff>
                  </from>
                  <to>
                    <xdr:col>34</xdr:col>
                    <xdr:colOff>104775</xdr:colOff>
                    <xdr:row>123</xdr:row>
                    <xdr:rowOff>38100</xdr:rowOff>
                  </to>
                </anchor>
              </controlPr>
            </control>
          </mc:Choice>
        </mc:AlternateContent>
        <mc:AlternateContent xmlns:mc="http://schemas.openxmlformats.org/markup-compatibility/2006">
          <mc:Choice Requires="x14">
            <control shapeId="246856" r:id="rId69" name="Check Box 72">
              <controlPr defaultSize="0" autoFill="0" autoLine="0" autoPict="0">
                <anchor moveWithCells="1">
                  <from>
                    <xdr:col>32</xdr:col>
                    <xdr:colOff>200025</xdr:colOff>
                    <xdr:row>122</xdr:row>
                    <xdr:rowOff>133350</xdr:rowOff>
                  </from>
                  <to>
                    <xdr:col>34</xdr:col>
                    <xdr:colOff>104775</xdr:colOff>
                    <xdr:row>124</xdr:row>
                    <xdr:rowOff>38100</xdr:rowOff>
                  </to>
                </anchor>
              </controlPr>
            </control>
          </mc:Choice>
        </mc:AlternateContent>
        <mc:AlternateContent xmlns:mc="http://schemas.openxmlformats.org/markup-compatibility/2006">
          <mc:Choice Requires="x14">
            <control shapeId="246857" r:id="rId70" name="Check Box 73">
              <controlPr defaultSize="0" autoFill="0" autoLine="0" autoPict="0">
                <anchor moveWithCells="1">
                  <from>
                    <xdr:col>10</xdr:col>
                    <xdr:colOff>190500</xdr:colOff>
                    <xdr:row>121</xdr:row>
                    <xdr:rowOff>133350</xdr:rowOff>
                  </from>
                  <to>
                    <xdr:col>12</xdr:col>
                    <xdr:colOff>95250</xdr:colOff>
                    <xdr:row>123</xdr:row>
                    <xdr:rowOff>38100</xdr:rowOff>
                  </to>
                </anchor>
              </controlPr>
            </control>
          </mc:Choice>
        </mc:AlternateContent>
        <mc:AlternateContent xmlns:mc="http://schemas.openxmlformats.org/markup-compatibility/2006">
          <mc:Choice Requires="x14">
            <control shapeId="246858" r:id="rId71" name="Check Box 74">
              <controlPr defaultSize="0" autoFill="0" autoLine="0" autoPict="0">
                <anchor moveWithCells="1">
                  <from>
                    <xdr:col>4</xdr:col>
                    <xdr:colOff>200025</xdr:colOff>
                    <xdr:row>121</xdr:row>
                    <xdr:rowOff>133350</xdr:rowOff>
                  </from>
                  <to>
                    <xdr:col>6</xdr:col>
                    <xdr:colOff>104775</xdr:colOff>
                    <xdr:row>123</xdr:row>
                    <xdr:rowOff>38100</xdr:rowOff>
                  </to>
                </anchor>
              </controlPr>
            </control>
          </mc:Choice>
        </mc:AlternateContent>
        <mc:AlternateContent xmlns:mc="http://schemas.openxmlformats.org/markup-compatibility/2006">
          <mc:Choice Requires="x14">
            <control shapeId="246859" r:id="rId72" name="Check Box 75">
              <controlPr defaultSize="0" autoFill="0" autoLine="0" autoPict="0">
                <anchor moveWithCells="1">
                  <from>
                    <xdr:col>10</xdr:col>
                    <xdr:colOff>190500</xdr:colOff>
                    <xdr:row>135</xdr:row>
                    <xdr:rowOff>133350</xdr:rowOff>
                  </from>
                  <to>
                    <xdr:col>12</xdr:col>
                    <xdr:colOff>95250</xdr:colOff>
                    <xdr:row>137</xdr:row>
                    <xdr:rowOff>38100</xdr:rowOff>
                  </to>
                </anchor>
              </controlPr>
            </control>
          </mc:Choice>
        </mc:AlternateContent>
        <mc:AlternateContent xmlns:mc="http://schemas.openxmlformats.org/markup-compatibility/2006">
          <mc:Choice Requires="x14">
            <control shapeId="246860" r:id="rId73" name="Check Box 76">
              <controlPr defaultSize="0" autoFill="0" autoLine="0" autoPict="0">
                <anchor moveWithCells="1">
                  <from>
                    <xdr:col>38</xdr:col>
                    <xdr:colOff>19050</xdr:colOff>
                    <xdr:row>124</xdr:row>
                    <xdr:rowOff>142875</xdr:rowOff>
                  </from>
                  <to>
                    <xdr:col>39</xdr:col>
                    <xdr:colOff>123825</xdr:colOff>
                    <xdr:row>126</xdr:row>
                    <xdr:rowOff>47625</xdr:rowOff>
                  </to>
                </anchor>
              </controlPr>
            </control>
          </mc:Choice>
        </mc:AlternateContent>
        <mc:AlternateContent xmlns:mc="http://schemas.openxmlformats.org/markup-compatibility/2006">
          <mc:Choice Requires="x14">
            <control shapeId="246861" r:id="rId74" name="Check Box 77">
              <controlPr defaultSize="0" autoFill="0" autoLine="0" autoPict="0">
                <anchor moveWithCells="1">
                  <from>
                    <xdr:col>32</xdr:col>
                    <xdr:colOff>200025</xdr:colOff>
                    <xdr:row>146</xdr:row>
                    <xdr:rowOff>161925</xdr:rowOff>
                  </from>
                  <to>
                    <xdr:col>34</xdr:col>
                    <xdr:colOff>104775</xdr:colOff>
                    <xdr:row>148</xdr:row>
                    <xdr:rowOff>38100</xdr:rowOff>
                  </to>
                </anchor>
              </controlPr>
            </control>
          </mc:Choice>
        </mc:AlternateContent>
        <mc:AlternateContent xmlns:mc="http://schemas.openxmlformats.org/markup-compatibility/2006">
          <mc:Choice Requires="x14">
            <control shapeId="246862" r:id="rId75" name="Check Box 78">
              <controlPr defaultSize="0" autoFill="0" autoLine="0" autoPict="0">
                <anchor moveWithCells="1">
                  <from>
                    <xdr:col>32</xdr:col>
                    <xdr:colOff>200025</xdr:colOff>
                    <xdr:row>147</xdr:row>
                    <xdr:rowOff>133350</xdr:rowOff>
                  </from>
                  <to>
                    <xdr:col>34</xdr:col>
                    <xdr:colOff>104775</xdr:colOff>
                    <xdr:row>149</xdr:row>
                    <xdr:rowOff>38100</xdr:rowOff>
                  </to>
                </anchor>
              </controlPr>
            </control>
          </mc:Choice>
        </mc:AlternateContent>
        <mc:AlternateContent xmlns:mc="http://schemas.openxmlformats.org/markup-compatibility/2006">
          <mc:Choice Requires="x14">
            <control shapeId="246863" r:id="rId76" name="Check Box 79">
              <controlPr defaultSize="0" autoFill="0" autoLine="0" autoPict="0">
                <anchor moveWithCells="1">
                  <from>
                    <xdr:col>10</xdr:col>
                    <xdr:colOff>190500</xdr:colOff>
                    <xdr:row>146</xdr:row>
                    <xdr:rowOff>152400</xdr:rowOff>
                  </from>
                  <to>
                    <xdr:col>12</xdr:col>
                    <xdr:colOff>95250</xdr:colOff>
                    <xdr:row>148</xdr:row>
                    <xdr:rowOff>38100</xdr:rowOff>
                  </to>
                </anchor>
              </controlPr>
            </control>
          </mc:Choice>
        </mc:AlternateContent>
        <mc:AlternateContent xmlns:mc="http://schemas.openxmlformats.org/markup-compatibility/2006">
          <mc:Choice Requires="x14">
            <control shapeId="246864" r:id="rId77" name="Check Box 80">
              <controlPr defaultSize="0" autoFill="0" autoLine="0" autoPict="0">
                <anchor moveWithCells="1">
                  <from>
                    <xdr:col>4</xdr:col>
                    <xdr:colOff>200025</xdr:colOff>
                    <xdr:row>146</xdr:row>
                    <xdr:rowOff>152400</xdr:rowOff>
                  </from>
                  <to>
                    <xdr:col>6</xdr:col>
                    <xdr:colOff>104775</xdr:colOff>
                    <xdr:row>148</xdr:row>
                    <xdr:rowOff>38100</xdr:rowOff>
                  </to>
                </anchor>
              </controlPr>
            </control>
          </mc:Choice>
        </mc:AlternateContent>
        <mc:AlternateContent xmlns:mc="http://schemas.openxmlformats.org/markup-compatibility/2006">
          <mc:Choice Requires="x14">
            <control shapeId="246865" r:id="rId78" name="Check Box 81">
              <controlPr defaultSize="0" autoFill="0" autoLine="0" autoPict="0">
                <anchor moveWithCells="1">
                  <from>
                    <xdr:col>10</xdr:col>
                    <xdr:colOff>190500</xdr:colOff>
                    <xdr:row>160</xdr:row>
                    <xdr:rowOff>133350</xdr:rowOff>
                  </from>
                  <to>
                    <xdr:col>12</xdr:col>
                    <xdr:colOff>95250</xdr:colOff>
                    <xdr:row>162</xdr:row>
                    <xdr:rowOff>38100</xdr:rowOff>
                  </to>
                </anchor>
              </controlPr>
            </control>
          </mc:Choice>
        </mc:AlternateContent>
        <mc:AlternateContent xmlns:mc="http://schemas.openxmlformats.org/markup-compatibility/2006">
          <mc:Choice Requires="x14">
            <control shapeId="246866" r:id="rId79" name="Check Box 82">
              <controlPr defaultSize="0" autoFill="0" autoLine="0" autoPict="0">
                <anchor moveWithCells="1">
                  <from>
                    <xdr:col>38</xdr:col>
                    <xdr:colOff>19050</xdr:colOff>
                    <xdr:row>149</xdr:row>
                    <xdr:rowOff>142875</xdr:rowOff>
                  </from>
                  <to>
                    <xdr:col>39</xdr:col>
                    <xdr:colOff>123825</xdr:colOff>
                    <xdr:row>151</xdr:row>
                    <xdr:rowOff>47625</xdr:rowOff>
                  </to>
                </anchor>
              </controlPr>
            </control>
          </mc:Choice>
        </mc:AlternateContent>
        <mc:AlternateContent xmlns:mc="http://schemas.openxmlformats.org/markup-compatibility/2006">
          <mc:Choice Requires="x14">
            <control shapeId="246867" r:id="rId80" name="Check Box 83">
              <controlPr defaultSize="0" autoFill="0" autoLine="0" autoPict="0">
                <anchor moveWithCells="1">
                  <from>
                    <xdr:col>32</xdr:col>
                    <xdr:colOff>200025</xdr:colOff>
                    <xdr:row>167</xdr:row>
                    <xdr:rowOff>142875</xdr:rowOff>
                  </from>
                  <to>
                    <xdr:col>34</xdr:col>
                    <xdr:colOff>104775</xdr:colOff>
                    <xdr:row>169</xdr:row>
                    <xdr:rowOff>47625</xdr:rowOff>
                  </to>
                </anchor>
              </controlPr>
            </control>
          </mc:Choice>
        </mc:AlternateContent>
        <mc:AlternateContent xmlns:mc="http://schemas.openxmlformats.org/markup-compatibility/2006">
          <mc:Choice Requires="x14">
            <control shapeId="246868" r:id="rId81" name="Check Box 84">
              <controlPr defaultSize="0" autoFill="0" autoLine="0" autoPict="0">
                <anchor moveWithCells="1">
                  <from>
                    <xdr:col>32</xdr:col>
                    <xdr:colOff>200025</xdr:colOff>
                    <xdr:row>168</xdr:row>
                    <xdr:rowOff>142875</xdr:rowOff>
                  </from>
                  <to>
                    <xdr:col>34</xdr:col>
                    <xdr:colOff>104775</xdr:colOff>
                    <xdr:row>170</xdr:row>
                    <xdr:rowOff>47625</xdr:rowOff>
                  </to>
                </anchor>
              </controlPr>
            </control>
          </mc:Choice>
        </mc:AlternateContent>
        <mc:AlternateContent xmlns:mc="http://schemas.openxmlformats.org/markup-compatibility/2006">
          <mc:Choice Requires="x14">
            <control shapeId="246869" r:id="rId82" name="Check Box 85">
              <controlPr defaultSize="0" autoFill="0" autoLine="0" autoPict="0">
                <anchor moveWithCells="1">
                  <from>
                    <xdr:col>10</xdr:col>
                    <xdr:colOff>190500</xdr:colOff>
                    <xdr:row>167</xdr:row>
                    <xdr:rowOff>142875</xdr:rowOff>
                  </from>
                  <to>
                    <xdr:col>12</xdr:col>
                    <xdr:colOff>95250</xdr:colOff>
                    <xdr:row>169</xdr:row>
                    <xdr:rowOff>47625</xdr:rowOff>
                  </to>
                </anchor>
              </controlPr>
            </control>
          </mc:Choice>
        </mc:AlternateContent>
        <mc:AlternateContent xmlns:mc="http://schemas.openxmlformats.org/markup-compatibility/2006">
          <mc:Choice Requires="x14">
            <control shapeId="246870" r:id="rId83" name="Check Box 86">
              <controlPr defaultSize="0" autoFill="0" autoLine="0" autoPict="0">
                <anchor moveWithCells="1">
                  <from>
                    <xdr:col>4</xdr:col>
                    <xdr:colOff>200025</xdr:colOff>
                    <xdr:row>167</xdr:row>
                    <xdr:rowOff>142875</xdr:rowOff>
                  </from>
                  <to>
                    <xdr:col>6</xdr:col>
                    <xdr:colOff>104775</xdr:colOff>
                    <xdr:row>169</xdr:row>
                    <xdr:rowOff>47625</xdr:rowOff>
                  </to>
                </anchor>
              </controlPr>
            </control>
          </mc:Choice>
        </mc:AlternateContent>
        <mc:AlternateContent xmlns:mc="http://schemas.openxmlformats.org/markup-compatibility/2006">
          <mc:Choice Requires="x14">
            <control shapeId="246871" r:id="rId84" name="Check Box 87">
              <controlPr defaultSize="0" autoFill="0" autoLine="0" autoPict="0">
                <anchor moveWithCells="1">
                  <from>
                    <xdr:col>10</xdr:col>
                    <xdr:colOff>190500</xdr:colOff>
                    <xdr:row>181</xdr:row>
                    <xdr:rowOff>142875</xdr:rowOff>
                  </from>
                  <to>
                    <xdr:col>12</xdr:col>
                    <xdr:colOff>95250</xdr:colOff>
                    <xdr:row>183</xdr:row>
                    <xdr:rowOff>47625</xdr:rowOff>
                  </to>
                </anchor>
              </controlPr>
            </control>
          </mc:Choice>
        </mc:AlternateContent>
        <mc:AlternateContent xmlns:mc="http://schemas.openxmlformats.org/markup-compatibility/2006">
          <mc:Choice Requires="x14">
            <control shapeId="246872" r:id="rId85" name="Check Box 88">
              <controlPr defaultSize="0" autoFill="0" autoLine="0" autoPict="0">
                <anchor moveWithCells="1">
                  <from>
                    <xdr:col>38</xdr:col>
                    <xdr:colOff>19050</xdr:colOff>
                    <xdr:row>170</xdr:row>
                    <xdr:rowOff>152400</xdr:rowOff>
                  </from>
                  <to>
                    <xdr:col>39</xdr:col>
                    <xdr:colOff>123825</xdr:colOff>
                    <xdr:row>172</xdr:row>
                    <xdr:rowOff>57150</xdr:rowOff>
                  </to>
                </anchor>
              </controlPr>
            </control>
          </mc:Choice>
        </mc:AlternateContent>
        <mc:AlternateContent xmlns:mc="http://schemas.openxmlformats.org/markup-compatibility/2006">
          <mc:Choice Requires="x14">
            <control shapeId="246873" r:id="rId86" name="Check Box 89">
              <controlPr defaultSize="0" autoFill="0" autoLine="0" autoPict="0">
                <anchor moveWithCells="1">
                  <from>
                    <xdr:col>32</xdr:col>
                    <xdr:colOff>200025</xdr:colOff>
                    <xdr:row>188</xdr:row>
                    <xdr:rowOff>133350</xdr:rowOff>
                  </from>
                  <to>
                    <xdr:col>34</xdr:col>
                    <xdr:colOff>104775</xdr:colOff>
                    <xdr:row>190</xdr:row>
                    <xdr:rowOff>38100</xdr:rowOff>
                  </to>
                </anchor>
              </controlPr>
            </control>
          </mc:Choice>
        </mc:AlternateContent>
        <mc:AlternateContent xmlns:mc="http://schemas.openxmlformats.org/markup-compatibility/2006">
          <mc:Choice Requires="x14">
            <control shapeId="246874" r:id="rId87" name="Check Box 90">
              <controlPr defaultSize="0" autoFill="0" autoLine="0" autoPict="0">
                <anchor moveWithCells="1">
                  <from>
                    <xdr:col>32</xdr:col>
                    <xdr:colOff>200025</xdr:colOff>
                    <xdr:row>189</xdr:row>
                    <xdr:rowOff>133350</xdr:rowOff>
                  </from>
                  <to>
                    <xdr:col>34</xdr:col>
                    <xdr:colOff>104775</xdr:colOff>
                    <xdr:row>191</xdr:row>
                    <xdr:rowOff>38100</xdr:rowOff>
                  </to>
                </anchor>
              </controlPr>
            </control>
          </mc:Choice>
        </mc:AlternateContent>
        <mc:AlternateContent xmlns:mc="http://schemas.openxmlformats.org/markup-compatibility/2006">
          <mc:Choice Requires="x14">
            <control shapeId="246875" r:id="rId88" name="Check Box 91">
              <controlPr defaultSize="0" autoFill="0" autoLine="0" autoPict="0">
                <anchor moveWithCells="1">
                  <from>
                    <xdr:col>10</xdr:col>
                    <xdr:colOff>190500</xdr:colOff>
                    <xdr:row>188</xdr:row>
                    <xdr:rowOff>133350</xdr:rowOff>
                  </from>
                  <to>
                    <xdr:col>12</xdr:col>
                    <xdr:colOff>95250</xdr:colOff>
                    <xdr:row>190</xdr:row>
                    <xdr:rowOff>38100</xdr:rowOff>
                  </to>
                </anchor>
              </controlPr>
            </control>
          </mc:Choice>
        </mc:AlternateContent>
        <mc:AlternateContent xmlns:mc="http://schemas.openxmlformats.org/markup-compatibility/2006">
          <mc:Choice Requires="x14">
            <control shapeId="246876" r:id="rId89" name="Check Box 92">
              <controlPr defaultSize="0" autoFill="0" autoLine="0" autoPict="0">
                <anchor moveWithCells="1">
                  <from>
                    <xdr:col>4</xdr:col>
                    <xdr:colOff>200025</xdr:colOff>
                    <xdr:row>188</xdr:row>
                    <xdr:rowOff>133350</xdr:rowOff>
                  </from>
                  <to>
                    <xdr:col>6</xdr:col>
                    <xdr:colOff>104775</xdr:colOff>
                    <xdr:row>190</xdr:row>
                    <xdr:rowOff>38100</xdr:rowOff>
                  </to>
                </anchor>
              </controlPr>
            </control>
          </mc:Choice>
        </mc:AlternateContent>
        <mc:AlternateContent xmlns:mc="http://schemas.openxmlformats.org/markup-compatibility/2006">
          <mc:Choice Requires="x14">
            <control shapeId="246877" r:id="rId90" name="Check Box 93">
              <controlPr defaultSize="0" autoFill="0" autoLine="0" autoPict="0">
                <anchor moveWithCells="1">
                  <from>
                    <xdr:col>10</xdr:col>
                    <xdr:colOff>190500</xdr:colOff>
                    <xdr:row>202</xdr:row>
                    <xdr:rowOff>133350</xdr:rowOff>
                  </from>
                  <to>
                    <xdr:col>12</xdr:col>
                    <xdr:colOff>95250</xdr:colOff>
                    <xdr:row>204</xdr:row>
                    <xdr:rowOff>38100</xdr:rowOff>
                  </to>
                </anchor>
              </controlPr>
            </control>
          </mc:Choice>
        </mc:AlternateContent>
        <mc:AlternateContent xmlns:mc="http://schemas.openxmlformats.org/markup-compatibility/2006">
          <mc:Choice Requires="x14">
            <control shapeId="246878" r:id="rId91" name="Check Box 94">
              <controlPr defaultSize="0" autoFill="0" autoLine="0" autoPict="0">
                <anchor moveWithCells="1">
                  <from>
                    <xdr:col>38</xdr:col>
                    <xdr:colOff>19050</xdr:colOff>
                    <xdr:row>191</xdr:row>
                    <xdr:rowOff>142875</xdr:rowOff>
                  </from>
                  <to>
                    <xdr:col>39</xdr:col>
                    <xdr:colOff>123825</xdr:colOff>
                    <xdr:row>193</xdr:row>
                    <xdr:rowOff>47625</xdr:rowOff>
                  </to>
                </anchor>
              </controlPr>
            </control>
          </mc:Choice>
        </mc:AlternateContent>
        <mc:AlternateContent xmlns:mc="http://schemas.openxmlformats.org/markup-compatibility/2006">
          <mc:Choice Requires="x14">
            <control shapeId="246879" r:id="rId92" name="Check Box 95">
              <controlPr defaultSize="0" autoFill="0" autoLine="0" autoPict="0">
                <anchor moveWithCells="1">
                  <from>
                    <xdr:col>32</xdr:col>
                    <xdr:colOff>200025</xdr:colOff>
                    <xdr:row>213</xdr:row>
                    <xdr:rowOff>161925</xdr:rowOff>
                  </from>
                  <to>
                    <xdr:col>34</xdr:col>
                    <xdr:colOff>104775</xdr:colOff>
                    <xdr:row>215</xdr:row>
                    <xdr:rowOff>38100</xdr:rowOff>
                  </to>
                </anchor>
              </controlPr>
            </control>
          </mc:Choice>
        </mc:AlternateContent>
        <mc:AlternateContent xmlns:mc="http://schemas.openxmlformats.org/markup-compatibility/2006">
          <mc:Choice Requires="x14">
            <control shapeId="246880" r:id="rId93" name="Check Box 96">
              <controlPr defaultSize="0" autoFill="0" autoLine="0" autoPict="0">
                <anchor moveWithCells="1">
                  <from>
                    <xdr:col>32</xdr:col>
                    <xdr:colOff>200025</xdr:colOff>
                    <xdr:row>214</xdr:row>
                    <xdr:rowOff>133350</xdr:rowOff>
                  </from>
                  <to>
                    <xdr:col>34</xdr:col>
                    <xdr:colOff>104775</xdr:colOff>
                    <xdr:row>216</xdr:row>
                    <xdr:rowOff>38100</xdr:rowOff>
                  </to>
                </anchor>
              </controlPr>
            </control>
          </mc:Choice>
        </mc:AlternateContent>
        <mc:AlternateContent xmlns:mc="http://schemas.openxmlformats.org/markup-compatibility/2006">
          <mc:Choice Requires="x14">
            <control shapeId="246881" r:id="rId94" name="Check Box 97">
              <controlPr defaultSize="0" autoFill="0" autoLine="0" autoPict="0">
                <anchor moveWithCells="1">
                  <from>
                    <xdr:col>10</xdr:col>
                    <xdr:colOff>190500</xdr:colOff>
                    <xdr:row>213</xdr:row>
                    <xdr:rowOff>152400</xdr:rowOff>
                  </from>
                  <to>
                    <xdr:col>12</xdr:col>
                    <xdr:colOff>95250</xdr:colOff>
                    <xdr:row>215</xdr:row>
                    <xdr:rowOff>38100</xdr:rowOff>
                  </to>
                </anchor>
              </controlPr>
            </control>
          </mc:Choice>
        </mc:AlternateContent>
        <mc:AlternateContent xmlns:mc="http://schemas.openxmlformats.org/markup-compatibility/2006">
          <mc:Choice Requires="x14">
            <control shapeId="246882" r:id="rId95" name="Check Box 98">
              <controlPr defaultSize="0" autoFill="0" autoLine="0" autoPict="0">
                <anchor moveWithCells="1">
                  <from>
                    <xdr:col>4</xdr:col>
                    <xdr:colOff>200025</xdr:colOff>
                    <xdr:row>213</xdr:row>
                    <xdr:rowOff>152400</xdr:rowOff>
                  </from>
                  <to>
                    <xdr:col>6</xdr:col>
                    <xdr:colOff>104775</xdr:colOff>
                    <xdr:row>215</xdr:row>
                    <xdr:rowOff>38100</xdr:rowOff>
                  </to>
                </anchor>
              </controlPr>
            </control>
          </mc:Choice>
        </mc:AlternateContent>
        <mc:AlternateContent xmlns:mc="http://schemas.openxmlformats.org/markup-compatibility/2006">
          <mc:Choice Requires="x14">
            <control shapeId="246883" r:id="rId96" name="Check Box 99">
              <controlPr defaultSize="0" autoFill="0" autoLine="0" autoPict="0">
                <anchor moveWithCells="1">
                  <from>
                    <xdr:col>10</xdr:col>
                    <xdr:colOff>190500</xdr:colOff>
                    <xdr:row>227</xdr:row>
                    <xdr:rowOff>133350</xdr:rowOff>
                  </from>
                  <to>
                    <xdr:col>12</xdr:col>
                    <xdr:colOff>95250</xdr:colOff>
                    <xdr:row>229</xdr:row>
                    <xdr:rowOff>38100</xdr:rowOff>
                  </to>
                </anchor>
              </controlPr>
            </control>
          </mc:Choice>
        </mc:AlternateContent>
        <mc:AlternateContent xmlns:mc="http://schemas.openxmlformats.org/markup-compatibility/2006">
          <mc:Choice Requires="x14">
            <control shapeId="246884" r:id="rId97" name="Check Box 100">
              <controlPr defaultSize="0" autoFill="0" autoLine="0" autoPict="0">
                <anchor moveWithCells="1">
                  <from>
                    <xdr:col>38</xdr:col>
                    <xdr:colOff>19050</xdr:colOff>
                    <xdr:row>216</xdr:row>
                    <xdr:rowOff>142875</xdr:rowOff>
                  </from>
                  <to>
                    <xdr:col>39</xdr:col>
                    <xdr:colOff>123825</xdr:colOff>
                    <xdr:row>218</xdr:row>
                    <xdr:rowOff>47625</xdr:rowOff>
                  </to>
                </anchor>
              </controlPr>
            </control>
          </mc:Choice>
        </mc:AlternateContent>
        <mc:AlternateContent xmlns:mc="http://schemas.openxmlformats.org/markup-compatibility/2006">
          <mc:Choice Requires="x14">
            <control shapeId="246885" r:id="rId98" name="Check Box 101">
              <controlPr defaultSize="0" autoFill="0" autoLine="0" autoPict="0">
                <anchor moveWithCells="1">
                  <from>
                    <xdr:col>32</xdr:col>
                    <xdr:colOff>200025</xdr:colOff>
                    <xdr:row>234</xdr:row>
                    <xdr:rowOff>133350</xdr:rowOff>
                  </from>
                  <to>
                    <xdr:col>34</xdr:col>
                    <xdr:colOff>104775</xdr:colOff>
                    <xdr:row>236</xdr:row>
                    <xdr:rowOff>38100</xdr:rowOff>
                  </to>
                </anchor>
              </controlPr>
            </control>
          </mc:Choice>
        </mc:AlternateContent>
        <mc:AlternateContent xmlns:mc="http://schemas.openxmlformats.org/markup-compatibility/2006">
          <mc:Choice Requires="x14">
            <control shapeId="246886" r:id="rId99" name="Check Box 102">
              <controlPr defaultSize="0" autoFill="0" autoLine="0" autoPict="0">
                <anchor moveWithCells="1">
                  <from>
                    <xdr:col>32</xdr:col>
                    <xdr:colOff>200025</xdr:colOff>
                    <xdr:row>235</xdr:row>
                    <xdr:rowOff>133350</xdr:rowOff>
                  </from>
                  <to>
                    <xdr:col>34</xdr:col>
                    <xdr:colOff>104775</xdr:colOff>
                    <xdr:row>237</xdr:row>
                    <xdr:rowOff>38100</xdr:rowOff>
                  </to>
                </anchor>
              </controlPr>
            </control>
          </mc:Choice>
        </mc:AlternateContent>
        <mc:AlternateContent xmlns:mc="http://schemas.openxmlformats.org/markup-compatibility/2006">
          <mc:Choice Requires="x14">
            <control shapeId="246887" r:id="rId100" name="Check Box 103">
              <controlPr defaultSize="0" autoFill="0" autoLine="0" autoPict="0">
                <anchor moveWithCells="1">
                  <from>
                    <xdr:col>10</xdr:col>
                    <xdr:colOff>190500</xdr:colOff>
                    <xdr:row>234</xdr:row>
                    <xdr:rowOff>133350</xdr:rowOff>
                  </from>
                  <to>
                    <xdr:col>12</xdr:col>
                    <xdr:colOff>95250</xdr:colOff>
                    <xdr:row>236</xdr:row>
                    <xdr:rowOff>38100</xdr:rowOff>
                  </to>
                </anchor>
              </controlPr>
            </control>
          </mc:Choice>
        </mc:AlternateContent>
        <mc:AlternateContent xmlns:mc="http://schemas.openxmlformats.org/markup-compatibility/2006">
          <mc:Choice Requires="x14">
            <control shapeId="246888" r:id="rId101" name="Check Box 104">
              <controlPr defaultSize="0" autoFill="0" autoLine="0" autoPict="0">
                <anchor moveWithCells="1">
                  <from>
                    <xdr:col>4</xdr:col>
                    <xdr:colOff>200025</xdr:colOff>
                    <xdr:row>234</xdr:row>
                    <xdr:rowOff>133350</xdr:rowOff>
                  </from>
                  <to>
                    <xdr:col>6</xdr:col>
                    <xdr:colOff>104775</xdr:colOff>
                    <xdr:row>236</xdr:row>
                    <xdr:rowOff>38100</xdr:rowOff>
                  </to>
                </anchor>
              </controlPr>
            </control>
          </mc:Choice>
        </mc:AlternateContent>
        <mc:AlternateContent xmlns:mc="http://schemas.openxmlformats.org/markup-compatibility/2006">
          <mc:Choice Requires="x14">
            <control shapeId="246889" r:id="rId102" name="Check Box 105">
              <controlPr defaultSize="0" autoFill="0" autoLine="0" autoPict="0">
                <anchor moveWithCells="1">
                  <from>
                    <xdr:col>10</xdr:col>
                    <xdr:colOff>190500</xdr:colOff>
                    <xdr:row>248</xdr:row>
                    <xdr:rowOff>133350</xdr:rowOff>
                  </from>
                  <to>
                    <xdr:col>12</xdr:col>
                    <xdr:colOff>95250</xdr:colOff>
                    <xdr:row>250</xdr:row>
                    <xdr:rowOff>38100</xdr:rowOff>
                  </to>
                </anchor>
              </controlPr>
            </control>
          </mc:Choice>
        </mc:AlternateContent>
        <mc:AlternateContent xmlns:mc="http://schemas.openxmlformats.org/markup-compatibility/2006">
          <mc:Choice Requires="x14">
            <control shapeId="246890" r:id="rId103" name="Check Box 106">
              <controlPr defaultSize="0" autoFill="0" autoLine="0" autoPict="0">
                <anchor moveWithCells="1">
                  <from>
                    <xdr:col>38</xdr:col>
                    <xdr:colOff>19050</xdr:colOff>
                    <xdr:row>237</xdr:row>
                    <xdr:rowOff>142875</xdr:rowOff>
                  </from>
                  <to>
                    <xdr:col>39</xdr:col>
                    <xdr:colOff>123825</xdr:colOff>
                    <xdr:row>239</xdr:row>
                    <xdr:rowOff>47625</xdr:rowOff>
                  </to>
                </anchor>
              </controlPr>
            </control>
          </mc:Choice>
        </mc:AlternateContent>
        <mc:AlternateContent xmlns:mc="http://schemas.openxmlformats.org/markup-compatibility/2006">
          <mc:Choice Requires="x14">
            <control shapeId="246891" r:id="rId104" name="Check Box 107">
              <controlPr defaultSize="0" autoFill="0" autoLine="0" autoPict="0">
                <anchor moveWithCells="1">
                  <from>
                    <xdr:col>10</xdr:col>
                    <xdr:colOff>190500</xdr:colOff>
                    <xdr:row>256</xdr:row>
                    <xdr:rowOff>180975</xdr:rowOff>
                  </from>
                  <to>
                    <xdr:col>12</xdr:col>
                    <xdr:colOff>95250</xdr:colOff>
                    <xdr:row>258</xdr:row>
                    <xdr:rowOff>38100</xdr:rowOff>
                  </to>
                </anchor>
              </controlPr>
            </control>
          </mc:Choice>
        </mc:AlternateContent>
        <mc:AlternateContent xmlns:mc="http://schemas.openxmlformats.org/markup-compatibility/2006">
          <mc:Choice Requires="x14">
            <control shapeId="246892" r:id="rId105" name="Check Box 108">
              <controlPr defaultSize="0" autoFill="0" autoLine="0" autoPict="0">
                <anchor moveWithCells="1">
                  <from>
                    <xdr:col>10</xdr:col>
                    <xdr:colOff>190500</xdr:colOff>
                    <xdr:row>258</xdr:row>
                    <xdr:rowOff>142875</xdr:rowOff>
                  </from>
                  <to>
                    <xdr:col>12</xdr:col>
                    <xdr:colOff>95250</xdr:colOff>
                    <xdr:row>260</xdr:row>
                    <xdr:rowOff>47625</xdr:rowOff>
                  </to>
                </anchor>
              </controlPr>
            </control>
          </mc:Choice>
        </mc:AlternateContent>
        <mc:AlternateContent xmlns:mc="http://schemas.openxmlformats.org/markup-compatibility/2006">
          <mc:Choice Requires="x14">
            <control shapeId="246893" r:id="rId106" name="Check Box 109">
              <controlPr defaultSize="0" autoFill="0" autoLine="0" autoPict="0">
                <anchor moveWithCells="1">
                  <from>
                    <xdr:col>10</xdr:col>
                    <xdr:colOff>190500</xdr:colOff>
                    <xdr:row>269</xdr:row>
                    <xdr:rowOff>133350</xdr:rowOff>
                  </from>
                  <to>
                    <xdr:col>12</xdr:col>
                    <xdr:colOff>95250</xdr:colOff>
                    <xdr:row>271</xdr:row>
                    <xdr:rowOff>38100</xdr:rowOff>
                  </to>
                </anchor>
              </controlPr>
            </control>
          </mc:Choice>
        </mc:AlternateContent>
        <mc:AlternateContent xmlns:mc="http://schemas.openxmlformats.org/markup-compatibility/2006">
          <mc:Choice Requires="x14">
            <control shapeId="246894" r:id="rId107" name="Check Box 110">
              <controlPr defaultSize="0" autoFill="0" autoLine="0" autoPict="0">
                <anchor moveWithCells="1">
                  <from>
                    <xdr:col>18</xdr:col>
                    <xdr:colOff>190500</xdr:colOff>
                    <xdr:row>256</xdr:row>
                    <xdr:rowOff>180975</xdr:rowOff>
                  </from>
                  <to>
                    <xdr:col>20</xdr:col>
                    <xdr:colOff>95250</xdr:colOff>
                    <xdr:row>258</xdr:row>
                    <xdr:rowOff>38100</xdr:rowOff>
                  </to>
                </anchor>
              </controlPr>
            </control>
          </mc:Choice>
        </mc:AlternateContent>
        <mc:AlternateContent xmlns:mc="http://schemas.openxmlformats.org/markup-compatibility/2006">
          <mc:Choice Requires="x14">
            <control shapeId="246895" r:id="rId108" name="Check Box 111">
              <controlPr defaultSize="0" autoFill="0" autoLine="0" autoPict="0">
                <anchor moveWithCells="1">
                  <from>
                    <xdr:col>25</xdr:col>
                    <xdr:colOff>190500</xdr:colOff>
                    <xdr:row>256</xdr:row>
                    <xdr:rowOff>180975</xdr:rowOff>
                  </from>
                  <to>
                    <xdr:col>27</xdr:col>
                    <xdr:colOff>95250</xdr:colOff>
                    <xdr:row>258</xdr:row>
                    <xdr:rowOff>38100</xdr:rowOff>
                  </to>
                </anchor>
              </controlPr>
            </control>
          </mc:Choice>
        </mc:AlternateContent>
        <mc:AlternateContent xmlns:mc="http://schemas.openxmlformats.org/markup-compatibility/2006">
          <mc:Choice Requires="x14">
            <control shapeId="246896" r:id="rId109" name="Check Box 112">
              <controlPr defaultSize="0" autoFill="0" autoLine="0" autoPict="0">
                <anchor moveWithCells="1">
                  <from>
                    <xdr:col>32</xdr:col>
                    <xdr:colOff>190500</xdr:colOff>
                    <xdr:row>256</xdr:row>
                    <xdr:rowOff>180975</xdr:rowOff>
                  </from>
                  <to>
                    <xdr:col>34</xdr:col>
                    <xdr:colOff>95250</xdr:colOff>
                    <xdr:row>258</xdr:row>
                    <xdr:rowOff>38100</xdr:rowOff>
                  </to>
                </anchor>
              </controlPr>
            </control>
          </mc:Choice>
        </mc:AlternateContent>
        <mc:AlternateContent xmlns:mc="http://schemas.openxmlformats.org/markup-compatibility/2006">
          <mc:Choice Requires="x14">
            <control shapeId="246897" r:id="rId110" name="Check Box 113">
              <controlPr defaultSize="0" autoFill="0" autoLine="0" autoPict="0">
                <anchor moveWithCells="1">
                  <from>
                    <xdr:col>32</xdr:col>
                    <xdr:colOff>190500</xdr:colOff>
                    <xdr:row>255</xdr:row>
                    <xdr:rowOff>171450</xdr:rowOff>
                  </from>
                  <to>
                    <xdr:col>34</xdr:col>
                    <xdr:colOff>95250</xdr:colOff>
                    <xdr:row>257</xdr:row>
                    <xdr:rowOff>28575</xdr:rowOff>
                  </to>
                </anchor>
              </controlPr>
            </control>
          </mc:Choice>
        </mc:AlternateContent>
        <mc:AlternateContent xmlns:mc="http://schemas.openxmlformats.org/markup-compatibility/2006">
          <mc:Choice Requires="x14">
            <control shapeId="246898" r:id="rId111" name="Check Box 114">
              <controlPr defaultSize="0" autoFill="0" autoLine="0" autoPict="0">
                <anchor moveWithCells="1">
                  <from>
                    <xdr:col>38</xdr:col>
                    <xdr:colOff>19050</xdr:colOff>
                    <xdr:row>258</xdr:row>
                    <xdr:rowOff>142875</xdr:rowOff>
                  </from>
                  <to>
                    <xdr:col>39</xdr:col>
                    <xdr:colOff>123825</xdr:colOff>
                    <xdr:row>260</xdr:row>
                    <xdr:rowOff>47625</xdr:rowOff>
                  </to>
                </anchor>
              </controlPr>
            </control>
          </mc:Choice>
        </mc:AlternateContent>
        <mc:AlternateContent xmlns:mc="http://schemas.openxmlformats.org/markup-compatibility/2006">
          <mc:Choice Requires="x14">
            <control shapeId="246899" r:id="rId112" name="Check Box 115">
              <controlPr defaultSize="0" autoFill="0" autoLine="0" autoPict="0">
                <anchor moveWithCells="1">
                  <from>
                    <xdr:col>38</xdr:col>
                    <xdr:colOff>19050</xdr:colOff>
                    <xdr:row>283</xdr:row>
                    <xdr:rowOff>9525</xdr:rowOff>
                  </from>
                  <to>
                    <xdr:col>39</xdr:col>
                    <xdr:colOff>123825</xdr:colOff>
                    <xdr:row>284</xdr:row>
                    <xdr:rowOff>28575</xdr:rowOff>
                  </to>
                </anchor>
              </controlPr>
            </control>
          </mc:Choice>
        </mc:AlternateContent>
        <mc:AlternateContent xmlns:mc="http://schemas.openxmlformats.org/markup-compatibility/2006">
          <mc:Choice Requires="x14">
            <control shapeId="246900" r:id="rId113" name="Check Box 116">
              <controlPr defaultSize="0" autoFill="0" autoLine="0" autoPict="0">
                <anchor moveWithCells="1">
                  <from>
                    <xdr:col>32</xdr:col>
                    <xdr:colOff>190500</xdr:colOff>
                    <xdr:row>280</xdr:row>
                    <xdr:rowOff>0</xdr:rowOff>
                  </from>
                  <to>
                    <xdr:col>34</xdr:col>
                    <xdr:colOff>95250</xdr:colOff>
                    <xdr:row>281</xdr:row>
                    <xdr:rowOff>19050</xdr:rowOff>
                  </to>
                </anchor>
              </controlPr>
            </control>
          </mc:Choice>
        </mc:AlternateContent>
        <mc:AlternateContent xmlns:mc="http://schemas.openxmlformats.org/markup-compatibility/2006">
          <mc:Choice Requires="x14">
            <control shapeId="246901" r:id="rId114" name="Check Box 117">
              <controlPr defaultSize="0" autoFill="0" autoLine="0" autoPict="0">
                <anchor moveWithCells="1">
                  <from>
                    <xdr:col>10</xdr:col>
                    <xdr:colOff>190500</xdr:colOff>
                    <xdr:row>281</xdr:row>
                    <xdr:rowOff>0</xdr:rowOff>
                  </from>
                  <to>
                    <xdr:col>12</xdr:col>
                    <xdr:colOff>95250</xdr:colOff>
                    <xdr:row>282</xdr:row>
                    <xdr:rowOff>19050</xdr:rowOff>
                  </to>
                </anchor>
              </controlPr>
            </control>
          </mc:Choice>
        </mc:AlternateContent>
        <mc:AlternateContent xmlns:mc="http://schemas.openxmlformats.org/markup-compatibility/2006">
          <mc:Choice Requires="x14">
            <control shapeId="246902" r:id="rId115" name="Check Box 118">
              <controlPr defaultSize="0" autoFill="0" autoLine="0" autoPict="0">
                <anchor moveWithCells="1">
                  <from>
                    <xdr:col>10</xdr:col>
                    <xdr:colOff>190500</xdr:colOff>
                    <xdr:row>284</xdr:row>
                    <xdr:rowOff>219075</xdr:rowOff>
                  </from>
                  <to>
                    <xdr:col>12</xdr:col>
                    <xdr:colOff>95250</xdr:colOff>
                    <xdr:row>286</xdr:row>
                    <xdr:rowOff>9525</xdr:rowOff>
                  </to>
                </anchor>
              </controlPr>
            </control>
          </mc:Choice>
        </mc:AlternateContent>
        <mc:AlternateContent xmlns:mc="http://schemas.openxmlformats.org/markup-compatibility/2006">
          <mc:Choice Requires="x14">
            <control shapeId="246908" r:id="rId116" name="Check Box 124">
              <controlPr defaultSize="0" autoFill="0" autoLine="0" autoPict="0">
                <anchor moveWithCells="1">
                  <from>
                    <xdr:col>10</xdr:col>
                    <xdr:colOff>190500</xdr:colOff>
                    <xdr:row>42</xdr:row>
                    <xdr:rowOff>133350</xdr:rowOff>
                  </from>
                  <to>
                    <xdr:col>12</xdr:col>
                    <xdr:colOff>95250</xdr:colOff>
                    <xdr:row>44</xdr:row>
                    <xdr:rowOff>38100</xdr:rowOff>
                  </to>
                </anchor>
              </controlPr>
            </control>
          </mc:Choice>
        </mc:AlternateContent>
        <mc:AlternateContent xmlns:mc="http://schemas.openxmlformats.org/markup-compatibility/2006">
          <mc:Choice Requires="x14">
            <control shapeId="246909" r:id="rId117" name="Check Box 125">
              <controlPr defaultSize="0" autoFill="0" autoLine="0" autoPict="0">
                <anchor moveWithCells="1">
                  <from>
                    <xdr:col>33</xdr:col>
                    <xdr:colOff>0</xdr:colOff>
                    <xdr:row>44</xdr:row>
                    <xdr:rowOff>142875</xdr:rowOff>
                  </from>
                  <to>
                    <xdr:col>34</xdr:col>
                    <xdr:colOff>104775</xdr:colOff>
                    <xdr:row>46</xdr:row>
                    <xdr:rowOff>47625</xdr:rowOff>
                  </to>
                </anchor>
              </controlPr>
            </control>
          </mc:Choice>
        </mc:AlternateContent>
        <mc:AlternateContent xmlns:mc="http://schemas.openxmlformats.org/markup-compatibility/2006">
          <mc:Choice Requires="x14">
            <control shapeId="246910" r:id="rId118" name="Check Box 126">
              <controlPr defaultSize="0" autoFill="0" autoLine="0" autoPict="0">
                <anchor moveWithCells="1">
                  <from>
                    <xdr:col>10</xdr:col>
                    <xdr:colOff>190500</xdr:colOff>
                    <xdr:row>44</xdr:row>
                    <xdr:rowOff>142875</xdr:rowOff>
                  </from>
                  <to>
                    <xdr:col>12</xdr:col>
                    <xdr:colOff>95250</xdr:colOff>
                    <xdr:row>46</xdr:row>
                    <xdr:rowOff>47625</xdr:rowOff>
                  </to>
                </anchor>
              </controlPr>
            </control>
          </mc:Choice>
        </mc:AlternateContent>
        <mc:AlternateContent xmlns:mc="http://schemas.openxmlformats.org/markup-compatibility/2006">
          <mc:Choice Requires="x14">
            <control shapeId="246911" r:id="rId119" name="Check Box 127">
              <controlPr defaultSize="0" autoFill="0" autoLine="0" autoPict="0">
                <anchor moveWithCells="1">
                  <from>
                    <xdr:col>10</xdr:col>
                    <xdr:colOff>190500</xdr:colOff>
                    <xdr:row>74</xdr:row>
                    <xdr:rowOff>142875</xdr:rowOff>
                  </from>
                  <to>
                    <xdr:col>12</xdr:col>
                    <xdr:colOff>95250</xdr:colOff>
                    <xdr:row>76</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4"/>
  <dimension ref="A1:AS36"/>
  <sheetViews>
    <sheetView showGridLines="0" view="pageBreakPreview" zoomScaleNormal="100" zoomScaleSheetLayoutView="100" workbookViewId="0">
      <selection activeCell="H31" sqref="H31:AO36"/>
    </sheetView>
  </sheetViews>
  <sheetFormatPr defaultColWidth="9" defaultRowHeight="13.5"/>
  <cols>
    <col min="1" max="42" width="2.625" style="97" customWidth="1"/>
    <col min="43" max="16384" width="9" style="97"/>
  </cols>
  <sheetData>
    <row r="1" spans="1:41">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row>
    <row r="2" spans="1:41">
      <c r="A2" s="880" t="s">
        <v>634</v>
      </c>
      <c r="B2" s="880"/>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row>
    <row r="3" spans="1:41" ht="14.25">
      <c r="A3" s="28"/>
      <c r="B3" s="268"/>
      <c r="C3" s="268"/>
      <c r="D3" s="268"/>
      <c r="E3" s="268"/>
      <c r="F3" s="268"/>
      <c r="G3" s="268"/>
      <c r="H3" s="268"/>
      <c r="I3" s="268"/>
      <c r="J3" s="268"/>
      <c r="K3" s="9"/>
      <c r="L3" s="268"/>
      <c r="M3" s="268"/>
      <c r="N3" s="268"/>
      <c r="O3" s="268"/>
      <c r="P3" s="268"/>
      <c r="Q3" s="268"/>
      <c r="R3" s="268"/>
      <c r="S3" s="268"/>
      <c r="T3" s="268"/>
      <c r="U3" s="268"/>
      <c r="V3" s="268"/>
      <c r="W3" s="268"/>
      <c r="X3" s="268"/>
      <c r="Y3" s="268"/>
      <c r="Z3" s="268"/>
      <c r="AA3" s="268"/>
      <c r="AB3" s="268"/>
      <c r="AC3" s="268"/>
      <c r="AD3" s="268"/>
      <c r="AE3" s="268"/>
      <c r="AF3" s="268"/>
      <c r="AG3" s="268"/>
      <c r="AH3" s="268"/>
      <c r="AI3" s="268"/>
      <c r="AJ3" s="268"/>
      <c r="AK3" s="268"/>
      <c r="AL3" s="268"/>
      <c r="AM3" s="268"/>
      <c r="AN3" s="268"/>
      <c r="AO3" s="268"/>
    </row>
    <row r="4" spans="1:41" ht="14.25">
      <c r="A4" s="28"/>
      <c r="B4" s="9"/>
      <c r="C4" s="268"/>
      <c r="D4" s="268"/>
      <c r="E4" s="268"/>
      <c r="F4" s="268"/>
      <c r="G4" s="268"/>
      <c r="H4" s="268"/>
      <c r="I4" s="268"/>
      <c r="J4" s="268"/>
      <c r="K4" s="77"/>
      <c r="L4" s="268"/>
      <c r="M4" s="268"/>
      <c r="N4" s="268"/>
      <c r="O4" s="268"/>
      <c r="P4" s="268"/>
      <c r="Q4" s="268"/>
      <c r="R4" s="268"/>
      <c r="S4" s="268"/>
      <c r="T4" s="268"/>
      <c r="U4" s="268"/>
      <c r="V4" s="268"/>
      <c r="W4" s="268"/>
      <c r="X4" s="268"/>
      <c r="Y4" s="268"/>
      <c r="Z4" s="268"/>
      <c r="AA4" s="268"/>
      <c r="AB4" s="268"/>
      <c r="AC4" s="268"/>
      <c r="AD4" s="268"/>
      <c r="AE4" s="268"/>
      <c r="AF4" s="268"/>
      <c r="AG4" s="268"/>
      <c r="AH4" s="268"/>
      <c r="AI4" s="268"/>
      <c r="AJ4" s="268"/>
      <c r="AK4" s="268"/>
      <c r="AL4" s="268"/>
      <c r="AM4" s="268"/>
      <c r="AN4" s="268"/>
      <c r="AO4" s="268"/>
    </row>
    <row r="5" spans="1:41" ht="14.25">
      <c r="A5" s="28"/>
      <c r="B5" s="268"/>
      <c r="C5" s="268"/>
      <c r="D5" s="268"/>
      <c r="E5" s="268"/>
      <c r="F5" s="268"/>
      <c r="G5" s="268"/>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row>
    <row r="6" spans="1:41">
      <c r="A6" s="30" t="s">
        <v>635</v>
      </c>
      <c r="B6" s="154"/>
      <c r="C6" s="154"/>
      <c r="D6" s="154"/>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c r="AJ6" s="154"/>
      <c r="AK6" s="154"/>
      <c r="AL6" s="154"/>
      <c r="AM6" s="154"/>
      <c r="AN6" s="154"/>
      <c r="AO6" s="154"/>
    </row>
    <row r="7" spans="1:41">
      <c r="A7" s="32"/>
      <c r="B7" s="16"/>
      <c r="C7" s="16"/>
      <c r="D7" s="16"/>
      <c r="E7" s="16"/>
      <c r="F7" s="16"/>
      <c r="G7" s="16"/>
      <c r="H7" s="16"/>
      <c r="I7" s="16"/>
      <c r="J7" s="16"/>
      <c r="K7" s="16"/>
      <c r="L7" s="16"/>
      <c r="M7" s="16"/>
      <c r="N7" s="16"/>
      <c r="O7" s="16"/>
      <c r="P7" s="16"/>
      <c r="Q7" s="16"/>
      <c r="R7" s="16"/>
      <c r="S7" s="16"/>
      <c r="T7" s="16"/>
      <c r="AA7" s="16"/>
      <c r="AB7" s="154"/>
      <c r="AC7" s="154"/>
      <c r="AD7" s="16"/>
      <c r="AE7" s="16"/>
      <c r="AF7" s="16"/>
      <c r="AG7" s="16"/>
      <c r="AH7" s="16"/>
      <c r="AI7" s="16"/>
      <c r="AJ7" s="16"/>
      <c r="AK7" s="154"/>
      <c r="AL7" s="154"/>
      <c r="AM7" s="154"/>
      <c r="AN7" s="154"/>
      <c r="AO7" s="154"/>
    </row>
    <row r="8" spans="1:41">
      <c r="A8" s="264"/>
      <c r="B8" s="264"/>
      <c r="C8" s="23"/>
      <c r="D8" s="23"/>
      <c r="E8" s="23"/>
      <c r="F8" s="23"/>
      <c r="G8" s="265"/>
      <c r="H8" s="265"/>
      <c r="I8" s="265"/>
      <c r="J8" s="265"/>
      <c r="M8" s="23"/>
      <c r="N8" s="23"/>
      <c r="O8" s="23"/>
      <c r="Q8" s="266"/>
      <c r="R8" s="266"/>
      <c r="S8" s="266"/>
      <c r="T8" s="266"/>
      <c r="U8" s="23"/>
      <c r="V8" s="23"/>
      <c r="W8" s="23"/>
      <c r="X8" s="23"/>
      <c r="Y8" s="23"/>
      <c r="Z8" s="23"/>
      <c r="AA8" s="23"/>
      <c r="AB8" s="23"/>
      <c r="AC8" s="23"/>
      <c r="AD8" s="23"/>
      <c r="AE8" s="23"/>
      <c r="AF8" s="23"/>
      <c r="AG8" s="154"/>
      <c r="AH8" s="154"/>
      <c r="AI8" s="23"/>
      <c r="AJ8" s="23"/>
      <c r="AK8" s="23"/>
      <c r="AL8" s="23"/>
      <c r="AM8" s="23"/>
      <c r="AN8" s="23"/>
      <c r="AO8" s="23"/>
    </row>
    <row r="9" spans="1:41" ht="14.25" thickBot="1">
      <c r="A9" s="29" t="s">
        <v>636</v>
      </c>
      <c r="B9" s="9"/>
      <c r="C9" s="9"/>
      <c r="D9" s="9"/>
      <c r="E9" s="9"/>
      <c r="F9" s="9"/>
      <c r="G9" s="9"/>
      <c r="H9" s="9"/>
      <c r="I9" s="9"/>
      <c r="J9" s="9"/>
      <c r="K9" s="9"/>
      <c r="L9" s="9"/>
      <c r="M9" s="9"/>
      <c r="N9" s="9"/>
      <c r="O9" s="16"/>
      <c r="P9" s="16" t="s">
        <v>68</v>
      </c>
      <c r="Q9" s="591"/>
      <c r="R9" s="16" t="s">
        <v>976</v>
      </c>
      <c r="S9" s="16"/>
      <c r="T9" s="16"/>
      <c r="U9" s="16"/>
      <c r="V9" s="16" t="s">
        <v>69</v>
      </c>
      <c r="W9" s="16"/>
      <c r="X9" s="9"/>
      <c r="Y9" s="9"/>
      <c r="Z9" s="9"/>
      <c r="AA9" s="9"/>
      <c r="AB9" s="9"/>
      <c r="AC9" s="9"/>
      <c r="AD9" s="9"/>
      <c r="AE9" s="9"/>
      <c r="AF9" s="9"/>
      <c r="AG9" s="9"/>
      <c r="AH9" s="9"/>
      <c r="AI9" s="9"/>
      <c r="AJ9" s="9"/>
      <c r="AK9" s="9"/>
      <c r="AL9" s="9"/>
      <c r="AM9" s="9"/>
      <c r="AN9" s="9"/>
      <c r="AO9" s="9"/>
    </row>
    <row r="10" spans="1:41">
      <c r="A10" s="937" t="s">
        <v>99</v>
      </c>
      <c r="B10" s="938"/>
      <c r="C10" s="938" t="s">
        <v>108</v>
      </c>
      <c r="D10" s="938"/>
      <c r="E10" s="938"/>
      <c r="F10" s="1019" t="s">
        <v>637</v>
      </c>
      <c r="G10" s="1019"/>
      <c r="H10" s="1019"/>
      <c r="I10" s="1019"/>
      <c r="J10" s="1019"/>
      <c r="K10" s="1019"/>
      <c r="L10" s="1019"/>
      <c r="M10" s="1019"/>
      <c r="N10" s="1019"/>
      <c r="O10" s="1019"/>
      <c r="P10" s="1019"/>
      <c r="Q10" s="1019"/>
      <c r="R10" s="1019"/>
      <c r="S10" s="1019"/>
      <c r="T10" s="1019"/>
      <c r="U10" s="1019"/>
      <c r="V10" s="1019"/>
      <c r="W10" s="1019"/>
      <c r="X10" s="1019"/>
      <c r="Y10" s="1019"/>
      <c r="Z10" s="1019"/>
      <c r="AA10" s="1019"/>
      <c r="AB10" s="1019"/>
      <c r="AC10" s="1019"/>
      <c r="AD10" s="1019"/>
      <c r="AE10" s="1019"/>
      <c r="AF10" s="1019"/>
      <c r="AG10" s="1019"/>
      <c r="AH10" s="1019"/>
      <c r="AI10" s="1019"/>
      <c r="AJ10" s="1019"/>
      <c r="AK10" s="1019"/>
      <c r="AL10" s="942" t="s">
        <v>27</v>
      </c>
      <c r="AM10" s="942"/>
      <c r="AN10" s="942"/>
      <c r="AO10" s="943"/>
    </row>
    <row r="11" spans="1:41">
      <c r="A11" s="939"/>
      <c r="B11" s="940"/>
      <c r="C11" s="940"/>
      <c r="D11" s="940"/>
      <c r="E11" s="940"/>
      <c r="F11" s="946" t="s">
        <v>28</v>
      </c>
      <c r="G11" s="946"/>
      <c r="H11" s="946"/>
      <c r="I11" s="946"/>
      <c r="J11" s="946"/>
      <c r="K11" s="946"/>
      <c r="L11" s="946" t="s">
        <v>638</v>
      </c>
      <c r="M11" s="946"/>
      <c r="N11" s="946"/>
      <c r="O11" s="946"/>
      <c r="P11" s="946"/>
      <c r="Q11" s="946"/>
      <c r="R11" s="946"/>
      <c r="S11" s="946"/>
      <c r="T11" s="946"/>
      <c r="U11" s="946"/>
      <c r="V11" s="946"/>
      <c r="W11" s="946"/>
      <c r="X11" s="946"/>
      <c r="Y11" s="946"/>
      <c r="Z11" s="946"/>
      <c r="AA11" s="946"/>
      <c r="AB11" s="946"/>
      <c r="AC11" s="946"/>
      <c r="AD11" s="946"/>
      <c r="AE11" s="946"/>
      <c r="AF11" s="946"/>
      <c r="AG11" s="946"/>
      <c r="AH11" s="947" t="s">
        <v>92</v>
      </c>
      <c r="AI11" s="947"/>
      <c r="AJ11" s="947"/>
      <c r="AK11" s="947"/>
      <c r="AL11" s="944"/>
      <c r="AM11" s="944"/>
      <c r="AN11" s="944"/>
      <c r="AO11" s="945"/>
    </row>
    <row r="12" spans="1:41">
      <c r="A12" s="939" t="s">
        <v>639</v>
      </c>
      <c r="B12" s="940"/>
      <c r="C12" s="9"/>
      <c r="D12" s="9"/>
      <c r="E12" s="9"/>
      <c r="F12" s="47" t="s">
        <v>640</v>
      </c>
      <c r="G12" s="38"/>
      <c r="H12" s="38"/>
      <c r="I12" s="38"/>
      <c r="J12" s="38"/>
      <c r="K12" s="48"/>
      <c r="L12" s="606"/>
      <c r="M12" s="38" t="s">
        <v>680</v>
      </c>
      <c r="N12" s="38"/>
      <c r="O12" s="38"/>
      <c r="P12" s="38"/>
      <c r="Q12" s="38"/>
      <c r="R12" s="38"/>
      <c r="S12" s="38"/>
      <c r="T12" s="38"/>
      <c r="U12" s="38"/>
      <c r="V12" s="38"/>
      <c r="W12" s="38"/>
      <c r="X12" s="38"/>
      <c r="Y12" s="38"/>
      <c r="Z12" s="38"/>
      <c r="AA12" s="38"/>
      <c r="AB12" s="38"/>
      <c r="AC12" s="38"/>
      <c r="AD12" s="360"/>
      <c r="AE12" s="360"/>
      <c r="AF12" s="360"/>
      <c r="AG12" s="361"/>
      <c r="AH12" s="591"/>
      <c r="AI12" s="38" t="s">
        <v>29</v>
      </c>
      <c r="AJ12" s="38"/>
      <c r="AK12" s="48"/>
      <c r="AL12" s="38"/>
      <c r="AM12" s="38"/>
      <c r="AN12" s="38"/>
      <c r="AO12" s="57"/>
    </row>
    <row r="13" spans="1:41">
      <c r="A13" s="939"/>
      <c r="B13" s="940"/>
      <c r="C13" s="9"/>
      <c r="D13" s="9"/>
      <c r="E13" s="9"/>
      <c r="F13" s="49"/>
      <c r="G13" s="9"/>
      <c r="H13" s="9"/>
      <c r="I13" s="9"/>
      <c r="J13" s="9"/>
      <c r="K13" s="41"/>
      <c r="L13" s="50"/>
      <c r="M13" s="51"/>
      <c r="N13" s="51"/>
      <c r="O13" s="51"/>
      <c r="P13" s="51"/>
      <c r="Q13" s="51"/>
      <c r="R13" s="51"/>
      <c r="S13" s="51"/>
      <c r="T13" s="51"/>
      <c r="U13" s="51"/>
      <c r="V13" s="51"/>
      <c r="W13" s="51"/>
      <c r="X13" s="51"/>
      <c r="Y13" s="51"/>
      <c r="Z13" s="51"/>
      <c r="AA13" s="51"/>
      <c r="AB13" s="51"/>
      <c r="AC13" s="51"/>
      <c r="AD13" s="51"/>
      <c r="AE13" s="51"/>
      <c r="AF13" s="51"/>
      <c r="AG13" s="52"/>
      <c r="AH13" s="594"/>
      <c r="AI13" s="51" t="s">
        <v>641</v>
      </c>
      <c r="AJ13" s="51"/>
      <c r="AK13" s="52"/>
      <c r="AL13" s="49"/>
      <c r="AM13" s="9"/>
      <c r="AN13" s="9"/>
      <c r="AO13" s="42"/>
    </row>
    <row r="14" spans="1:41" ht="13.5" customHeight="1">
      <c r="A14" s="1020" t="s">
        <v>642</v>
      </c>
      <c r="B14" s="1043"/>
      <c r="C14" s="47"/>
      <c r="D14" s="38"/>
      <c r="E14" s="48"/>
      <c r="F14" s="47" t="s">
        <v>643</v>
      </c>
      <c r="G14" s="38"/>
      <c r="H14" s="38"/>
      <c r="I14" s="38"/>
      <c r="J14" s="38"/>
      <c r="K14" s="38"/>
      <c r="L14" s="606"/>
      <c r="M14" s="38" t="s">
        <v>680</v>
      </c>
      <c r="N14" s="38"/>
      <c r="O14" s="38"/>
      <c r="P14" s="38"/>
      <c r="Q14" s="38"/>
      <c r="R14" s="38"/>
      <c r="S14" s="38"/>
      <c r="T14" s="38"/>
      <c r="U14" s="38"/>
      <c r="V14" s="38"/>
      <c r="W14" s="38"/>
      <c r="X14" s="38"/>
      <c r="Y14" s="38"/>
      <c r="Z14" s="38"/>
      <c r="AA14" s="38"/>
      <c r="AB14" s="38"/>
      <c r="AC14" s="38"/>
      <c r="AD14" s="38"/>
      <c r="AE14" s="38"/>
      <c r="AF14" s="38"/>
      <c r="AG14" s="41"/>
      <c r="AH14" s="591"/>
      <c r="AI14" s="9" t="s">
        <v>95</v>
      </c>
      <c r="AJ14" s="9"/>
      <c r="AK14" s="41"/>
      <c r="AL14" s="9"/>
      <c r="AM14" s="9"/>
      <c r="AN14" s="9"/>
      <c r="AO14" s="42"/>
    </row>
    <row r="15" spans="1:41">
      <c r="A15" s="1022"/>
      <c r="B15" s="1044"/>
      <c r="C15" s="49"/>
      <c r="D15" s="9"/>
      <c r="E15" s="41"/>
      <c r="F15" s="49"/>
      <c r="G15" s="9"/>
      <c r="H15" s="9"/>
      <c r="I15" s="9"/>
      <c r="J15" s="9"/>
      <c r="K15" s="9"/>
      <c r="L15" s="49"/>
      <c r="M15" s="9"/>
      <c r="N15" s="9"/>
      <c r="O15" s="9"/>
      <c r="P15" s="9"/>
      <c r="Q15" s="9"/>
      <c r="R15" s="9"/>
      <c r="S15" s="9"/>
      <c r="T15" s="9"/>
      <c r="U15" s="9"/>
      <c r="V15" s="9"/>
      <c r="W15" s="9"/>
      <c r="X15" s="9"/>
      <c r="Y15" s="9"/>
      <c r="Z15" s="9"/>
      <c r="AA15" s="9"/>
      <c r="AB15" s="9"/>
      <c r="AC15" s="9"/>
      <c r="AD15" s="9"/>
      <c r="AE15" s="9"/>
      <c r="AF15" s="9"/>
      <c r="AG15" s="41"/>
      <c r="AH15" s="591"/>
      <c r="AI15" s="9"/>
      <c r="AJ15" s="9"/>
      <c r="AK15" s="41"/>
      <c r="AL15" s="9"/>
      <c r="AM15" s="602"/>
      <c r="AN15" s="23" t="s">
        <v>646</v>
      </c>
      <c r="AO15" s="42"/>
    </row>
    <row r="16" spans="1:41">
      <c r="A16" s="1022"/>
      <c r="B16" s="1044"/>
      <c r="C16" s="49"/>
      <c r="D16" s="9"/>
      <c r="E16" s="41"/>
      <c r="F16" s="49"/>
      <c r="G16" s="9"/>
      <c r="H16" s="9"/>
      <c r="I16" s="9"/>
      <c r="J16" s="9"/>
      <c r="K16" s="9"/>
      <c r="L16" s="49"/>
      <c r="M16" s="9"/>
      <c r="N16" s="268"/>
      <c r="O16" s="1102"/>
      <c r="P16" s="1102"/>
      <c r="Q16" s="1102"/>
      <c r="R16" s="1102"/>
      <c r="S16" s="1102"/>
      <c r="T16" s="268"/>
      <c r="U16" s="9"/>
      <c r="V16" s="9"/>
      <c r="W16" s="9"/>
      <c r="X16" s="9"/>
      <c r="Y16" s="9"/>
      <c r="Z16" s="9"/>
      <c r="AA16" s="9"/>
      <c r="AB16" s="9"/>
      <c r="AC16" s="9"/>
      <c r="AD16" s="9"/>
      <c r="AE16" s="9"/>
      <c r="AF16" s="9"/>
      <c r="AG16" s="41"/>
      <c r="AH16" s="9"/>
      <c r="AI16" s="9"/>
      <c r="AJ16" s="9"/>
      <c r="AK16" s="41"/>
      <c r="AL16" s="9"/>
      <c r="AM16" s="23"/>
      <c r="AN16" s="23"/>
      <c r="AO16" s="42"/>
    </row>
    <row r="17" spans="1:45">
      <c r="A17" s="1022"/>
      <c r="B17" s="1044"/>
      <c r="C17" s="49"/>
      <c r="D17" s="9"/>
      <c r="E17" s="41"/>
      <c r="F17" s="49"/>
      <c r="G17" s="9"/>
      <c r="H17" s="9"/>
      <c r="I17" s="9"/>
      <c r="J17" s="9"/>
      <c r="K17" s="9"/>
      <c r="L17" s="49"/>
      <c r="M17" s="9"/>
      <c r="N17" s="9"/>
      <c r="O17" s="9"/>
      <c r="P17" s="9"/>
      <c r="Q17" s="9"/>
      <c r="R17" s="9"/>
      <c r="S17" s="9"/>
      <c r="T17" s="9"/>
      <c r="U17" s="9"/>
      <c r="V17" s="9"/>
      <c r="W17" s="9"/>
      <c r="X17" s="9"/>
      <c r="Y17" s="9"/>
      <c r="Z17" s="9"/>
      <c r="AA17" s="9"/>
      <c r="AB17" s="9"/>
      <c r="AC17" s="9"/>
      <c r="AD17" s="9"/>
      <c r="AE17" s="9"/>
      <c r="AF17" s="9"/>
      <c r="AG17" s="41"/>
      <c r="AH17" s="9"/>
      <c r="AI17" s="9"/>
      <c r="AJ17" s="9"/>
      <c r="AK17" s="41"/>
      <c r="AL17" s="9"/>
      <c r="AM17" s="9"/>
      <c r="AN17" s="9"/>
      <c r="AO17" s="42"/>
    </row>
    <row r="18" spans="1:45" ht="14.25">
      <c r="A18" s="1022"/>
      <c r="B18" s="1044"/>
      <c r="C18" s="49"/>
      <c r="D18" s="9"/>
      <c r="E18" s="41"/>
      <c r="F18" s="49"/>
      <c r="G18" s="9"/>
      <c r="H18" s="9"/>
      <c r="I18" s="9"/>
      <c r="J18" s="9"/>
      <c r="K18" s="9"/>
      <c r="L18" s="49"/>
      <c r="M18" s="9"/>
      <c r="N18" s="268"/>
      <c r="O18" s="1103"/>
      <c r="P18" s="1103"/>
      <c r="Q18" s="1103"/>
      <c r="R18" s="1103"/>
      <c r="S18" s="1103"/>
      <c r="T18" s="268"/>
      <c r="U18" s="9"/>
      <c r="V18" s="9"/>
      <c r="W18" s="9"/>
      <c r="X18" s="9"/>
      <c r="Y18" s="29"/>
      <c r="Z18" s="9"/>
      <c r="AA18" s="9"/>
      <c r="AB18" s="9"/>
      <c r="AC18" s="9"/>
      <c r="AD18" s="9"/>
      <c r="AE18" s="9"/>
      <c r="AF18" s="9"/>
      <c r="AG18" s="9"/>
      <c r="AH18" s="49"/>
      <c r="AI18" s="9"/>
      <c r="AJ18" s="9"/>
      <c r="AK18" s="41"/>
      <c r="AL18" s="9"/>
      <c r="AM18" s="9"/>
      <c r="AN18" s="9"/>
      <c r="AO18" s="42"/>
      <c r="AS18" s="267"/>
    </row>
    <row r="19" spans="1:45">
      <c r="A19" s="1045"/>
      <c r="B19" s="1046"/>
      <c r="C19" s="49"/>
      <c r="D19" s="9"/>
      <c r="E19" s="41"/>
      <c r="F19" s="49"/>
      <c r="G19" s="9"/>
      <c r="H19" s="9"/>
      <c r="I19" s="9"/>
      <c r="J19" s="9"/>
      <c r="K19" s="9"/>
      <c r="L19" s="49"/>
      <c r="M19" s="9"/>
      <c r="N19" s="9"/>
      <c r="O19" s="9"/>
      <c r="P19" s="268"/>
      <c r="Q19" s="506"/>
      <c r="R19" s="506"/>
      <c r="S19" s="506"/>
      <c r="T19" s="506"/>
      <c r="U19" s="506"/>
      <c r="V19" s="268"/>
      <c r="W19" s="9"/>
      <c r="X19" s="9"/>
      <c r="Y19" s="9"/>
      <c r="Z19" s="9"/>
      <c r="AA19" s="9"/>
      <c r="AB19" s="9"/>
      <c r="AC19" s="9"/>
      <c r="AD19" s="9"/>
      <c r="AE19" s="9"/>
      <c r="AF19" s="9"/>
      <c r="AG19" s="9"/>
      <c r="AH19" s="50"/>
      <c r="AI19" s="51"/>
      <c r="AJ19" s="51"/>
      <c r="AK19" s="52"/>
      <c r="AL19" s="51"/>
      <c r="AM19" s="51"/>
      <c r="AN19" s="9"/>
      <c r="AO19" s="42"/>
    </row>
    <row r="20" spans="1:45">
      <c r="A20" s="1034" t="s">
        <v>100</v>
      </c>
      <c r="B20" s="1035"/>
      <c r="C20" s="926" t="s">
        <v>649</v>
      </c>
      <c r="D20" s="927"/>
      <c r="E20" s="928"/>
      <c r="F20" s="269" t="s">
        <v>650</v>
      </c>
      <c r="G20" s="148"/>
      <c r="H20" s="148"/>
      <c r="I20" s="148"/>
      <c r="J20" s="148"/>
      <c r="K20" s="270"/>
      <c r="L20" s="608"/>
      <c r="M20" s="148" t="s">
        <v>651</v>
      </c>
      <c r="N20" s="148"/>
      <c r="O20" s="148"/>
      <c r="P20" s="148"/>
      <c r="Q20" s="148"/>
      <c r="R20" s="148"/>
      <c r="S20" s="148"/>
      <c r="T20" s="148"/>
      <c r="U20" s="148"/>
      <c r="V20" s="148"/>
      <c r="W20" s="148"/>
      <c r="X20" s="148"/>
      <c r="Y20" s="148"/>
      <c r="Z20" s="148"/>
      <c r="AA20" s="148"/>
      <c r="AB20" s="148"/>
      <c r="AC20" s="148"/>
      <c r="AD20" s="148"/>
      <c r="AE20" s="148"/>
      <c r="AF20" s="148"/>
      <c r="AG20" s="270"/>
      <c r="AH20" s="607"/>
      <c r="AI20" s="9" t="s">
        <v>652</v>
      </c>
      <c r="AL20" s="49"/>
      <c r="AM20" s="9"/>
      <c r="AN20" s="38"/>
      <c r="AO20" s="57"/>
    </row>
    <row r="21" spans="1:45">
      <c r="A21" s="1036"/>
      <c r="B21" s="1037"/>
      <c r="C21" s="929"/>
      <c r="D21" s="930"/>
      <c r="E21" s="931"/>
      <c r="F21" s="269" t="s">
        <v>653</v>
      </c>
      <c r="G21" s="148"/>
      <c r="H21" s="148"/>
      <c r="I21" s="148"/>
      <c r="J21" s="148"/>
      <c r="K21" s="270"/>
      <c r="L21" s="608"/>
      <c r="M21" s="148" t="s">
        <v>651</v>
      </c>
      <c r="N21" s="148"/>
      <c r="O21" s="148"/>
      <c r="P21" s="148"/>
      <c r="Q21" s="148"/>
      <c r="R21" s="148"/>
      <c r="S21" s="148"/>
      <c r="T21" s="148"/>
      <c r="U21" s="148"/>
      <c r="V21" s="148"/>
      <c r="W21" s="148"/>
      <c r="X21" s="148"/>
      <c r="Y21" s="148"/>
      <c r="Z21" s="148"/>
      <c r="AA21" s="148"/>
      <c r="AB21" s="148"/>
      <c r="AC21" s="148"/>
      <c r="AD21" s="148"/>
      <c r="AE21" s="148"/>
      <c r="AF21" s="148"/>
      <c r="AG21" s="270"/>
      <c r="AH21" s="607"/>
      <c r="AI21" s="9" t="s">
        <v>98</v>
      </c>
      <c r="AL21" s="49"/>
      <c r="AO21" s="271"/>
    </row>
    <row r="22" spans="1:45">
      <c r="A22" s="1036"/>
      <c r="B22" s="1037"/>
      <c r="C22" s="929"/>
      <c r="D22" s="930"/>
      <c r="E22" s="931"/>
      <c r="F22" s="269" t="s">
        <v>654</v>
      </c>
      <c r="G22" s="148"/>
      <c r="H22" s="148"/>
      <c r="I22" s="148"/>
      <c r="J22" s="148"/>
      <c r="K22" s="270"/>
      <c r="L22" s="608"/>
      <c r="M22" s="148" t="s">
        <v>651</v>
      </c>
      <c r="N22" s="148"/>
      <c r="O22" s="148"/>
      <c r="P22" s="148"/>
      <c r="Q22" s="148"/>
      <c r="R22" s="148"/>
      <c r="S22" s="148"/>
      <c r="T22" s="148"/>
      <c r="U22" s="148"/>
      <c r="V22" s="148"/>
      <c r="W22" s="148"/>
      <c r="X22" s="148"/>
      <c r="Y22" s="148"/>
      <c r="Z22" s="148"/>
      <c r="AA22" s="148"/>
      <c r="AB22" s="148"/>
      <c r="AC22" s="148"/>
      <c r="AD22" s="148"/>
      <c r="AE22" s="148"/>
      <c r="AF22" s="148"/>
      <c r="AG22" s="270"/>
      <c r="AH22" s="607"/>
      <c r="AI22" s="9" t="s">
        <v>655</v>
      </c>
      <c r="AJ22" s="9"/>
      <c r="AK22" s="41"/>
      <c r="AL22" s="49"/>
      <c r="AM22" s="9"/>
      <c r="AN22" s="9"/>
      <c r="AO22" s="42"/>
    </row>
    <row r="23" spans="1:45">
      <c r="A23" s="1036"/>
      <c r="B23" s="1037"/>
      <c r="C23" s="929"/>
      <c r="D23" s="930"/>
      <c r="E23" s="931"/>
      <c r="F23" s="269" t="s">
        <v>656</v>
      </c>
      <c r="G23" s="148"/>
      <c r="H23" s="148"/>
      <c r="I23" s="148"/>
      <c r="J23" s="148"/>
      <c r="K23" s="270"/>
      <c r="L23" s="608"/>
      <c r="M23" s="148" t="s">
        <v>651</v>
      </c>
      <c r="N23" s="148"/>
      <c r="O23" s="148"/>
      <c r="P23" s="148"/>
      <c r="Q23" s="148"/>
      <c r="R23" s="148"/>
      <c r="S23" s="148"/>
      <c r="T23" s="148"/>
      <c r="U23" s="148"/>
      <c r="V23" s="148"/>
      <c r="W23" s="148"/>
      <c r="X23" s="148"/>
      <c r="Y23" s="148"/>
      <c r="Z23" s="148"/>
      <c r="AA23" s="148"/>
      <c r="AB23" s="148"/>
      <c r="AC23" s="148"/>
      <c r="AD23" s="148"/>
      <c r="AE23" s="148"/>
      <c r="AF23" s="148"/>
      <c r="AG23" s="270"/>
      <c r="AH23" s="607"/>
      <c r="AI23" s="9" t="s">
        <v>29</v>
      </c>
      <c r="AJ23" s="9"/>
      <c r="AK23" s="41"/>
      <c r="AL23" s="9"/>
      <c r="AM23" s="601"/>
      <c r="AN23" s="23" t="s">
        <v>646</v>
      </c>
      <c r="AO23" s="42"/>
    </row>
    <row r="24" spans="1:45">
      <c r="A24" s="1036"/>
      <c r="B24" s="1037"/>
      <c r="C24" s="929"/>
      <c r="D24" s="930"/>
      <c r="E24" s="931"/>
      <c r="F24" s="269" t="s">
        <v>657</v>
      </c>
      <c r="G24" s="148"/>
      <c r="H24" s="148"/>
      <c r="I24" s="148"/>
      <c r="J24" s="148"/>
      <c r="K24" s="270"/>
      <c r="L24" s="608"/>
      <c r="M24" s="148" t="s">
        <v>651</v>
      </c>
      <c r="N24" s="148"/>
      <c r="O24" s="148"/>
      <c r="P24" s="148"/>
      <c r="Q24" s="148"/>
      <c r="R24" s="148"/>
      <c r="S24" s="148"/>
      <c r="T24" s="148"/>
      <c r="U24" s="148"/>
      <c r="V24" s="148"/>
      <c r="W24" s="148"/>
      <c r="X24" s="148"/>
      <c r="Y24" s="148"/>
      <c r="Z24" s="148"/>
      <c r="AA24" s="148"/>
      <c r="AB24" s="148"/>
      <c r="AC24" s="148"/>
      <c r="AD24" s="148"/>
      <c r="AE24" s="148"/>
      <c r="AF24" s="148"/>
      <c r="AG24" s="270"/>
      <c r="AH24" s="607"/>
      <c r="AI24" s="9" t="s">
        <v>658</v>
      </c>
      <c r="AJ24" s="9"/>
      <c r="AK24" s="41"/>
      <c r="AL24" s="49"/>
      <c r="AM24" s="9"/>
      <c r="AN24" s="9"/>
      <c r="AO24" s="42"/>
    </row>
    <row r="25" spans="1:45">
      <c r="A25" s="1036"/>
      <c r="B25" s="1037"/>
      <c r="C25" s="929"/>
      <c r="D25" s="930"/>
      <c r="E25" s="931"/>
      <c r="F25" s="1109" t="s">
        <v>1059</v>
      </c>
      <c r="G25" s="1110"/>
      <c r="H25" s="1110"/>
      <c r="I25" s="1110"/>
      <c r="J25" s="1110"/>
      <c r="K25" s="1111"/>
      <c r="L25" s="606"/>
      <c r="M25" s="38" t="s">
        <v>651</v>
      </c>
      <c r="N25" s="38"/>
      <c r="O25" s="38"/>
      <c r="P25" s="38"/>
      <c r="Q25" s="38"/>
      <c r="R25" s="38"/>
      <c r="S25" s="38"/>
      <c r="T25" s="38"/>
      <c r="U25" s="38"/>
      <c r="V25" s="38"/>
      <c r="W25" s="38"/>
      <c r="X25" s="38"/>
      <c r="Y25" s="38"/>
      <c r="Z25" s="38"/>
      <c r="AA25" s="38"/>
      <c r="AB25" s="38"/>
      <c r="AC25" s="38"/>
      <c r="AD25" s="38"/>
      <c r="AE25" s="38"/>
      <c r="AF25" s="38"/>
      <c r="AG25" s="38"/>
      <c r="AH25" s="607"/>
      <c r="AI25" s="9" t="s">
        <v>659</v>
      </c>
      <c r="AJ25" s="9"/>
      <c r="AK25" s="41"/>
      <c r="AL25" s="49"/>
      <c r="AM25" s="9"/>
      <c r="AN25" s="9"/>
      <c r="AO25" s="42"/>
    </row>
    <row r="26" spans="1:45">
      <c r="A26" s="1036"/>
      <c r="B26" s="1037"/>
      <c r="C26" s="929"/>
      <c r="D26" s="930"/>
      <c r="E26" s="931"/>
      <c r="F26" s="1112"/>
      <c r="G26" s="1113"/>
      <c r="H26" s="1113"/>
      <c r="I26" s="1113"/>
      <c r="J26" s="1113"/>
      <c r="K26" s="1114"/>
      <c r="L26" s="50"/>
      <c r="M26" s="51"/>
      <c r="N26" s="51"/>
      <c r="O26" s="51"/>
      <c r="P26" s="51"/>
      <c r="Q26" s="51"/>
      <c r="R26" s="51"/>
      <c r="S26" s="51"/>
      <c r="T26" s="51"/>
      <c r="U26" s="51"/>
      <c r="V26" s="51"/>
      <c r="W26" s="51"/>
      <c r="X26" s="51"/>
      <c r="Y26" s="51"/>
      <c r="Z26" s="51"/>
      <c r="AA26" s="51"/>
      <c r="AB26" s="51"/>
      <c r="AC26" s="51"/>
      <c r="AD26" s="51"/>
      <c r="AE26" s="51"/>
      <c r="AF26" s="51"/>
      <c r="AG26" s="52"/>
      <c r="AH26" s="607"/>
      <c r="AI26" s="9" t="s">
        <v>660</v>
      </c>
      <c r="AJ26" s="9"/>
      <c r="AK26" s="41"/>
      <c r="AL26" s="49"/>
      <c r="AM26" s="9"/>
      <c r="AN26" s="9"/>
      <c r="AO26" s="42"/>
    </row>
    <row r="27" spans="1:45">
      <c r="A27" s="1036"/>
      <c r="B27" s="1037"/>
      <c r="C27" s="929"/>
      <c r="D27" s="930"/>
      <c r="E27" s="931"/>
      <c r="F27" s="1109" t="s">
        <v>1060</v>
      </c>
      <c r="G27" s="1110"/>
      <c r="H27" s="1110"/>
      <c r="I27" s="1110"/>
      <c r="J27" s="1110"/>
      <c r="K27" s="1111"/>
      <c r="L27" s="606"/>
      <c r="M27" s="38" t="s">
        <v>651</v>
      </c>
      <c r="N27" s="38"/>
      <c r="O27" s="38"/>
      <c r="P27" s="38"/>
      <c r="Q27" s="38"/>
      <c r="R27" s="38"/>
      <c r="S27" s="38"/>
      <c r="T27" s="38"/>
      <c r="U27" s="38"/>
      <c r="V27" s="38"/>
      <c r="W27" s="38"/>
      <c r="X27" s="38"/>
      <c r="Y27" s="38"/>
      <c r="Z27" s="38"/>
      <c r="AA27" s="38"/>
      <c r="AB27" s="38"/>
      <c r="AC27" s="38"/>
      <c r="AD27" s="38"/>
      <c r="AE27" s="38"/>
      <c r="AF27" s="38"/>
      <c r="AG27" s="38"/>
      <c r="AH27" s="49"/>
      <c r="AJ27" s="9"/>
      <c r="AK27" s="41"/>
      <c r="AL27" s="49"/>
      <c r="AM27" s="9"/>
      <c r="AN27" s="9"/>
      <c r="AO27" s="42"/>
    </row>
    <row r="28" spans="1:45" ht="14.25" thickBot="1">
      <c r="A28" s="1104"/>
      <c r="B28" s="1105"/>
      <c r="C28" s="1106"/>
      <c r="D28" s="1107"/>
      <c r="E28" s="1108"/>
      <c r="F28" s="1115"/>
      <c r="G28" s="1116"/>
      <c r="H28" s="1116"/>
      <c r="I28" s="1116"/>
      <c r="J28" s="1116"/>
      <c r="K28" s="1117"/>
      <c r="L28" s="43"/>
      <c r="M28" s="44"/>
      <c r="N28" s="44"/>
      <c r="O28" s="44"/>
      <c r="P28" s="44"/>
      <c r="Q28" s="44"/>
      <c r="R28" s="44"/>
      <c r="S28" s="44"/>
      <c r="T28" s="44"/>
      <c r="U28" s="44"/>
      <c r="V28" s="44"/>
      <c r="W28" s="44"/>
      <c r="X28" s="44"/>
      <c r="Y28" s="44"/>
      <c r="Z28" s="44"/>
      <c r="AA28" s="44"/>
      <c r="AB28" s="44"/>
      <c r="AC28" s="44"/>
      <c r="AD28" s="44"/>
      <c r="AE28" s="44"/>
      <c r="AF28" s="44"/>
      <c r="AG28" s="44"/>
      <c r="AH28" s="380"/>
      <c r="AI28" s="286"/>
      <c r="AJ28" s="44"/>
      <c r="AK28" s="45"/>
      <c r="AL28" s="43"/>
      <c r="AM28" s="44"/>
      <c r="AN28" s="44"/>
      <c r="AO28" s="46"/>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row>
    <row r="30" spans="1:45" ht="14.25" thickBot="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row>
    <row r="31" spans="1:45">
      <c r="A31" s="272" t="s">
        <v>661</v>
      </c>
      <c r="B31" s="273"/>
      <c r="C31" s="273"/>
      <c r="D31" s="273"/>
      <c r="E31" s="273"/>
      <c r="F31" s="273"/>
      <c r="G31" s="274"/>
      <c r="H31" s="1087"/>
      <c r="I31" s="1088"/>
      <c r="J31" s="1088"/>
      <c r="K31" s="1088"/>
      <c r="L31" s="1088"/>
      <c r="M31" s="1088"/>
      <c r="N31" s="1088"/>
      <c r="O31" s="1088"/>
      <c r="P31" s="1088"/>
      <c r="Q31" s="1088"/>
      <c r="R31" s="1088"/>
      <c r="S31" s="1088"/>
      <c r="T31" s="1088"/>
      <c r="U31" s="1088"/>
      <c r="V31" s="1088"/>
      <c r="W31" s="1088"/>
      <c r="X31" s="1088"/>
      <c r="Y31" s="1088"/>
      <c r="Z31" s="1088"/>
      <c r="AA31" s="1088"/>
      <c r="AB31" s="1088"/>
      <c r="AC31" s="1088"/>
      <c r="AD31" s="1088"/>
      <c r="AE31" s="1088"/>
      <c r="AF31" s="1088"/>
      <c r="AG31" s="1088"/>
      <c r="AH31" s="1088"/>
      <c r="AI31" s="1088"/>
      <c r="AJ31" s="1088"/>
      <c r="AK31" s="1088"/>
      <c r="AL31" s="1088"/>
      <c r="AM31" s="1088"/>
      <c r="AN31" s="1088"/>
      <c r="AO31" s="1089"/>
    </row>
    <row r="32" spans="1:45">
      <c r="A32" s="275"/>
      <c r="G32" s="276"/>
      <c r="H32" s="1090"/>
      <c r="I32" s="1091"/>
      <c r="J32" s="1091"/>
      <c r="K32" s="1091"/>
      <c r="L32" s="1091"/>
      <c r="M32" s="1091"/>
      <c r="N32" s="1091"/>
      <c r="O32" s="1091"/>
      <c r="P32" s="1091"/>
      <c r="Q32" s="1091"/>
      <c r="R32" s="1091"/>
      <c r="S32" s="1091"/>
      <c r="T32" s="1091"/>
      <c r="U32" s="1091"/>
      <c r="V32" s="1091"/>
      <c r="W32" s="1091"/>
      <c r="X32" s="1091"/>
      <c r="Y32" s="1091"/>
      <c r="Z32" s="1091"/>
      <c r="AA32" s="1091"/>
      <c r="AB32" s="1091"/>
      <c r="AC32" s="1091"/>
      <c r="AD32" s="1091"/>
      <c r="AE32" s="1091"/>
      <c r="AF32" s="1091"/>
      <c r="AG32" s="1091"/>
      <c r="AH32" s="1091"/>
      <c r="AI32" s="1091"/>
      <c r="AJ32" s="1091"/>
      <c r="AK32" s="1091"/>
      <c r="AL32" s="1091"/>
      <c r="AM32" s="1091"/>
      <c r="AN32" s="1091"/>
      <c r="AO32" s="1092"/>
    </row>
    <row r="33" spans="1:41">
      <c r="A33" s="1096" t="s">
        <v>662</v>
      </c>
      <c r="B33" s="1097"/>
      <c r="C33" s="1097"/>
      <c r="D33" s="1097"/>
      <c r="E33" s="1097"/>
      <c r="F33" s="1097"/>
      <c r="G33" s="1098"/>
      <c r="H33" s="1090"/>
      <c r="I33" s="1091"/>
      <c r="J33" s="1091"/>
      <c r="K33" s="1091"/>
      <c r="L33" s="1091"/>
      <c r="M33" s="1091"/>
      <c r="N33" s="1091"/>
      <c r="O33" s="1091"/>
      <c r="P33" s="1091"/>
      <c r="Q33" s="1091"/>
      <c r="R33" s="1091"/>
      <c r="S33" s="1091"/>
      <c r="T33" s="1091"/>
      <c r="U33" s="1091"/>
      <c r="V33" s="1091"/>
      <c r="W33" s="1091"/>
      <c r="X33" s="1091"/>
      <c r="Y33" s="1091"/>
      <c r="Z33" s="1091"/>
      <c r="AA33" s="1091"/>
      <c r="AB33" s="1091"/>
      <c r="AC33" s="1091"/>
      <c r="AD33" s="1091"/>
      <c r="AE33" s="1091"/>
      <c r="AF33" s="1091"/>
      <c r="AG33" s="1091"/>
      <c r="AH33" s="1091"/>
      <c r="AI33" s="1091"/>
      <c r="AJ33" s="1091"/>
      <c r="AK33" s="1091"/>
      <c r="AL33" s="1091"/>
      <c r="AM33" s="1091"/>
      <c r="AN33" s="1091"/>
      <c r="AO33" s="1092"/>
    </row>
    <row r="34" spans="1:41">
      <c r="A34" s="1096"/>
      <c r="B34" s="1097"/>
      <c r="C34" s="1097"/>
      <c r="D34" s="1097"/>
      <c r="E34" s="1097"/>
      <c r="F34" s="1097"/>
      <c r="G34" s="1098"/>
      <c r="H34" s="1090"/>
      <c r="I34" s="1091"/>
      <c r="J34" s="1091"/>
      <c r="K34" s="1091"/>
      <c r="L34" s="1091"/>
      <c r="M34" s="1091"/>
      <c r="N34" s="1091"/>
      <c r="O34" s="1091"/>
      <c r="P34" s="1091"/>
      <c r="Q34" s="1091"/>
      <c r="R34" s="1091"/>
      <c r="S34" s="1091"/>
      <c r="T34" s="1091"/>
      <c r="U34" s="1091"/>
      <c r="V34" s="1091"/>
      <c r="W34" s="1091"/>
      <c r="X34" s="1091"/>
      <c r="Y34" s="1091"/>
      <c r="Z34" s="1091"/>
      <c r="AA34" s="1091"/>
      <c r="AB34" s="1091"/>
      <c r="AC34" s="1091"/>
      <c r="AD34" s="1091"/>
      <c r="AE34" s="1091"/>
      <c r="AF34" s="1091"/>
      <c r="AG34" s="1091"/>
      <c r="AH34" s="1091"/>
      <c r="AI34" s="1091"/>
      <c r="AJ34" s="1091"/>
      <c r="AK34" s="1091"/>
      <c r="AL34" s="1091"/>
      <c r="AM34" s="1091"/>
      <c r="AN34" s="1091"/>
      <c r="AO34" s="1092"/>
    </row>
    <row r="35" spans="1:41">
      <c r="A35" s="1096"/>
      <c r="B35" s="1097"/>
      <c r="C35" s="1097"/>
      <c r="D35" s="1097"/>
      <c r="E35" s="1097"/>
      <c r="F35" s="1097"/>
      <c r="G35" s="1098"/>
      <c r="H35" s="1090"/>
      <c r="I35" s="1091"/>
      <c r="J35" s="1091"/>
      <c r="K35" s="1091"/>
      <c r="L35" s="1091"/>
      <c r="M35" s="1091"/>
      <c r="N35" s="1091"/>
      <c r="O35" s="1091"/>
      <c r="P35" s="1091"/>
      <c r="Q35" s="1091"/>
      <c r="R35" s="1091"/>
      <c r="S35" s="1091"/>
      <c r="T35" s="1091"/>
      <c r="U35" s="1091"/>
      <c r="V35" s="1091"/>
      <c r="W35" s="1091"/>
      <c r="X35" s="1091"/>
      <c r="Y35" s="1091"/>
      <c r="Z35" s="1091"/>
      <c r="AA35" s="1091"/>
      <c r="AB35" s="1091"/>
      <c r="AC35" s="1091"/>
      <c r="AD35" s="1091"/>
      <c r="AE35" s="1091"/>
      <c r="AF35" s="1091"/>
      <c r="AG35" s="1091"/>
      <c r="AH35" s="1091"/>
      <c r="AI35" s="1091"/>
      <c r="AJ35" s="1091"/>
      <c r="AK35" s="1091"/>
      <c r="AL35" s="1091"/>
      <c r="AM35" s="1091"/>
      <c r="AN35" s="1091"/>
      <c r="AO35" s="1092"/>
    </row>
    <row r="36" spans="1:41" ht="14.25" thickBot="1">
      <c r="A36" s="1099"/>
      <c r="B36" s="1100"/>
      <c r="C36" s="1100"/>
      <c r="D36" s="1100"/>
      <c r="E36" s="1100"/>
      <c r="F36" s="1100"/>
      <c r="G36" s="1101"/>
      <c r="H36" s="1093"/>
      <c r="I36" s="1094"/>
      <c r="J36" s="1094"/>
      <c r="K36" s="1094"/>
      <c r="L36" s="1094"/>
      <c r="M36" s="1094"/>
      <c r="N36" s="1094"/>
      <c r="O36" s="1094"/>
      <c r="P36" s="1094"/>
      <c r="Q36" s="1094"/>
      <c r="R36" s="1094"/>
      <c r="S36" s="1094"/>
      <c r="T36" s="1094"/>
      <c r="U36" s="1094"/>
      <c r="V36" s="1094"/>
      <c r="W36" s="1094"/>
      <c r="X36" s="1094"/>
      <c r="Y36" s="1094"/>
      <c r="Z36" s="1094"/>
      <c r="AA36" s="1094"/>
      <c r="AB36" s="1094"/>
      <c r="AC36" s="1094"/>
      <c r="AD36" s="1094"/>
      <c r="AE36" s="1094"/>
      <c r="AF36" s="1094"/>
      <c r="AG36" s="1094"/>
      <c r="AH36" s="1094"/>
      <c r="AI36" s="1094"/>
      <c r="AJ36" s="1094"/>
      <c r="AK36" s="1094"/>
      <c r="AL36" s="1094"/>
      <c r="AM36" s="1094"/>
      <c r="AN36" s="1094"/>
      <c r="AO36" s="1095"/>
    </row>
  </sheetData>
  <sheetProtection sheet="1" formatCells="0" formatColumns="0" formatRows="0" selectLockedCells="1"/>
  <mergeCells count="18">
    <mergeCell ref="H31:AO36"/>
    <mergeCell ref="A33:G36"/>
    <mergeCell ref="A12:B13"/>
    <mergeCell ref="A14:B19"/>
    <mergeCell ref="O16:S16"/>
    <mergeCell ref="O18:S18"/>
    <mergeCell ref="A20:B28"/>
    <mergeCell ref="C20:E28"/>
    <mergeCell ref="F25:K26"/>
    <mergeCell ref="F27:K28"/>
    <mergeCell ref="A2:AO2"/>
    <mergeCell ref="A10:B11"/>
    <mergeCell ref="C10:E11"/>
    <mergeCell ref="F10:AK10"/>
    <mergeCell ref="AL10:AO11"/>
    <mergeCell ref="F11:K11"/>
    <mergeCell ref="L11:AG11"/>
    <mergeCell ref="AH11:AK11"/>
  </mergeCells>
  <phoneticPr fontId="24"/>
  <conditionalFormatting sqref="B7 H7 O7 AG8:AK8 AH12:AH15 AM15">
    <cfRule type="expression" dxfId="5" priority="4" stopIfTrue="1">
      <formula>#REF!=TRUE</formula>
    </cfRule>
  </conditionalFormatting>
  <conditionalFormatting sqref="Q9">
    <cfRule type="expression" dxfId="4" priority="1" stopIfTrue="1">
      <formula>#REF!=TRUE</formula>
    </cfRule>
  </conditionalFormatting>
  <conditionalFormatting sqref="AE7">
    <cfRule type="expression" dxfId="3" priority="3" stopIfTrue="1">
      <formula>#REF!=TRUE</formula>
    </cfRule>
  </conditionalFormatting>
  <conditionalFormatting sqref="AM23">
    <cfRule type="expression" dxfId="2" priority="2" stopIfTrue="1">
      <formula>#REF!=TRUE</formula>
    </cfRule>
  </conditionalFormatting>
  <printOptions horizontalCentered="1"/>
  <pageMargins left="0.23622047244094491" right="0.23622047244094491" top="0.74803149606299213" bottom="0.74803149606299213" header="0.31496062992125984" footer="0.31496062992125984"/>
  <pageSetup paperSize="9" scale="91"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7809" r:id="rId4" name="Check Box 1">
              <controlPr defaultSize="0" autoFill="0" autoLine="0" autoPict="0">
                <anchor moveWithCells="1">
                  <from>
                    <xdr:col>15</xdr:col>
                    <xdr:colOff>190500</xdr:colOff>
                    <xdr:row>7</xdr:row>
                    <xdr:rowOff>142875</xdr:rowOff>
                  </from>
                  <to>
                    <xdr:col>17</xdr:col>
                    <xdr:colOff>95250</xdr:colOff>
                    <xdr:row>9</xdr:row>
                    <xdr:rowOff>28575</xdr:rowOff>
                  </to>
                </anchor>
              </controlPr>
            </control>
          </mc:Choice>
        </mc:AlternateContent>
        <mc:AlternateContent xmlns:mc="http://schemas.openxmlformats.org/markup-compatibility/2006">
          <mc:Choice Requires="x14">
            <control shapeId="247810" r:id="rId5" name="Check Box 2">
              <controlPr defaultSize="0" autoFill="0" autoLine="0" autoPict="0">
                <anchor moveWithCells="1">
                  <from>
                    <xdr:col>10</xdr:col>
                    <xdr:colOff>190500</xdr:colOff>
                    <xdr:row>10</xdr:row>
                    <xdr:rowOff>142875</xdr:rowOff>
                  </from>
                  <to>
                    <xdr:col>12</xdr:col>
                    <xdr:colOff>95250</xdr:colOff>
                    <xdr:row>12</xdr:row>
                    <xdr:rowOff>47625</xdr:rowOff>
                  </to>
                </anchor>
              </controlPr>
            </control>
          </mc:Choice>
        </mc:AlternateContent>
        <mc:AlternateContent xmlns:mc="http://schemas.openxmlformats.org/markup-compatibility/2006">
          <mc:Choice Requires="x14">
            <control shapeId="247811" r:id="rId6" name="Check Box 3">
              <controlPr defaultSize="0" autoFill="0" autoLine="0" autoPict="0">
                <anchor moveWithCells="1">
                  <from>
                    <xdr:col>10</xdr:col>
                    <xdr:colOff>190500</xdr:colOff>
                    <xdr:row>12</xdr:row>
                    <xdr:rowOff>142875</xdr:rowOff>
                  </from>
                  <to>
                    <xdr:col>12</xdr:col>
                    <xdr:colOff>95250</xdr:colOff>
                    <xdr:row>14</xdr:row>
                    <xdr:rowOff>47625</xdr:rowOff>
                  </to>
                </anchor>
              </controlPr>
            </control>
          </mc:Choice>
        </mc:AlternateContent>
        <mc:AlternateContent xmlns:mc="http://schemas.openxmlformats.org/markup-compatibility/2006">
          <mc:Choice Requires="x14">
            <control shapeId="247812" r:id="rId7" name="Check Box 4">
              <controlPr defaultSize="0" autoFill="0" autoLine="0" autoPict="0">
                <anchor moveWithCells="1">
                  <from>
                    <xdr:col>10</xdr:col>
                    <xdr:colOff>190500</xdr:colOff>
                    <xdr:row>18</xdr:row>
                    <xdr:rowOff>142875</xdr:rowOff>
                  </from>
                  <to>
                    <xdr:col>12</xdr:col>
                    <xdr:colOff>95250</xdr:colOff>
                    <xdr:row>20</xdr:row>
                    <xdr:rowOff>47625</xdr:rowOff>
                  </to>
                </anchor>
              </controlPr>
            </control>
          </mc:Choice>
        </mc:AlternateContent>
        <mc:AlternateContent xmlns:mc="http://schemas.openxmlformats.org/markup-compatibility/2006">
          <mc:Choice Requires="x14">
            <control shapeId="247813" r:id="rId8" name="Check Box 5">
              <controlPr defaultSize="0" autoFill="0" autoLine="0" autoPict="0">
                <anchor moveWithCells="1">
                  <from>
                    <xdr:col>10</xdr:col>
                    <xdr:colOff>190500</xdr:colOff>
                    <xdr:row>19</xdr:row>
                    <xdr:rowOff>142875</xdr:rowOff>
                  </from>
                  <to>
                    <xdr:col>12</xdr:col>
                    <xdr:colOff>95250</xdr:colOff>
                    <xdr:row>21</xdr:row>
                    <xdr:rowOff>47625</xdr:rowOff>
                  </to>
                </anchor>
              </controlPr>
            </control>
          </mc:Choice>
        </mc:AlternateContent>
        <mc:AlternateContent xmlns:mc="http://schemas.openxmlformats.org/markup-compatibility/2006">
          <mc:Choice Requires="x14">
            <control shapeId="247814" r:id="rId9" name="Check Box 6">
              <controlPr defaultSize="0" autoFill="0" autoLine="0" autoPict="0">
                <anchor moveWithCells="1">
                  <from>
                    <xdr:col>10</xdr:col>
                    <xdr:colOff>190500</xdr:colOff>
                    <xdr:row>20</xdr:row>
                    <xdr:rowOff>142875</xdr:rowOff>
                  </from>
                  <to>
                    <xdr:col>12</xdr:col>
                    <xdr:colOff>95250</xdr:colOff>
                    <xdr:row>22</xdr:row>
                    <xdr:rowOff>47625</xdr:rowOff>
                  </to>
                </anchor>
              </controlPr>
            </control>
          </mc:Choice>
        </mc:AlternateContent>
        <mc:AlternateContent xmlns:mc="http://schemas.openxmlformats.org/markup-compatibility/2006">
          <mc:Choice Requires="x14">
            <control shapeId="247815" r:id="rId10" name="Check Box 7">
              <controlPr defaultSize="0" autoFill="0" autoLine="0" autoPict="0">
                <anchor moveWithCells="1">
                  <from>
                    <xdr:col>10</xdr:col>
                    <xdr:colOff>190500</xdr:colOff>
                    <xdr:row>21</xdr:row>
                    <xdr:rowOff>142875</xdr:rowOff>
                  </from>
                  <to>
                    <xdr:col>12</xdr:col>
                    <xdr:colOff>95250</xdr:colOff>
                    <xdr:row>23</xdr:row>
                    <xdr:rowOff>38100</xdr:rowOff>
                  </to>
                </anchor>
              </controlPr>
            </control>
          </mc:Choice>
        </mc:AlternateContent>
        <mc:AlternateContent xmlns:mc="http://schemas.openxmlformats.org/markup-compatibility/2006">
          <mc:Choice Requires="x14">
            <control shapeId="247816" r:id="rId11" name="Check Box 8">
              <controlPr defaultSize="0" autoFill="0" autoLine="0" autoPict="0">
                <anchor moveWithCells="1">
                  <from>
                    <xdr:col>10</xdr:col>
                    <xdr:colOff>190500</xdr:colOff>
                    <xdr:row>22</xdr:row>
                    <xdr:rowOff>142875</xdr:rowOff>
                  </from>
                  <to>
                    <xdr:col>12</xdr:col>
                    <xdr:colOff>95250</xdr:colOff>
                    <xdr:row>24</xdr:row>
                    <xdr:rowOff>38100</xdr:rowOff>
                  </to>
                </anchor>
              </controlPr>
            </control>
          </mc:Choice>
        </mc:AlternateContent>
        <mc:AlternateContent xmlns:mc="http://schemas.openxmlformats.org/markup-compatibility/2006">
          <mc:Choice Requires="x14">
            <control shapeId="247817" r:id="rId12" name="Check Box 9">
              <controlPr defaultSize="0" autoFill="0" autoLine="0" autoPict="0">
                <anchor moveWithCells="1">
                  <from>
                    <xdr:col>10</xdr:col>
                    <xdr:colOff>190500</xdr:colOff>
                    <xdr:row>23</xdr:row>
                    <xdr:rowOff>142875</xdr:rowOff>
                  </from>
                  <to>
                    <xdr:col>12</xdr:col>
                    <xdr:colOff>95250</xdr:colOff>
                    <xdr:row>25</xdr:row>
                    <xdr:rowOff>47625</xdr:rowOff>
                  </to>
                </anchor>
              </controlPr>
            </control>
          </mc:Choice>
        </mc:AlternateContent>
        <mc:AlternateContent xmlns:mc="http://schemas.openxmlformats.org/markup-compatibility/2006">
          <mc:Choice Requires="x14">
            <control shapeId="247818" r:id="rId13" name="Check Box 10">
              <controlPr defaultSize="0" autoFill="0" autoLine="0" autoPict="0">
                <anchor moveWithCells="1">
                  <from>
                    <xdr:col>10</xdr:col>
                    <xdr:colOff>190500</xdr:colOff>
                    <xdr:row>25</xdr:row>
                    <xdr:rowOff>142875</xdr:rowOff>
                  </from>
                  <to>
                    <xdr:col>12</xdr:col>
                    <xdr:colOff>95250</xdr:colOff>
                    <xdr:row>27</xdr:row>
                    <xdr:rowOff>38100</xdr:rowOff>
                  </to>
                </anchor>
              </controlPr>
            </control>
          </mc:Choice>
        </mc:AlternateContent>
        <mc:AlternateContent xmlns:mc="http://schemas.openxmlformats.org/markup-compatibility/2006">
          <mc:Choice Requires="x14">
            <control shapeId="247819" r:id="rId14" name="Check Box 11">
              <controlPr defaultSize="0" autoFill="0" autoLine="0" autoPict="0">
                <anchor moveWithCells="1">
                  <from>
                    <xdr:col>32</xdr:col>
                    <xdr:colOff>190500</xdr:colOff>
                    <xdr:row>10</xdr:row>
                    <xdr:rowOff>142875</xdr:rowOff>
                  </from>
                  <to>
                    <xdr:col>34</xdr:col>
                    <xdr:colOff>95250</xdr:colOff>
                    <xdr:row>12</xdr:row>
                    <xdr:rowOff>47625</xdr:rowOff>
                  </to>
                </anchor>
              </controlPr>
            </control>
          </mc:Choice>
        </mc:AlternateContent>
        <mc:AlternateContent xmlns:mc="http://schemas.openxmlformats.org/markup-compatibility/2006">
          <mc:Choice Requires="x14">
            <control shapeId="247820" r:id="rId15" name="Check Box 12">
              <controlPr defaultSize="0" autoFill="0" autoLine="0" autoPict="0">
                <anchor moveWithCells="1">
                  <from>
                    <xdr:col>32</xdr:col>
                    <xdr:colOff>190500</xdr:colOff>
                    <xdr:row>12</xdr:row>
                    <xdr:rowOff>142875</xdr:rowOff>
                  </from>
                  <to>
                    <xdr:col>34</xdr:col>
                    <xdr:colOff>95250</xdr:colOff>
                    <xdr:row>14</xdr:row>
                    <xdr:rowOff>47625</xdr:rowOff>
                  </to>
                </anchor>
              </controlPr>
            </control>
          </mc:Choice>
        </mc:AlternateContent>
        <mc:AlternateContent xmlns:mc="http://schemas.openxmlformats.org/markup-compatibility/2006">
          <mc:Choice Requires="x14">
            <control shapeId="247821" r:id="rId16" name="Check Box 13">
              <controlPr defaultSize="0" autoFill="0" autoLine="0" autoPict="0">
                <anchor moveWithCells="1">
                  <from>
                    <xdr:col>32</xdr:col>
                    <xdr:colOff>190500</xdr:colOff>
                    <xdr:row>18</xdr:row>
                    <xdr:rowOff>142875</xdr:rowOff>
                  </from>
                  <to>
                    <xdr:col>34</xdr:col>
                    <xdr:colOff>95250</xdr:colOff>
                    <xdr:row>20</xdr:row>
                    <xdr:rowOff>47625</xdr:rowOff>
                  </to>
                </anchor>
              </controlPr>
            </control>
          </mc:Choice>
        </mc:AlternateContent>
        <mc:AlternateContent xmlns:mc="http://schemas.openxmlformats.org/markup-compatibility/2006">
          <mc:Choice Requires="x14">
            <control shapeId="247822" r:id="rId17" name="Check Box 14">
              <controlPr defaultSize="0" autoFill="0" autoLine="0" autoPict="0">
                <anchor moveWithCells="1">
                  <from>
                    <xdr:col>32</xdr:col>
                    <xdr:colOff>190500</xdr:colOff>
                    <xdr:row>19</xdr:row>
                    <xdr:rowOff>142875</xdr:rowOff>
                  </from>
                  <to>
                    <xdr:col>34</xdr:col>
                    <xdr:colOff>95250</xdr:colOff>
                    <xdr:row>21</xdr:row>
                    <xdr:rowOff>47625</xdr:rowOff>
                  </to>
                </anchor>
              </controlPr>
            </control>
          </mc:Choice>
        </mc:AlternateContent>
        <mc:AlternateContent xmlns:mc="http://schemas.openxmlformats.org/markup-compatibility/2006">
          <mc:Choice Requires="x14">
            <control shapeId="247823" r:id="rId18" name="Check Box 15">
              <controlPr defaultSize="0" autoFill="0" autoLine="0" autoPict="0">
                <anchor moveWithCells="1">
                  <from>
                    <xdr:col>32</xdr:col>
                    <xdr:colOff>190500</xdr:colOff>
                    <xdr:row>20</xdr:row>
                    <xdr:rowOff>142875</xdr:rowOff>
                  </from>
                  <to>
                    <xdr:col>34</xdr:col>
                    <xdr:colOff>95250</xdr:colOff>
                    <xdr:row>22</xdr:row>
                    <xdr:rowOff>47625</xdr:rowOff>
                  </to>
                </anchor>
              </controlPr>
            </control>
          </mc:Choice>
        </mc:AlternateContent>
        <mc:AlternateContent xmlns:mc="http://schemas.openxmlformats.org/markup-compatibility/2006">
          <mc:Choice Requires="x14">
            <control shapeId="247824" r:id="rId19" name="Check Box 16">
              <controlPr defaultSize="0" autoFill="0" autoLine="0" autoPict="0">
                <anchor moveWithCells="1">
                  <from>
                    <xdr:col>32</xdr:col>
                    <xdr:colOff>190500</xdr:colOff>
                    <xdr:row>21</xdr:row>
                    <xdr:rowOff>142875</xdr:rowOff>
                  </from>
                  <to>
                    <xdr:col>34</xdr:col>
                    <xdr:colOff>95250</xdr:colOff>
                    <xdr:row>23</xdr:row>
                    <xdr:rowOff>38100</xdr:rowOff>
                  </to>
                </anchor>
              </controlPr>
            </control>
          </mc:Choice>
        </mc:AlternateContent>
        <mc:AlternateContent xmlns:mc="http://schemas.openxmlformats.org/markup-compatibility/2006">
          <mc:Choice Requires="x14">
            <control shapeId="247825" r:id="rId20" name="Check Box 17">
              <controlPr defaultSize="0" autoFill="0" autoLine="0" autoPict="0">
                <anchor moveWithCells="1">
                  <from>
                    <xdr:col>32</xdr:col>
                    <xdr:colOff>190500</xdr:colOff>
                    <xdr:row>22</xdr:row>
                    <xdr:rowOff>142875</xdr:rowOff>
                  </from>
                  <to>
                    <xdr:col>34</xdr:col>
                    <xdr:colOff>95250</xdr:colOff>
                    <xdr:row>24</xdr:row>
                    <xdr:rowOff>38100</xdr:rowOff>
                  </to>
                </anchor>
              </controlPr>
            </control>
          </mc:Choice>
        </mc:AlternateContent>
        <mc:AlternateContent xmlns:mc="http://schemas.openxmlformats.org/markup-compatibility/2006">
          <mc:Choice Requires="x14">
            <control shapeId="247826" r:id="rId21" name="Check Box 18">
              <controlPr defaultSize="0" autoFill="0" autoLine="0" autoPict="0">
                <anchor moveWithCells="1">
                  <from>
                    <xdr:col>32</xdr:col>
                    <xdr:colOff>190500</xdr:colOff>
                    <xdr:row>23</xdr:row>
                    <xdr:rowOff>142875</xdr:rowOff>
                  </from>
                  <to>
                    <xdr:col>34</xdr:col>
                    <xdr:colOff>95250</xdr:colOff>
                    <xdr:row>25</xdr:row>
                    <xdr:rowOff>47625</xdr:rowOff>
                  </to>
                </anchor>
              </controlPr>
            </control>
          </mc:Choice>
        </mc:AlternateContent>
        <mc:AlternateContent xmlns:mc="http://schemas.openxmlformats.org/markup-compatibility/2006">
          <mc:Choice Requires="x14">
            <control shapeId="247827" r:id="rId22" name="Check Box 19">
              <controlPr defaultSize="0" autoFill="0" autoLine="0" autoPict="0">
                <anchor moveWithCells="1">
                  <from>
                    <xdr:col>32</xdr:col>
                    <xdr:colOff>190500</xdr:colOff>
                    <xdr:row>11</xdr:row>
                    <xdr:rowOff>142875</xdr:rowOff>
                  </from>
                  <to>
                    <xdr:col>34</xdr:col>
                    <xdr:colOff>95250</xdr:colOff>
                    <xdr:row>13</xdr:row>
                    <xdr:rowOff>47625</xdr:rowOff>
                  </to>
                </anchor>
              </controlPr>
            </control>
          </mc:Choice>
        </mc:AlternateContent>
        <mc:AlternateContent xmlns:mc="http://schemas.openxmlformats.org/markup-compatibility/2006">
          <mc:Choice Requires="x14">
            <control shapeId="247828" r:id="rId23" name="Check Box 20">
              <controlPr defaultSize="0" autoFill="0" autoLine="0" autoPict="0">
                <anchor moveWithCells="1">
                  <from>
                    <xdr:col>32</xdr:col>
                    <xdr:colOff>190500</xdr:colOff>
                    <xdr:row>13</xdr:row>
                    <xdr:rowOff>142875</xdr:rowOff>
                  </from>
                  <to>
                    <xdr:col>34</xdr:col>
                    <xdr:colOff>95250</xdr:colOff>
                    <xdr:row>15</xdr:row>
                    <xdr:rowOff>47625</xdr:rowOff>
                  </to>
                </anchor>
              </controlPr>
            </control>
          </mc:Choice>
        </mc:AlternateContent>
        <mc:AlternateContent xmlns:mc="http://schemas.openxmlformats.org/markup-compatibility/2006">
          <mc:Choice Requires="x14">
            <control shapeId="247829" r:id="rId24" name="Check Box 21">
              <controlPr defaultSize="0" autoFill="0" autoLine="0" autoPict="0">
                <anchor moveWithCells="1">
                  <from>
                    <xdr:col>32</xdr:col>
                    <xdr:colOff>190500</xdr:colOff>
                    <xdr:row>24</xdr:row>
                    <xdr:rowOff>152400</xdr:rowOff>
                  </from>
                  <to>
                    <xdr:col>34</xdr:col>
                    <xdr:colOff>95250</xdr:colOff>
                    <xdr:row>26</xdr:row>
                    <xdr:rowOff>57150</xdr:rowOff>
                  </to>
                </anchor>
              </controlPr>
            </control>
          </mc:Choice>
        </mc:AlternateContent>
        <mc:AlternateContent xmlns:mc="http://schemas.openxmlformats.org/markup-compatibility/2006">
          <mc:Choice Requires="x14">
            <control shapeId="247830" r:id="rId25" name="Check Box 22">
              <controlPr defaultSize="0" autoFill="0" autoLine="0" autoPict="0">
                <anchor moveWithCells="1">
                  <from>
                    <xdr:col>38</xdr:col>
                    <xdr:colOff>19050</xdr:colOff>
                    <xdr:row>21</xdr:row>
                    <xdr:rowOff>142875</xdr:rowOff>
                  </from>
                  <to>
                    <xdr:col>39</xdr:col>
                    <xdr:colOff>123825</xdr:colOff>
                    <xdr:row>23</xdr:row>
                    <xdr:rowOff>38100</xdr:rowOff>
                  </to>
                </anchor>
              </controlPr>
            </control>
          </mc:Choice>
        </mc:AlternateContent>
        <mc:AlternateContent xmlns:mc="http://schemas.openxmlformats.org/markup-compatibility/2006">
          <mc:Choice Requires="x14">
            <control shapeId="247831" r:id="rId26" name="Check Box 23">
              <controlPr defaultSize="0" autoFill="0" autoLine="0" autoPict="0">
                <anchor moveWithCells="1">
                  <from>
                    <xdr:col>38</xdr:col>
                    <xdr:colOff>19050</xdr:colOff>
                    <xdr:row>13</xdr:row>
                    <xdr:rowOff>142875</xdr:rowOff>
                  </from>
                  <to>
                    <xdr:col>39</xdr:col>
                    <xdr:colOff>123825</xdr:colOff>
                    <xdr:row>15</xdr:row>
                    <xdr:rowOff>47625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5"/>
  <dimension ref="A1:AS39"/>
  <sheetViews>
    <sheetView showGridLines="0" view="pageBreakPreview" zoomScaleNormal="100" zoomScaleSheetLayoutView="100" workbookViewId="0">
      <selection activeCell="O11" sqref="O11:R11"/>
    </sheetView>
  </sheetViews>
  <sheetFormatPr defaultColWidth="9" defaultRowHeight="13.5"/>
  <cols>
    <col min="1" max="41" width="2.625" style="97" customWidth="1"/>
    <col min="42" max="16384" width="9" style="97"/>
  </cols>
  <sheetData>
    <row r="1" spans="1:41">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row>
    <row r="2" spans="1:41">
      <c r="A2" s="880" t="s">
        <v>663</v>
      </c>
      <c r="B2" s="880"/>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row>
    <row r="3" spans="1:41" ht="14.25">
      <c r="A3" s="28"/>
      <c r="B3" s="268"/>
      <c r="C3" s="268"/>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8"/>
      <c r="AG3" s="268"/>
      <c r="AH3" s="268"/>
      <c r="AI3" s="268"/>
      <c r="AJ3" s="268"/>
      <c r="AK3" s="268"/>
      <c r="AL3" s="268"/>
      <c r="AM3" s="268"/>
      <c r="AN3" s="268"/>
      <c r="AO3" s="268"/>
    </row>
    <row r="4" spans="1:41">
      <c r="A4" s="30" t="s">
        <v>664</v>
      </c>
      <c r="B4" s="154"/>
      <c r="C4" s="154"/>
      <c r="D4" s="154"/>
      <c r="E4" s="154"/>
      <c r="F4" s="154"/>
      <c r="G4" s="154"/>
      <c r="H4" s="154"/>
      <c r="I4" s="154"/>
      <c r="J4" s="154"/>
      <c r="K4" s="154"/>
      <c r="L4" s="154"/>
      <c r="M4" s="154"/>
      <c r="N4" s="154"/>
      <c r="O4" s="154"/>
      <c r="P4" s="154"/>
      <c r="Q4" s="154"/>
      <c r="R4" s="154"/>
      <c r="S4" s="154"/>
      <c r="T4" s="154"/>
      <c r="U4" s="154"/>
      <c r="V4" s="363"/>
      <c r="W4" s="363" t="s">
        <v>68</v>
      </c>
      <c r="X4" s="591"/>
      <c r="Y4" s="16" t="s">
        <v>976</v>
      </c>
      <c r="Z4" s="363"/>
      <c r="AA4" s="363"/>
      <c r="AB4" s="363"/>
      <c r="AC4" s="363" t="s">
        <v>69</v>
      </c>
      <c r="AD4" s="154"/>
      <c r="AE4" s="154"/>
      <c r="AF4" s="154"/>
      <c r="AG4" s="154"/>
      <c r="AH4" s="154"/>
      <c r="AI4" s="154"/>
      <c r="AJ4" s="154"/>
      <c r="AK4" s="154"/>
      <c r="AL4" s="154"/>
      <c r="AM4" s="154"/>
      <c r="AN4" s="154"/>
      <c r="AO4" s="154"/>
    </row>
    <row r="5" spans="1:41">
      <c r="A5" s="32"/>
      <c r="B5" s="16"/>
      <c r="C5" s="16"/>
      <c r="D5" s="16"/>
      <c r="E5" s="16"/>
      <c r="F5" s="16"/>
      <c r="G5" s="16"/>
      <c r="H5" s="16"/>
      <c r="I5" s="16"/>
      <c r="J5" s="16"/>
      <c r="K5" s="16"/>
      <c r="L5" s="16"/>
      <c r="M5" s="16"/>
      <c r="N5" s="16"/>
      <c r="O5" s="16"/>
      <c r="P5" s="16"/>
      <c r="Q5" s="16"/>
      <c r="R5" s="16"/>
      <c r="S5" s="16"/>
      <c r="T5" s="16"/>
      <c r="U5" s="16"/>
      <c r="V5" s="16"/>
      <c r="W5" s="16"/>
      <c r="X5" s="16"/>
      <c r="Y5" s="16"/>
      <c r="Z5" s="16"/>
      <c r="AA5" s="16"/>
      <c r="AB5" s="154"/>
      <c r="AC5" s="154"/>
      <c r="AD5" s="154"/>
      <c r="AE5" s="154"/>
      <c r="AF5" s="154"/>
      <c r="AG5" s="154"/>
      <c r="AH5" s="154"/>
      <c r="AI5" s="154"/>
      <c r="AJ5" s="154"/>
      <c r="AK5" s="154"/>
      <c r="AL5" s="154"/>
      <c r="AM5" s="154"/>
      <c r="AN5" s="154"/>
      <c r="AO5" s="154"/>
    </row>
    <row r="6" spans="1:41">
      <c r="A6" s="825"/>
      <c r="B6" s="825"/>
      <c r="C6" s="825"/>
      <c r="D6" s="825"/>
      <c r="E6" s="825"/>
      <c r="F6" s="825"/>
      <c r="G6" s="825"/>
      <c r="H6" s="825"/>
      <c r="I6" s="825"/>
      <c r="J6" s="825"/>
      <c r="K6" s="825"/>
      <c r="L6" s="825"/>
      <c r="M6" s="825"/>
      <c r="N6" s="825"/>
      <c r="O6" s="825"/>
      <c r="P6" s="825"/>
      <c r="Q6" s="1118"/>
      <c r="R6" s="1118"/>
      <c r="S6" s="1118"/>
      <c r="T6" s="1118"/>
      <c r="U6" s="1118"/>
      <c r="V6" s="1118"/>
      <c r="W6" s="1118"/>
      <c r="X6" s="1118"/>
      <c r="Y6" s="1118"/>
      <c r="Z6" s="1118"/>
      <c r="AA6" s="1118"/>
      <c r="AB6" s="1118"/>
      <c r="AC6" s="1118"/>
      <c r="AD6" s="1118"/>
      <c r="AE6" s="1118"/>
      <c r="AF6" s="1118"/>
      <c r="AG6" s="1118"/>
      <c r="AH6" s="1118"/>
      <c r="AI6" s="1118"/>
      <c r="AJ6" s="1118"/>
      <c r="AK6" s="1118"/>
      <c r="AL6" s="1118"/>
      <c r="AM6" s="1118"/>
      <c r="AN6" s="1118"/>
      <c r="AO6" s="1118"/>
    </row>
    <row r="7" spans="1:41" ht="14.25" thickBot="1">
      <c r="A7" s="29" t="s">
        <v>665</v>
      </c>
      <c r="B7" s="268"/>
      <c r="C7" s="268"/>
      <c r="D7" s="268"/>
      <c r="E7" s="268"/>
      <c r="F7" s="268"/>
      <c r="G7" s="268"/>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c r="AL7" s="268"/>
      <c r="AM7" s="268"/>
      <c r="AN7" s="268"/>
      <c r="AO7" s="268"/>
    </row>
    <row r="8" spans="1:41">
      <c r="A8" s="838" t="s">
        <v>90</v>
      </c>
      <c r="B8" s="887"/>
      <c r="C8" s="842" t="s">
        <v>91</v>
      </c>
      <c r="D8" s="887"/>
      <c r="E8" s="887"/>
      <c r="F8" s="890"/>
      <c r="G8" s="893" t="s">
        <v>93</v>
      </c>
      <c r="H8" s="846"/>
      <c r="I8" s="846"/>
      <c r="J8" s="846"/>
      <c r="K8" s="846"/>
      <c r="L8" s="846"/>
      <c r="M8" s="846"/>
      <c r="N8" s="846"/>
      <c r="O8" s="846"/>
      <c r="P8" s="846"/>
      <c r="Q8" s="846"/>
      <c r="R8" s="846"/>
      <c r="S8" s="846"/>
      <c r="T8" s="846"/>
      <c r="U8" s="846"/>
      <c r="V8" s="846"/>
      <c r="W8" s="846"/>
      <c r="X8" s="846"/>
      <c r="Y8" s="846"/>
      <c r="Z8" s="846"/>
      <c r="AA8" s="846"/>
      <c r="AB8" s="846"/>
      <c r="AC8" s="846"/>
      <c r="AD8" s="846"/>
      <c r="AE8" s="846"/>
      <c r="AF8" s="846"/>
      <c r="AG8" s="846"/>
      <c r="AH8" s="846"/>
      <c r="AI8" s="846"/>
      <c r="AJ8" s="846"/>
      <c r="AK8" s="894"/>
      <c r="AL8" s="842" t="s">
        <v>27</v>
      </c>
      <c r="AM8" s="887"/>
      <c r="AN8" s="887"/>
      <c r="AO8" s="895"/>
    </row>
    <row r="9" spans="1:41" ht="14.25" thickBot="1">
      <c r="A9" s="888"/>
      <c r="B9" s="889"/>
      <c r="C9" s="891"/>
      <c r="D9" s="889"/>
      <c r="E9" s="889"/>
      <c r="F9" s="892"/>
      <c r="G9" s="851" t="s">
        <v>28</v>
      </c>
      <c r="H9" s="853"/>
      <c r="I9" s="853"/>
      <c r="J9" s="853"/>
      <c r="K9" s="852"/>
      <c r="L9" s="851" t="s">
        <v>46</v>
      </c>
      <c r="M9" s="853"/>
      <c r="N9" s="853"/>
      <c r="O9" s="853"/>
      <c r="P9" s="853"/>
      <c r="Q9" s="853"/>
      <c r="R9" s="853"/>
      <c r="S9" s="853"/>
      <c r="T9" s="853"/>
      <c r="U9" s="853"/>
      <c r="V9" s="853"/>
      <c r="W9" s="853"/>
      <c r="X9" s="853"/>
      <c r="Y9" s="853"/>
      <c r="Z9" s="853"/>
      <c r="AA9" s="853"/>
      <c r="AB9" s="853"/>
      <c r="AC9" s="853"/>
      <c r="AD9" s="853"/>
      <c r="AE9" s="853"/>
      <c r="AF9" s="853"/>
      <c r="AG9" s="852"/>
      <c r="AH9" s="897" t="s">
        <v>92</v>
      </c>
      <c r="AI9" s="898"/>
      <c r="AJ9" s="898"/>
      <c r="AK9" s="899"/>
      <c r="AL9" s="889"/>
      <c r="AM9" s="889"/>
      <c r="AN9" s="889"/>
      <c r="AO9" s="896"/>
    </row>
    <row r="10" spans="1:41" ht="14.25" customHeight="1" thickTop="1">
      <c r="A10" s="1078" t="s">
        <v>666</v>
      </c>
      <c r="B10" s="1079"/>
      <c r="C10" s="906" t="s">
        <v>667</v>
      </c>
      <c r="D10" s="907"/>
      <c r="E10" s="907"/>
      <c r="F10" s="908"/>
      <c r="G10" s="856" t="s">
        <v>94</v>
      </c>
      <c r="H10" s="857"/>
      <c r="I10" s="857"/>
      <c r="J10" s="857"/>
      <c r="K10" s="858"/>
      <c r="L10" s="33" t="s">
        <v>668</v>
      </c>
      <c r="M10" s="26"/>
      <c r="N10" s="26"/>
      <c r="O10" s="26"/>
      <c r="P10" s="26"/>
      <c r="Q10" s="26"/>
      <c r="R10" s="26"/>
      <c r="S10" s="26"/>
      <c r="T10" s="26"/>
      <c r="U10" s="26"/>
      <c r="V10" s="26"/>
      <c r="W10" s="26"/>
      <c r="X10" s="26"/>
      <c r="Y10" s="26"/>
      <c r="Z10" s="26"/>
      <c r="AA10" s="26"/>
      <c r="AB10" s="26"/>
      <c r="AC10" s="26"/>
      <c r="AD10" s="26"/>
      <c r="AE10" s="26"/>
      <c r="AF10" s="26"/>
      <c r="AG10" s="22"/>
      <c r="AH10" s="591"/>
      <c r="AI10" s="14" t="s">
        <v>95</v>
      </c>
      <c r="AJ10" s="14"/>
      <c r="AK10" s="15"/>
      <c r="AL10" s="34"/>
      <c r="AM10" s="23"/>
      <c r="AN10" s="23"/>
      <c r="AO10" s="35"/>
    </row>
    <row r="11" spans="1:41">
      <c r="A11" s="1080"/>
      <c r="B11" s="1081"/>
      <c r="C11" s="909"/>
      <c r="D11" s="910"/>
      <c r="E11" s="910"/>
      <c r="F11" s="911"/>
      <c r="G11" s="822"/>
      <c r="H11" s="823"/>
      <c r="I11" s="823"/>
      <c r="J11" s="823"/>
      <c r="K11" s="824"/>
      <c r="L11" s="34" t="s">
        <v>669</v>
      </c>
      <c r="M11" s="23"/>
      <c r="N11" s="23"/>
      <c r="O11" s="1084"/>
      <c r="P11" s="1084"/>
      <c r="Q11" s="1084"/>
      <c r="R11" s="1084"/>
      <c r="S11" s="23" t="s">
        <v>670</v>
      </c>
      <c r="T11" s="23"/>
      <c r="U11" s="23"/>
      <c r="V11" s="23"/>
      <c r="W11" s="23"/>
      <c r="X11" s="288" t="s">
        <v>671</v>
      </c>
      <c r="AG11" s="22"/>
      <c r="AH11" s="591"/>
      <c r="AI11" s="14" t="s">
        <v>96</v>
      </c>
      <c r="AJ11" s="14"/>
      <c r="AK11" s="15"/>
      <c r="AL11" s="34"/>
      <c r="AM11" s="23"/>
      <c r="AN11" s="23"/>
      <c r="AO11" s="35"/>
    </row>
    <row r="12" spans="1:41">
      <c r="A12" s="1080"/>
      <c r="B12" s="1081"/>
      <c r="C12" s="909"/>
      <c r="D12" s="910"/>
      <c r="E12" s="910"/>
      <c r="F12" s="911"/>
      <c r="G12" s="161"/>
      <c r="H12" s="259"/>
      <c r="I12" s="259"/>
      <c r="J12" s="259"/>
      <c r="K12" s="162"/>
      <c r="L12" s="34" t="s">
        <v>672</v>
      </c>
      <c r="M12" s="23"/>
      <c r="N12" s="23"/>
      <c r="O12" s="1119"/>
      <c r="P12" s="1119"/>
      <c r="Q12" s="1119"/>
      <c r="R12" s="1119"/>
      <c r="S12" s="23" t="s">
        <v>673</v>
      </c>
      <c r="T12" s="23"/>
      <c r="U12" s="23"/>
      <c r="V12" s="23"/>
      <c r="W12" s="288" t="s">
        <v>1062</v>
      </c>
      <c r="X12" s="23"/>
      <c r="Y12" s="268"/>
      <c r="Z12" s="268"/>
      <c r="AA12" s="268"/>
      <c r="AB12" s="268"/>
      <c r="AC12" s="23"/>
      <c r="AD12" s="23"/>
      <c r="AE12" s="23"/>
      <c r="AF12" s="23"/>
      <c r="AG12" s="22"/>
      <c r="AH12" s="591"/>
      <c r="AI12" s="14" t="s">
        <v>29</v>
      </c>
      <c r="AJ12" s="14"/>
      <c r="AK12" s="15"/>
      <c r="AL12" s="34"/>
      <c r="AM12" s="601"/>
      <c r="AN12" s="23" t="s">
        <v>646</v>
      </c>
      <c r="AO12" s="35"/>
    </row>
    <row r="13" spans="1:41">
      <c r="A13" s="1080"/>
      <c r="B13" s="1081"/>
      <c r="C13" s="909"/>
      <c r="D13" s="910"/>
      <c r="E13" s="910"/>
      <c r="F13" s="911"/>
      <c r="G13" s="819" t="s">
        <v>674</v>
      </c>
      <c r="H13" s="820"/>
      <c r="I13" s="820"/>
      <c r="J13" s="820"/>
      <c r="K13" s="821"/>
      <c r="L13" s="33" t="s">
        <v>675</v>
      </c>
      <c r="M13" s="24"/>
      <c r="N13" s="24"/>
      <c r="O13" s="24"/>
      <c r="P13" s="24"/>
      <c r="Q13" s="25"/>
      <c r="R13" s="26"/>
      <c r="S13" s="26"/>
      <c r="T13" s="277"/>
      <c r="U13" s="156"/>
      <c r="V13" s="277"/>
      <c r="W13" s="277"/>
      <c r="X13" s="277"/>
      <c r="Y13" s="277"/>
      <c r="Z13" s="277"/>
      <c r="AA13" s="277"/>
      <c r="AB13" s="277"/>
      <c r="AC13" s="277"/>
      <c r="AD13" s="277"/>
      <c r="AE13" s="277"/>
      <c r="AF13" s="277"/>
      <c r="AG13" s="278"/>
      <c r="AH13" s="591"/>
      <c r="AI13" s="14" t="s">
        <v>97</v>
      </c>
      <c r="AJ13" s="14"/>
      <c r="AK13" s="15"/>
      <c r="AL13" s="34"/>
      <c r="AM13" s="23"/>
      <c r="AN13" s="23"/>
      <c r="AO13" s="35"/>
    </row>
    <row r="14" spans="1:41">
      <c r="A14" s="1080"/>
      <c r="B14" s="1081"/>
      <c r="C14" s="909"/>
      <c r="D14" s="910"/>
      <c r="E14" s="910"/>
      <c r="F14" s="911"/>
      <c r="G14" s="822"/>
      <c r="H14" s="823"/>
      <c r="I14" s="823"/>
      <c r="J14" s="823"/>
      <c r="K14" s="824"/>
      <c r="L14" s="34" t="s">
        <v>669</v>
      </c>
      <c r="M14" s="23"/>
      <c r="N14" s="23"/>
      <c r="O14" s="1084"/>
      <c r="P14" s="1084"/>
      <c r="Q14" s="1084"/>
      <c r="R14" s="1084"/>
      <c r="S14" s="23" t="s">
        <v>676</v>
      </c>
      <c r="T14" s="16"/>
      <c r="X14" s="288" t="s">
        <v>671</v>
      </c>
      <c r="AD14" s="16"/>
      <c r="AE14" s="23"/>
      <c r="AF14" s="23"/>
      <c r="AG14" s="22"/>
      <c r="AH14" s="591"/>
      <c r="AI14" s="14" t="s">
        <v>98</v>
      </c>
      <c r="AJ14" s="14"/>
      <c r="AK14" s="15"/>
      <c r="AO14" s="271"/>
    </row>
    <row r="15" spans="1:41" ht="14.25" thickBot="1">
      <c r="A15" s="1082"/>
      <c r="B15" s="1083"/>
      <c r="C15" s="279"/>
      <c r="D15" s="280"/>
      <c r="E15" s="280"/>
      <c r="F15" s="281"/>
      <c r="G15" s="84"/>
      <c r="H15" s="85"/>
      <c r="I15" s="85"/>
      <c r="J15" s="85"/>
      <c r="K15" s="86"/>
      <c r="L15" s="282" t="s">
        <v>677</v>
      </c>
      <c r="M15" s="282"/>
      <c r="N15" s="282"/>
      <c r="O15" s="1120"/>
      <c r="P15" s="1120"/>
      <c r="Q15" s="1120"/>
      <c r="R15" s="1120"/>
      <c r="S15" s="282" t="s">
        <v>69</v>
      </c>
      <c r="T15" s="381" t="s">
        <v>1062</v>
      </c>
      <c r="U15" s="83"/>
      <c r="V15" s="83"/>
      <c r="W15" s="83"/>
      <c r="X15" s="284"/>
      <c r="Y15" s="284"/>
      <c r="Z15" s="284"/>
      <c r="AA15" s="284"/>
      <c r="AB15" s="83"/>
      <c r="AC15" s="283"/>
      <c r="AD15" s="283"/>
      <c r="AE15" s="83"/>
      <c r="AF15" s="83"/>
      <c r="AG15" s="88"/>
      <c r="AH15" s="280"/>
      <c r="AI15" s="19"/>
      <c r="AJ15" s="19"/>
      <c r="AK15" s="285"/>
      <c r="AL15" s="286"/>
      <c r="AM15" s="286"/>
      <c r="AN15" s="286"/>
      <c r="AO15" s="287"/>
    </row>
    <row r="16" spans="1:41">
      <c r="A16" s="264"/>
      <c r="B16" s="288" t="s">
        <v>678</v>
      </c>
      <c r="C16" s="154"/>
      <c r="D16" s="154"/>
      <c r="E16" s="154"/>
      <c r="F16" s="154"/>
      <c r="G16" s="259"/>
      <c r="H16" s="259"/>
      <c r="I16" s="259"/>
      <c r="J16" s="259"/>
      <c r="K16" s="259"/>
      <c r="L16" s="23"/>
      <c r="M16" s="23"/>
      <c r="N16" s="23"/>
      <c r="O16" s="154"/>
      <c r="P16" s="154"/>
      <c r="Q16" s="154"/>
      <c r="R16" s="154"/>
      <c r="S16" s="23"/>
      <c r="T16" s="16"/>
      <c r="U16" s="23"/>
      <c r="V16" s="23"/>
      <c r="W16" s="23"/>
      <c r="X16" s="268"/>
      <c r="Y16" s="268"/>
      <c r="Z16" s="268"/>
      <c r="AA16" s="268"/>
      <c r="AB16" s="23"/>
      <c r="AC16" s="16"/>
      <c r="AD16" s="16"/>
      <c r="AE16" s="23"/>
      <c r="AF16" s="23"/>
      <c r="AG16" s="23"/>
      <c r="AH16" s="154"/>
      <c r="AI16" s="23"/>
      <c r="AJ16" s="23"/>
      <c r="AK16" s="23"/>
    </row>
    <row r="17" spans="1:45">
      <c r="A17" s="264"/>
      <c r="B17" s="288" t="s">
        <v>679</v>
      </c>
      <c r="C17" s="154"/>
      <c r="D17" s="154"/>
      <c r="E17" s="154"/>
      <c r="F17" s="154"/>
      <c r="G17" s="259"/>
      <c r="H17" s="259"/>
      <c r="I17" s="259"/>
      <c r="J17" s="259"/>
      <c r="K17" s="259"/>
      <c r="L17" s="23"/>
      <c r="M17" s="23"/>
      <c r="N17" s="23"/>
      <c r="O17" s="154"/>
      <c r="P17" s="154"/>
      <c r="Q17" s="154"/>
      <c r="R17" s="154"/>
      <c r="S17" s="23"/>
      <c r="T17" s="16"/>
      <c r="U17" s="23"/>
      <c r="V17" s="23"/>
      <c r="W17" s="23"/>
      <c r="X17" s="268"/>
      <c r="Y17" s="268"/>
      <c r="Z17" s="268"/>
      <c r="AA17" s="268"/>
      <c r="AB17" s="23"/>
      <c r="AC17" s="16"/>
      <c r="AD17" s="16"/>
      <c r="AE17" s="23"/>
      <c r="AF17" s="23"/>
      <c r="AG17" s="23"/>
      <c r="AH17" s="154"/>
      <c r="AI17" s="23"/>
      <c r="AJ17" s="23"/>
      <c r="AK17" s="23"/>
    </row>
    <row r="18" spans="1:45" ht="14.25">
      <c r="A18" s="264"/>
      <c r="B18" s="264"/>
      <c r="C18" s="154"/>
      <c r="D18" s="154"/>
      <c r="E18" s="154"/>
      <c r="F18" s="154"/>
      <c r="G18" s="259"/>
      <c r="H18" s="259"/>
      <c r="I18" s="259"/>
      <c r="J18" s="259"/>
      <c r="K18" s="259"/>
      <c r="L18" s="23"/>
      <c r="M18" s="23"/>
      <c r="N18" s="23"/>
      <c r="O18" s="154"/>
      <c r="P18" s="154"/>
      <c r="Q18" s="154"/>
      <c r="R18" s="154"/>
      <c r="S18" s="23"/>
      <c r="T18" s="16"/>
      <c r="U18" s="23"/>
      <c r="V18" s="23"/>
      <c r="W18" s="23"/>
      <c r="X18" s="268"/>
      <c r="Y18" s="268"/>
      <c r="Z18" s="268"/>
      <c r="AA18" s="268"/>
      <c r="AB18" s="23"/>
      <c r="AC18" s="16"/>
      <c r="AD18" s="16"/>
      <c r="AE18" s="23"/>
      <c r="AF18" s="23"/>
      <c r="AG18" s="23"/>
      <c r="AH18" s="154"/>
      <c r="AI18" s="23"/>
      <c r="AJ18" s="23"/>
      <c r="AK18" s="23"/>
      <c r="AS18" s="267"/>
    </row>
    <row r="19" spans="1:45" ht="14.25" thickBot="1">
      <c r="A19" s="29" t="s">
        <v>636</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row>
    <row r="20" spans="1:45">
      <c r="A20" s="937" t="s">
        <v>99</v>
      </c>
      <c r="B20" s="938"/>
      <c r="C20" s="938" t="s">
        <v>108</v>
      </c>
      <c r="D20" s="938"/>
      <c r="E20" s="938"/>
      <c r="F20" s="1019" t="s">
        <v>637</v>
      </c>
      <c r="G20" s="1019"/>
      <c r="H20" s="1019"/>
      <c r="I20" s="1019"/>
      <c r="J20" s="1019"/>
      <c r="K20" s="1019"/>
      <c r="L20" s="1019"/>
      <c r="M20" s="1019"/>
      <c r="N20" s="1019"/>
      <c r="O20" s="1019"/>
      <c r="P20" s="1019"/>
      <c r="Q20" s="1019"/>
      <c r="R20" s="1019"/>
      <c r="S20" s="1019"/>
      <c r="T20" s="1019"/>
      <c r="U20" s="1019"/>
      <c r="V20" s="1019"/>
      <c r="W20" s="1019"/>
      <c r="X20" s="1019"/>
      <c r="Y20" s="1019"/>
      <c r="Z20" s="1019"/>
      <c r="AA20" s="1019"/>
      <c r="AB20" s="1019"/>
      <c r="AC20" s="1019"/>
      <c r="AD20" s="1019"/>
      <c r="AE20" s="1019"/>
      <c r="AF20" s="1019"/>
      <c r="AG20" s="1019"/>
      <c r="AH20" s="1019"/>
      <c r="AI20" s="1019"/>
      <c r="AJ20" s="1019"/>
      <c r="AK20" s="1019"/>
      <c r="AL20" s="942" t="s">
        <v>27</v>
      </c>
      <c r="AM20" s="942"/>
      <c r="AN20" s="942"/>
      <c r="AO20" s="943"/>
    </row>
    <row r="21" spans="1:45">
      <c r="A21" s="939"/>
      <c r="B21" s="940"/>
      <c r="C21" s="940"/>
      <c r="D21" s="940"/>
      <c r="E21" s="940"/>
      <c r="F21" s="946" t="s">
        <v>28</v>
      </c>
      <c r="G21" s="946"/>
      <c r="H21" s="946"/>
      <c r="I21" s="946"/>
      <c r="J21" s="946"/>
      <c r="K21" s="946"/>
      <c r="L21" s="946" t="s">
        <v>638</v>
      </c>
      <c r="M21" s="946"/>
      <c r="N21" s="946"/>
      <c r="O21" s="946"/>
      <c r="P21" s="946"/>
      <c r="Q21" s="946"/>
      <c r="R21" s="946"/>
      <c r="S21" s="946"/>
      <c r="T21" s="946"/>
      <c r="U21" s="946"/>
      <c r="V21" s="946"/>
      <c r="W21" s="946"/>
      <c r="X21" s="946"/>
      <c r="Y21" s="946"/>
      <c r="Z21" s="946"/>
      <c r="AA21" s="946"/>
      <c r="AB21" s="946"/>
      <c r="AC21" s="946"/>
      <c r="AD21" s="946"/>
      <c r="AE21" s="946"/>
      <c r="AF21" s="946"/>
      <c r="AG21" s="946"/>
      <c r="AH21" s="947" t="s">
        <v>92</v>
      </c>
      <c r="AI21" s="947"/>
      <c r="AJ21" s="947"/>
      <c r="AK21" s="947"/>
      <c r="AL21" s="944"/>
      <c r="AM21" s="944"/>
      <c r="AN21" s="944"/>
      <c r="AO21" s="945"/>
    </row>
    <row r="22" spans="1:45">
      <c r="A22" s="939" t="s">
        <v>639</v>
      </c>
      <c r="B22" s="940"/>
      <c r="C22" s="9"/>
      <c r="D22" s="9"/>
      <c r="E22" s="9"/>
      <c r="F22" s="47" t="s">
        <v>640</v>
      </c>
      <c r="G22" s="38"/>
      <c r="H22" s="38"/>
      <c r="I22" s="38"/>
      <c r="J22" s="38"/>
      <c r="K22" s="48"/>
      <c r="L22" s="606"/>
      <c r="M22" s="645" t="s">
        <v>680</v>
      </c>
      <c r="N22" s="38"/>
      <c r="O22" s="38"/>
      <c r="P22" s="38"/>
      <c r="Q22" s="38"/>
      <c r="R22" s="38"/>
      <c r="S22" s="38"/>
      <c r="T22" s="38"/>
      <c r="U22" s="38"/>
      <c r="V22" s="38"/>
      <c r="W22" s="38"/>
      <c r="X22" s="38"/>
      <c r="Y22" s="38"/>
      <c r="Z22" s="38"/>
      <c r="AA22" s="38"/>
      <c r="AB22" s="38"/>
      <c r="AC22" s="360"/>
      <c r="AD22" s="38"/>
      <c r="AE22" s="38"/>
      <c r="AF22" s="38"/>
      <c r="AG22" s="48"/>
      <c r="AH22" s="591"/>
      <c r="AI22" s="38" t="s">
        <v>29</v>
      </c>
      <c r="AJ22" s="38"/>
      <c r="AK22" s="48"/>
      <c r="AL22" s="38"/>
      <c r="AM22" s="38"/>
      <c r="AN22" s="38"/>
      <c r="AO22" s="57"/>
    </row>
    <row r="23" spans="1:45">
      <c r="A23" s="939"/>
      <c r="B23" s="940"/>
      <c r="C23" s="9"/>
      <c r="D23" s="9"/>
      <c r="E23" s="9"/>
      <c r="F23" s="49"/>
      <c r="G23" s="9"/>
      <c r="H23" s="9"/>
      <c r="I23" s="9"/>
      <c r="J23" s="9"/>
      <c r="K23" s="41"/>
      <c r="L23" s="50"/>
      <c r="M23" s="51"/>
      <c r="N23" s="51"/>
      <c r="O23" s="51"/>
      <c r="P23" s="51"/>
      <c r="Q23" s="51"/>
      <c r="R23" s="51"/>
      <c r="S23" s="51"/>
      <c r="T23" s="51"/>
      <c r="U23" s="51"/>
      <c r="V23" s="51"/>
      <c r="W23" s="51"/>
      <c r="X23" s="51"/>
      <c r="Y23" s="51"/>
      <c r="Z23" s="51"/>
      <c r="AA23" s="51"/>
      <c r="AB23" s="51"/>
      <c r="AC23" s="51"/>
      <c r="AD23" s="51"/>
      <c r="AE23" s="51"/>
      <c r="AF23" s="51"/>
      <c r="AG23" s="52"/>
      <c r="AH23" s="594"/>
      <c r="AI23" s="51" t="s">
        <v>641</v>
      </c>
      <c r="AJ23" s="51"/>
      <c r="AK23" s="52"/>
      <c r="AL23" s="49"/>
      <c r="AM23" s="9"/>
      <c r="AN23" s="9"/>
      <c r="AO23" s="42"/>
    </row>
    <row r="24" spans="1:45">
      <c r="A24" s="1070" t="s">
        <v>642</v>
      </c>
      <c r="B24" s="1071"/>
      <c r="C24" s="47"/>
      <c r="D24" s="38"/>
      <c r="E24" s="48"/>
      <c r="F24" s="47" t="s">
        <v>643</v>
      </c>
      <c r="G24" s="38"/>
      <c r="H24" s="38"/>
      <c r="I24" s="38"/>
      <c r="J24" s="38"/>
      <c r="K24" s="38"/>
      <c r="L24" s="606"/>
      <c r="M24" s="38" t="s">
        <v>680</v>
      </c>
      <c r="N24" s="38"/>
      <c r="O24" s="38"/>
      <c r="P24" s="38"/>
      <c r="Q24" s="38"/>
      <c r="R24" s="38"/>
      <c r="S24" s="38"/>
      <c r="T24" s="38"/>
      <c r="U24" s="38"/>
      <c r="V24" s="38"/>
      <c r="W24" s="38"/>
      <c r="X24" s="38"/>
      <c r="Y24" s="38"/>
      <c r="Z24" s="38"/>
      <c r="AA24" s="38"/>
      <c r="AB24" s="38"/>
      <c r="AC24" s="38"/>
      <c r="AD24" s="38"/>
      <c r="AE24" s="9"/>
      <c r="AF24" s="9"/>
      <c r="AG24" s="41"/>
      <c r="AH24" s="591"/>
      <c r="AI24" s="9" t="s">
        <v>95</v>
      </c>
      <c r="AJ24" s="9"/>
      <c r="AK24" s="41"/>
      <c r="AL24" s="9"/>
      <c r="AM24" s="9"/>
      <c r="AN24" s="9"/>
      <c r="AO24" s="42"/>
    </row>
    <row r="25" spans="1:45">
      <c r="A25" s="1072"/>
      <c r="B25" s="1073"/>
      <c r="C25" s="49"/>
      <c r="D25" s="9"/>
      <c r="E25" s="41"/>
      <c r="F25" s="49"/>
      <c r="G25" s="9"/>
      <c r="H25" s="9"/>
      <c r="I25" s="9"/>
      <c r="J25" s="9"/>
      <c r="K25" s="9"/>
      <c r="L25" s="49"/>
      <c r="M25" s="9"/>
      <c r="N25" s="9"/>
      <c r="O25" s="9"/>
      <c r="P25" s="9"/>
      <c r="Q25" s="9"/>
      <c r="R25" s="9"/>
      <c r="S25" s="9"/>
      <c r="T25" s="9"/>
      <c r="U25" s="9"/>
      <c r="V25" s="9"/>
      <c r="W25" s="9"/>
      <c r="X25" s="9"/>
      <c r="Y25" s="9"/>
      <c r="Z25" s="9"/>
      <c r="AA25" s="9"/>
      <c r="AB25" s="9"/>
      <c r="AC25" s="9"/>
      <c r="AD25" s="9"/>
      <c r="AE25" s="9"/>
      <c r="AF25" s="9"/>
      <c r="AG25" s="41"/>
      <c r="AH25" s="591"/>
      <c r="AI25" s="9" t="s">
        <v>96</v>
      </c>
      <c r="AJ25" s="9"/>
      <c r="AK25" s="41"/>
      <c r="AL25" s="9"/>
      <c r="AM25" s="601"/>
      <c r="AN25" s="23" t="s">
        <v>646</v>
      </c>
      <c r="AO25" s="42"/>
    </row>
    <row r="26" spans="1:45">
      <c r="A26" s="1072"/>
      <c r="B26" s="1073"/>
      <c r="C26" s="49"/>
      <c r="D26" s="9"/>
      <c r="E26" s="41"/>
      <c r="F26" s="49"/>
      <c r="G26" s="9"/>
      <c r="H26" s="9"/>
      <c r="I26" s="9"/>
      <c r="J26" s="9"/>
      <c r="K26" s="9"/>
      <c r="L26" s="49"/>
      <c r="M26" s="9"/>
      <c r="N26" s="268"/>
      <c r="O26" s="1102"/>
      <c r="P26" s="1102"/>
      <c r="Q26" s="1102"/>
      <c r="R26" s="1102"/>
      <c r="S26" s="1102"/>
      <c r="T26" s="268"/>
      <c r="U26" s="9"/>
      <c r="V26" s="9"/>
      <c r="W26" s="9"/>
      <c r="X26" s="9"/>
      <c r="Y26" s="9"/>
      <c r="Z26" s="9"/>
      <c r="AA26" s="9"/>
      <c r="AB26" s="9"/>
      <c r="AC26" s="9"/>
      <c r="AD26" s="9"/>
      <c r="AE26" s="9"/>
      <c r="AF26" s="9"/>
      <c r="AG26" s="41"/>
      <c r="AH26" s="9"/>
      <c r="AI26" s="9"/>
      <c r="AJ26" s="9"/>
      <c r="AK26" s="41"/>
      <c r="AL26" s="9"/>
      <c r="AM26" s="23"/>
      <c r="AN26" s="23"/>
      <c r="AO26" s="42"/>
    </row>
    <row r="27" spans="1:45">
      <c r="A27" s="1072"/>
      <c r="B27" s="1073"/>
      <c r="C27" s="49"/>
      <c r="D27" s="9"/>
      <c r="E27" s="41"/>
      <c r="F27" s="49"/>
      <c r="G27" s="9"/>
      <c r="H27" s="9"/>
      <c r="I27" s="9"/>
      <c r="J27" s="9"/>
      <c r="K27" s="9"/>
      <c r="L27" s="49"/>
      <c r="M27" s="9"/>
      <c r="N27" s="9"/>
      <c r="O27" s="9"/>
      <c r="P27" s="9"/>
      <c r="Q27" s="9"/>
      <c r="R27" s="9"/>
      <c r="S27" s="9"/>
      <c r="T27" s="9"/>
      <c r="U27" s="9"/>
      <c r="V27" s="9"/>
      <c r="W27" s="9"/>
      <c r="X27" s="9"/>
      <c r="Y27" s="9"/>
      <c r="Z27" s="9"/>
      <c r="AA27" s="9"/>
      <c r="AB27" s="9"/>
      <c r="AC27" s="9"/>
      <c r="AD27" s="9"/>
      <c r="AE27" s="9"/>
      <c r="AF27" s="9"/>
      <c r="AG27" s="41"/>
      <c r="AH27" s="9"/>
      <c r="AI27" s="9"/>
      <c r="AJ27" s="9"/>
      <c r="AK27" s="41"/>
      <c r="AL27" s="9"/>
      <c r="AM27" s="9"/>
      <c r="AN27" s="9"/>
      <c r="AO27" s="42"/>
    </row>
    <row r="28" spans="1:45">
      <c r="A28" s="1072"/>
      <c r="B28" s="1073"/>
      <c r="C28" s="49"/>
      <c r="D28" s="9"/>
      <c r="E28" s="41"/>
      <c r="F28" s="49"/>
      <c r="G28" s="9"/>
      <c r="H28" s="9"/>
      <c r="I28" s="9"/>
      <c r="J28" s="9"/>
      <c r="K28" s="9"/>
      <c r="L28" s="49"/>
      <c r="M28" s="9"/>
      <c r="N28" s="268"/>
      <c r="O28" s="1103"/>
      <c r="P28" s="1103"/>
      <c r="Q28" s="1103"/>
      <c r="R28" s="1103"/>
      <c r="S28" s="1103"/>
      <c r="T28" s="268"/>
      <c r="U28" s="9"/>
      <c r="V28" s="9"/>
      <c r="W28" s="9"/>
      <c r="X28" s="9"/>
      <c r="Y28" s="9"/>
      <c r="Z28" s="9"/>
      <c r="AA28" s="9"/>
      <c r="AB28" s="9"/>
      <c r="AC28" s="9"/>
      <c r="AD28" s="9"/>
      <c r="AE28" s="9"/>
      <c r="AF28" s="9"/>
      <c r="AG28" s="9"/>
      <c r="AH28" s="49"/>
      <c r="AI28" s="9"/>
      <c r="AJ28" s="9"/>
      <c r="AK28" s="41"/>
      <c r="AL28" s="9"/>
      <c r="AM28" s="9"/>
      <c r="AN28" s="9"/>
      <c r="AO28" s="42"/>
    </row>
    <row r="29" spans="1:45">
      <c r="A29" s="1072"/>
      <c r="B29" s="1073"/>
      <c r="C29" s="49"/>
      <c r="D29" s="9"/>
      <c r="E29" s="41"/>
      <c r="F29" s="49"/>
      <c r="G29" s="9"/>
      <c r="H29" s="9"/>
      <c r="I29" s="9"/>
      <c r="J29" s="9"/>
      <c r="K29" s="41"/>
      <c r="L29" s="9"/>
      <c r="N29" s="9"/>
      <c r="O29" s="9"/>
      <c r="P29" s="268"/>
      <c r="Q29" s="1123"/>
      <c r="R29" s="1123"/>
      <c r="S29" s="1123"/>
      <c r="T29" s="1123"/>
      <c r="U29" s="1123"/>
      <c r="V29" s="268"/>
      <c r="W29" s="9"/>
      <c r="X29" s="9"/>
      <c r="Y29" s="9"/>
      <c r="Z29" s="9"/>
      <c r="AA29" s="9"/>
      <c r="AB29" s="9"/>
      <c r="AC29" s="9"/>
      <c r="AD29" s="9"/>
      <c r="AE29" s="9"/>
      <c r="AF29" s="9"/>
      <c r="AG29" s="9"/>
      <c r="AH29" s="49"/>
      <c r="AI29" s="9"/>
      <c r="AJ29" s="9"/>
      <c r="AK29" s="41"/>
      <c r="AL29" s="9"/>
      <c r="AM29" s="9"/>
      <c r="AN29" s="9"/>
      <c r="AO29" s="42"/>
    </row>
    <row r="30" spans="1:45" ht="14.25" thickBot="1">
      <c r="A30" s="1121"/>
      <c r="B30" s="1122"/>
      <c r="C30" s="43"/>
      <c r="D30" s="44"/>
      <c r="E30" s="45"/>
      <c r="F30" s="43"/>
      <c r="G30" s="44"/>
      <c r="H30" s="44"/>
      <c r="I30" s="44"/>
      <c r="J30" s="44"/>
      <c r="K30" s="44"/>
      <c r="L30" s="43"/>
      <c r="M30" s="44"/>
      <c r="N30" s="44"/>
      <c r="O30" s="44"/>
      <c r="P30" s="44"/>
      <c r="Q30" s="44"/>
      <c r="R30" s="44"/>
      <c r="S30" s="44"/>
      <c r="T30" s="44"/>
      <c r="U30" s="44"/>
      <c r="V30" s="44"/>
      <c r="W30" s="44"/>
      <c r="X30" s="44"/>
      <c r="Y30" s="44"/>
      <c r="Z30" s="44"/>
      <c r="AA30" s="44"/>
      <c r="AB30" s="44"/>
      <c r="AC30" s="44"/>
      <c r="AD30" s="44"/>
      <c r="AE30" s="44"/>
      <c r="AF30" s="44"/>
      <c r="AG30" s="45"/>
      <c r="AH30" s="43"/>
      <c r="AI30" s="44"/>
      <c r="AJ30" s="44"/>
      <c r="AK30" s="45"/>
      <c r="AL30" s="44"/>
      <c r="AM30" s="44"/>
      <c r="AN30" s="44"/>
      <c r="AO30" s="46"/>
    </row>
    <row r="31" spans="1:45">
      <c r="B31" s="23" t="s">
        <v>1012</v>
      </c>
      <c r="C31" s="23"/>
      <c r="D31" s="23"/>
      <c r="E31" s="23"/>
      <c r="F31" s="23"/>
      <c r="G31" s="23"/>
      <c r="H31" s="23"/>
      <c r="I31" s="23"/>
      <c r="J31" s="23"/>
    </row>
    <row r="33" spans="1:41" ht="14.25" thickBot="1"/>
    <row r="34" spans="1:41">
      <c r="A34" s="272" t="s">
        <v>661</v>
      </c>
      <c r="B34" s="273"/>
      <c r="C34" s="273"/>
      <c r="D34" s="273"/>
      <c r="E34" s="273"/>
      <c r="F34" s="273"/>
      <c r="G34" s="274"/>
      <c r="H34" s="1087"/>
      <c r="I34" s="1088"/>
      <c r="J34" s="1088"/>
      <c r="K34" s="1088"/>
      <c r="L34" s="1088"/>
      <c r="M34" s="1088"/>
      <c r="N34" s="1088"/>
      <c r="O34" s="1088"/>
      <c r="P34" s="1088"/>
      <c r="Q34" s="1088"/>
      <c r="R34" s="1088"/>
      <c r="S34" s="1088"/>
      <c r="T34" s="1088"/>
      <c r="U34" s="1088"/>
      <c r="V34" s="1088"/>
      <c r="W34" s="1088"/>
      <c r="X34" s="1088"/>
      <c r="Y34" s="1088"/>
      <c r="Z34" s="1088"/>
      <c r="AA34" s="1088"/>
      <c r="AB34" s="1088"/>
      <c r="AC34" s="1088"/>
      <c r="AD34" s="1088"/>
      <c r="AE34" s="1088"/>
      <c r="AF34" s="1088"/>
      <c r="AG34" s="1088"/>
      <c r="AH34" s="1088"/>
      <c r="AI34" s="1088"/>
      <c r="AJ34" s="1088"/>
      <c r="AK34" s="1088"/>
      <c r="AL34" s="1088"/>
      <c r="AM34" s="1088"/>
      <c r="AN34" s="1088"/>
      <c r="AO34" s="1089"/>
    </row>
    <row r="35" spans="1:41">
      <c r="A35" s="275"/>
      <c r="G35" s="276"/>
      <c r="H35" s="1090"/>
      <c r="I35" s="1091"/>
      <c r="J35" s="1091"/>
      <c r="K35" s="1091"/>
      <c r="L35" s="1091"/>
      <c r="M35" s="1091"/>
      <c r="N35" s="1091"/>
      <c r="O35" s="1091"/>
      <c r="P35" s="1091"/>
      <c r="Q35" s="1091"/>
      <c r="R35" s="1091"/>
      <c r="S35" s="1091"/>
      <c r="T35" s="1091"/>
      <c r="U35" s="1091"/>
      <c r="V35" s="1091"/>
      <c r="W35" s="1091"/>
      <c r="X35" s="1091"/>
      <c r="Y35" s="1091"/>
      <c r="Z35" s="1091"/>
      <c r="AA35" s="1091"/>
      <c r="AB35" s="1091"/>
      <c r="AC35" s="1091"/>
      <c r="AD35" s="1091"/>
      <c r="AE35" s="1091"/>
      <c r="AF35" s="1091"/>
      <c r="AG35" s="1091"/>
      <c r="AH35" s="1091"/>
      <c r="AI35" s="1091"/>
      <c r="AJ35" s="1091"/>
      <c r="AK35" s="1091"/>
      <c r="AL35" s="1091"/>
      <c r="AM35" s="1091"/>
      <c r="AN35" s="1091"/>
      <c r="AO35" s="1092"/>
    </row>
    <row r="36" spans="1:41">
      <c r="A36" s="1096" t="s">
        <v>662</v>
      </c>
      <c r="B36" s="1097"/>
      <c r="C36" s="1097"/>
      <c r="D36" s="1097"/>
      <c r="E36" s="1097"/>
      <c r="F36" s="1097"/>
      <c r="G36" s="1098"/>
      <c r="H36" s="1090"/>
      <c r="I36" s="1091"/>
      <c r="J36" s="1091"/>
      <c r="K36" s="1091"/>
      <c r="L36" s="1091"/>
      <c r="M36" s="1091"/>
      <c r="N36" s="1091"/>
      <c r="O36" s="1091"/>
      <c r="P36" s="1091"/>
      <c r="Q36" s="1091"/>
      <c r="R36" s="1091"/>
      <c r="S36" s="1091"/>
      <c r="T36" s="1091"/>
      <c r="U36" s="1091"/>
      <c r="V36" s="1091"/>
      <c r="W36" s="1091"/>
      <c r="X36" s="1091"/>
      <c r="Y36" s="1091"/>
      <c r="Z36" s="1091"/>
      <c r="AA36" s="1091"/>
      <c r="AB36" s="1091"/>
      <c r="AC36" s="1091"/>
      <c r="AD36" s="1091"/>
      <c r="AE36" s="1091"/>
      <c r="AF36" s="1091"/>
      <c r="AG36" s="1091"/>
      <c r="AH36" s="1091"/>
      <c r="AI36" s="1091"/>
      <c r="AJ36" s="1091"/>
      <c r="AK36" s="1091"/>
      <c r="AL36" s="1091"/>
      <c r="AM36" s="1091"/>
      <c r="AN36" s="1091"/>
      <c r="AO36" s="1092"/>
    </row>
    <row r="37" spans="1:41">
      <c r="A37" s="1096"/>
      <c r="B37" s="1097"/>
      <c r="C37" s="1097"/>
      <c r="D37" s="1097"/>
      <c r="E37" s="1097"/>
      <c r="F37" s="1097"/>
      <c r="G37" s="1098"/>
      <c r="H37" s="1090"/>
      <c r="I37" s="1091"/>
      <c r="J37" s="1091"/>
      <c r="K37" s="1091"/>
      <c r="L37" s="1091"/>
      <c r="M37" s="1091"/>
      <c r="N37" s="1091"/>
      <c r="O37" s="1091"/>
      <c r="P37" s="1091"/>
      <c r="Q37" s="1091"/>
      <c r="R37" s="1091"/>
      <c r="S37" s="1091"/>
      <c r="T37" s="1091"/>
      <c r="U37" s="1091"/>
      <c r="V37" s="1091"/>
      <c r="W37" s="1091"/>
      <c r="X37" s="1091"/>
      <c r="Y37" s="1091"/>
      <c r="Z37" s="1091"/>
      <c r="AA37" s="1091"/>
      <c r="AB37" s="1091"/>
      <c r="AC37" s="1091"/>
      <c r="AD37" s="1091"/>
      <c r="AE37" s="1091"/>
      <c r="AF37" s="1091"/>
      <c r="AG37" s="1091"/>
      <c r="AH37" s="1091"/>
      <c r="AI37" s="1091"/>
      <c r="AJ37" s="1091"/>
      <c r="AK37" s="1091"/>
      <c r="AL37" s="1091"/>
      <c r="AM37" s="1091"/>
      <c r="AN37" s="1091"/>
      <c r="AO37" s="1092"/>
    </row>
    <row r="38" spans="1:41">
      <c r="A38" s="1096"/>
      <c r="B38" s="1097"/>
      <c r="C38" s="1097"/>
      <c r="D38" s="1097"/>
      <c r="E38" s="1097"/>
      <c r="F38" s="1097"/>
      <c r="G38" s="1098"/>
      <c r="H38" s="1090"/>
      <c r="I38" s="1091"/>
      <c r="J38" s="1091"/>
      <c r="K38" s="1091"/>
      <c r="L38" s="1091"/>
      <c r="M38" s="1091"/>
      <c r="N38" s="1091"/>
      <c r="O38" s="1091"/>
      <c r="P38" s="1091"/>
      <c r="Q38" s="1091"/>
      <c r="R38" s="1091"/>
      <c r="S38" s="1091"/>
      <c r="T38" s="1091"/>
      <c r="U38" s="1091"/>
      <c r="V38" s="1091"/>
      <c r="W38" s="1091"/>
      <c r="X38" s="1091"/>
      <c r="Y38" s="1091"/>
      <c r="Z38" s="1091"/>
      <c r="AA38" s="1091"/>
      <c r="AB38" s="1091"/>
      <c r="AC38" s="1091"/>
      <c r="AD38" s="1091"/>
      <c r="AE38" s="1091"/>
      <c r="AF38" s="1091"/>
      <c r="AG38" s="1091"/>
      <c r="AH38" s="1091"/>
      <c r="AI38" s="1091"/>
      <c r="AJ38" s="1091"/>
      <c r="AK38" s="1091"/>
      <c r="AL38" s="1091"/>
      <c r="AM38" s="1091"/>
      <c r="AN38" s="1091"/>
      <c r="AO38" s="1092"/>
    </row>
    <row r="39" spans="1:41" ht="14.25" thickBot="1">
      <c r="A39" s="1099"/>
      <c r="B39" s="1100"/>
      <c r="C39" s="1100"/>
      <c r="D39" s="1100"/>
      <c r="E39" s="1100"/>
      <c r="F39" s="1100"/>
      <c r="G39" s="1101"/>
      <c r="H39" s="1093"/>
      <c r="I39" s="1094"/>
      <c r="J39" s="1094"/>
      <c r="K39" s="1094"/>
      <c r="L39" s="1094"/>
      <c r="M39" s="1094"/>
      <c r="N39" s="1094"/>
      <c r="O39" s="1094"/>
      <c r="P39" s="1094"/>
      <c r="Q39" s="1094"/>
      <c r="R39" s="1094"/>
      <c r="S39" s="1094"/>
      <c r="T39" s="1094"/>
      <c r="U39" s="1094"/>
      <c r="V39" s="1094"/>
      <c r="W39" s="1094"/>
      <c r="X39" s="1094"/>
      <c r="Y39" s="1094"/>
      <c r="Z39" s="1094"/>
      <c r="AA39" s="1094"/>
      <c r="AB39" s="1094"/>
      <c r="AC39" s="1094"/>
      <c r="AD39" s="1094"/>
      <c r="AE39" s="1094"/>
      <c r="AF39" s="1094"/>
      <c r="AG39" s="1094"/>
      <c r="AH39" s="1094"/>
      <c r="AI39" s="1094"/>
      <c r="AJ39" s="1094"/>
      <c r="AK39" s="1094"/>
      <c r="AL39" s="1094"/>
      <c r="AM39" s="1094"/>
      <c r="AN39" s="1094"/>
      <c r="AO39" s="1095"/>
    </row>
  </sheetData>
  <sheetProtection sheet="1" formatCells="0" formatColumns="0" formatRows="0" selectLockedCells="1"/>
  <mergeCells count="32">
    <mergeCell ref="H34:AO39"/>
    <mergeCell ref="A36:G39"/>
    <mergeCell ref="A22:B23"/>
    <mergeCell ref="A24:B30"/>
    <mergeCell ref="O26:S26"/>
    <mergeCell ref="O28:S28"/>
    <mergeCell ref="Q29:U29"/>
    <mergeCell ref="A20:B21"/>
    <mergeCell ref="C20:E21"/>
    <mergeCell ref="F20:AK20"/>
    <mergeCell ref="AL20:AO21"/>
    <mergeCell ref="F21:K21"/>
    <mergeCell ref="L21:AG21"/>
    <mergeCell ref="AH21:AK21"/>
    <mergeCell ref="A10:B15"/>
    <mergeCell ref="C10:F14"/>
    <mergeCell ref="G10:K11"/>
    <mergeCell ref="O11:R11"/>
    <mergeCell ref="O12:R12"/>
    <mergeCell ref="G13:K14"/>
    <mergeCell ref="O14:R14"/>
    <mergeCell ref="O15:R15"/>
    <mergeCell ref="A2:AO2"/>
    <mergeCell ref="A6:P6"/>
    <mergeCell ref="Q6:AO6"/>
    <mergeCell ref="A8:B9"/>
    <mergeCell ref="C8:F9"/>
    <mergeCell ref="G8:AK8"/>
    <mergeCell ref="AL8:AO9"/>
    <mergeCell ref="G9:K9"/>
    <mergeCell ref="L9:AG9"/>
    <mergeCell ref="AH9:AK9"/>
  </mergeCells>
  <phoneticPr fontId="24"/>
  <conditionalFormatting sqref="B5 H5 U5 AH10:AK18 AM12 M13:AG13 AH22:AH25 AM25">
    <cfRule type="expression" dxfId="1" priority="2" stopIfTrue="1">
      <formula>#REF!=TRUE</formula>
    </cfRule>
  </conditionalFormatting>
  <conditionalFormatting sqref="X4">
    <cfRule type="expression" dxfId="0" priority="1" stopIfTrue="1">
      <formula>#REF!=TRUE</formula>
    </cfRule>
  </conditionalFormatting>
  <printOptions horizontalCentered="1"/>
  <pageMargins left="0.23622047244094491" right="0.23622047244094491" top="0.74803149606299213" bottom="0.74803149606299213" header="0.31496062992125984" footer="0.31496062992125984"/>
  <pageSetup paperSize="9" scale="91" orientation="portrait" horizontalDpi="300" verticalDpi="300" r:id="rId1"/>
  <headerFooter>
    <oddFooter>&amp;R一般財団法人ベターリビング&amp;L2026年9月1日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8833" r:id="rId4" name="Check Box 1">
              <controlPr defaultSize="0" autoFill="0" autoLine="0" autoPict="0">
                <anchor moveWithCells="1">
                  <from>
                    <xdr:col>23</xdr:col>
                    <xdr:colOff>0</xdr:colOff>
                    <xdr:row>2</xdr:row>
                    <xdr:rowOff>152400</xdr:rowOff>
                  </from>
                  <to>
                    <xdr:col>24</xdr:col>
                    <xdr:colOff>104775</xdr:colOff>
                    <xdr:row>4</xdr:row>
                    <xdr:rowOff>47625</xdr:rowOff>
                  </to>
                </anchor>
              </controlPr>
            </control>
          </mc:Choice>
        </mc:AlternateContent>
        <mc:AlternateContent xmlns:mc="http://schemas.openxmlformats.org/markup-compatibility/2006">
          <mc:Choice Requires="x14">
            <control shapeId="248834" r:id="rId5" name="Check Box 2">
              <controlPr defaultSize="0" autoFill="0" autoLine="0" autoPict="0">
                <anchor moveWithCells="1">
                  <from>
                    <xdr:col>32</xdr:col>
                    <xdr:colOff>200025</xdr:colOff>
                    <xdr:row>8</xdr:row>
                    <xdr:rowOff>152400</xdr:rowOff>
                  </from>
                  <to>
                    <xdr:col>34</xdr:col>
                    <xdr:colOff>104775</xdr:colOff>
                    <xdr:row>10</xdr:row>
                    <xdr:rowOff>38100</xdr:rowOff>
                  </to>
                </anchor>
              </controlPr>
            </control>
          </mc:Choice>
        </mc:AlternateContent>
        <mc:AlternateContent xmlns:mc="http://schemas.openxmlformats.org/markup-compatibility/2006">
          <mc:Choice Requires="x14">
            <control shapeId="248835" r:id="rId6" name="Check Box 3">
              <controlPr defaultSize="0" autoFill="0" autoLine="0" autoPict="0">
                <anchor moveWithCells="1">
                  <from>
                    <xdr:col>32</xdr:col>
                    <xdr:colOff>200025</xdr:colOff>
                    <xdr:row>9</xdr:row>
                    <xdr:rowOff>152400</xdr:rowOff>
                  </from>
                  <to>
                    <xdr:col>34</xdr:col>
                    <xdr:colOff>104775</xdr:colOff>
                    <xdr:row>11</xdr:row>
                    <xdr:rowOff>47625</xdr:rowOff>
                  </to>
                </anchor>
              </controlPr>
            </control>
          </mc:Choice>
        </mc:AlternateContent>
        <mc:AlternateContent xmlns:mc="http://schemas.openxmlformats.org/markup-compatibility/2006">
          <mc:Choice Requires="x14">
            <control shapeId="248836" r:id="rId7" name="Check Box 4">
              <controlPr defaultSize="0" autoFill="0" autoLine="0" autoPict="0">
                <anchor moveWithCells="1">
                  <from>
                    <xdr:col>32</xdr:col>
                    <xdr:colOff>200025</xdr:colOff>
                    <xdr:row>10</xdr:row>
                    <xdr:rowOff>142875</xdr:rowOff>
                  </from>
                  <to>
                    <xdr:col>34</xdr:col>
                    <xdr:colOff>104775</xdr:colOff>
                    <xdr:row>12</xdr:row>
                    <xdr:rowOff>47625</xdr:rowOff>
                  </to>
                </anchor>
              </controlPr>
            </control>
          </mc:Choice>
        </mc:AlternateContent>
        <mc:AlternateContent xmlns:mc="http://schemas.openxmlformats.org/markup-compatibility/2006">
          <mc:Choice Requires="x14">
            <control shapeId="248837" r:id="rId8" name="Check Box 5">
              <controlPr defaultSize="0" autoFill="0" autoLine="0" autoPict="0">
                <anchor moveWithCells="1">
                  <from>
                    <xdr:col>32</xdr:col>
                    <xdr:colOff>200025</xdr:colOff>
                    <xdr:row>11</xdr:row>
                    <xdr:rowOff>142875</xdr:rowOff>
                  </from>
                  <to>
                    <xdr:col>34</xdr:col>
                    <xdr:colOff>104775</xdr:colOff>
                    <xdr:row>13</xdr:row>
                    <xdr:rowOff>47625</xdr:rowOff>
                  </to>
                </anchor>
              </controlPr>
            </control>
          </mc:Choice>
        </mc:AlternateContent>
        <mc:AlternateContent xmlns:mc="http://schemas.openxmlformats.org/markup-compatibility/2006">
          <mc:Choice Requires="x14">
            <control shapeId="248838" r:id="rId9" name="Check Box 6">
              <controlPr defaultSize="0" autoFill="0" autoLine="0" autoPict="0">
                <anchor moveWithCells="1">
                  <from>
                    <xdr:col>32</xdr:col>
                    <xdr:colOff>200025</xdr:colOff>
                    <xdr:row>12</xdr:row>
                    <xdr:rowOff>133350</xdr:rowOff>
                  </from>
                  <to>
                    <xdr:col>34</xdr:col>
                    <xdr:colOff>104775</xdr:colOff>
                    <xdr:row>14</xdr:row>
                    <xdr:rowOff>38100</xdr:rowOff>
                  </to>
                </anchor>
              </controlPr>
            </control>
          </mc:Choice>
        </mc:AlternateContent>
        <mc:AlternateContent xmlns:mc="http://schemas.openxmlformats.org/markup-compatibility/2006">
          <mc:Choice Requires="x14">
            <control shapeId="248839" r:id="rId10" name="Check Box 7">
              <controlPr defaultSize="0" autoFill="0" autoLine="0" autoPict="0">
                <anchor moveWithCells="1">
                  <from>
                    <xdr:col>32</xdr:col>
                    <xdr:colOff>200025</xdr:colOff>
                    <xdr:row>20</xdr:row>
                    <xdr:rowOff>142875</xdr:rowOff>
                  </from>
                  <to>
                    <xdr:col>34</xdr:col>
                    <xdr:colOff>104775</xdr:colOff>
                    <xdr:row>22</xdr:row>
                    <xdr:rowOff>47625</xdr:rowOff>
                  </to>
                </anchor>
              </controlPr>
            </control>
          </mc:Choice>
        </mc:AlternateContent>
        <mc:AlternateContent xmlns:mc="http://schemas.openxmlformats.org/markup-compatibility/2006">
          <mc:Choice Requires="x14">
            <control shapeId="248840" r:id="rId11" name="Check Box 8">
              <controlPr defaultSize="0" autoFill="0" autoLine="0" autoPict="0">
                <anchor moveWithCells="1">
                  <from>
                    <xdr:col>32</xdr:col>
                    <xdr:colOff>200025</xdr:colOff>
                    <xdr:row>21</xdr:row>
                    <xdr:rowOff>152400</xdr:rowOff>
                  </from>
                  <to>
                    <xdr:col>34</xdr:col>
                    <xdr:colOff>104775</xdr:colOff>
                    <xdr:row>23</xdr:row>
                    <xdr:rowOff>57150</xdr:rowOff>
                  </to>
                </anchor>
              </controlPr>
            </control>
          </mc:Choice>
        </mc:AlternateContent>
        <mc:AlternateContent xmlns:mc="http://schemas.openxmlformats.org/markup-compatibility/2006">
          <mc:Choice Requires="x14">
            <control shapeId="248841" r:id="rId12" name="Check Box 9">
              <controlPr defaultSize="0" autoFill="0" autoLine="0" autoPict="0">
                <anchor moveWithCells="1">
                  <from>
                    <xdr:col>32</xdr:col>
                    <xdr:colOff>200025</xdr:colOff>
                    <xdr:row>22</xdr:row>
                    <xdr:rowOff>142875</xdr:rowOff>
                  </from>
                  <to>
                    <xdr:col>34</xdr:col>
                    <xdr:colOff>104775</xdr:colOff>
                    <xdr:row>24</xdr:row>
                    <xdr:rowOff>47625</xdr:rowOff>
                  </to>
                </anchor>
              </controlPr>
            </control>
          </mc:Choice>
        </mc:AlternateContent>
        <mc:AlternateContent xmlns:mc="http://schemas.openxmlformats.org/markup-compatibility/2006">
          <mc:Choice Requires="x14">
            <control shapeId="248842" r:id="rId13" name="Check Box 10">
              <controlPr defaultSize="0" autoFill="0" autoLine="0" autoPict="0">
                <anchor moveWithCells="1">
                  <from>
                    <xdr:col>32</xdr:col>
                    <xdr:colOff>200025</xdr:colOff>
                    <xdr:row>23</xdr:row>
                    <xdr:rowOff>152400</xdr:rowOff>
                  </from>
                  <to>
                    <xdr:col>34</xdr:col>
                    <xdr:colOff>104775</xdr:colOff>
                    <xdr:row>25</xdr:row>
                    <xdr:rowOff>57150</xdr:rowOff>
                  </to>
                </anchor>
              </controlPr>
            </control>
          </mc:Choice>
        </mc:AlternateContent>
        <mc:AlternateContent xmlns:mc="http://schemas.openxmlformats.org/markup-compatibility/2006">
          <mc:Choice Requires="x14">
            <control shapeId="248843" r:id="rId14" name="Check Box 11">
              <controlPr defaultSize="0" autoFill="0" autoLine="0" autoPict="0">
                <anchor moveWithCells="1">
                  <from>
                    <xdr:col>38</xdr:col>
                    <xdr:colOff>28575</xdr:colOff>
                    <xdr:row>10</xdr:row>
                    <xdr:rowOff>142875</xdr:rowOff>
                  </from>
                  <to>
                    <xdr:col>39</xdr:col>
                    <xdr:colOff>133350</xdr:colOff>
                    <xdr:row>12</xdr:row>
                    <xdr:rowOff>47625</xdr:rowOff>
                  </to>
                </anchor>
              </controlPr>
            </control>
          </mc:Choice>
        </mc:AlternateContent>
        <mc:AlternateContent xmlns:mc="http://schemas.openxmlformats.org/markup-compatibility/2006">
          <mc:Choice Requires="x14">
            <control shapeId="248844" r:id="rId15" name="Check Box 12">
              <controlPr defaultSize="0" autoFill="0" autoLine="0" autoPict="0">
                <anchor moveWithCells="1">
                  <from>
                    <xdr:col>38</xdr:col>
                    <xdr:colOff>28575</xdr:colOff>
                    <xdr:row>23</xdr:row>
                    <xdr:rowOff>152400</xdr:rowOff>
                  </from>
                  <to>
                    <xdr:col>39</xdr:col>
                    <xdr:colOff>133350</xdr:colOff>
                    <xdr:row>25</xdr:row>
                    <xdr:rowOff>57150</xdr:rowOff>
                  </to>
                </anchor>
              </controlPr>
            </control>
          </mc:Choice>
        </mc:AlternateContent>
        <mc:AlternateContent xmlns:mc="http://schemas.openxmlformats.org/markup-compatibility/2006">
          <mc:Choice Requires="x14">
            <control shapeId="248845" r:id="rId16" name="Check Box 13">
              <controlPr defaultSize="0" autoFill="0" autoLine="0" autoPict="0">
                <anchor moveWithCells="1">
                  <from>
                    <xdr:col>10</xdr:col>
                    <xdr:colOff>200025</xdr:colOff>
                    <xdr:row>20</xdr:row>
                    <xdr:rowOff>142875</xdr:rowOff>
                  </from>
                  <to>
                    <xdr:col>12</xdr:col>
                    <xdr:colOff>104775</xdr:colOff>
                    <xdr:row>22</xdr:row>
                    <xdr:rowOff>47625</xdr:rowOff>
                  </to>
                </anchor>
              </controlPr>
            </control>
          </mc:Choice>
        </mc:AlternateContent>
        <mc:AlternateContent xmlns:mc="http://schemas.openxmlformats.org/markup-compatibility/2006">
          <mc:Choice Requires="x14">
            <control shapeId="248846" r:id="rId17" name="Check Box 14">
              <controlPr defaultSize="0" autoFill="0" autoLine="0" autoPict="0">
                <anchor moveWithCells="1">
                  <from>
                    <xdr:col>10</xdr:col>
                    <xdr:colOff>200025</xdr:colOff>
                    <xdr:row>22</xdr:row>
                    <xdr:rowOff>142875</xdr:rowOff>
                  </from>
                  <to>
                    <xdr:col>12</xdr:col>
                    <xdr:colOff>104775</xdr:colOff>
                    <xdr:row>24</xdr:row>
                    <xdr:rowOff>47625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2"/>
  <dimension ref="A1:AW242"/>
  <sheetViews>
    <sheetView showGridLines="0" view="pageBreakPreview" zoomScaleNormal="100" zoomScaleSheetLayoutView="100" workbookViewId="0">
      <selection activeCell="Z4" sqref="Z4:AC4"/>
    </sheetView>
  </sheetViews>
  <sheetFormatPr defaultColWidth="9" defaultRowHeight="14.25"/>
  <cols>
    <col min="1" max="36" width="2.125" style="1" customWidth="1"/>
    <col min="37" max="37" width="2" style="1" customWidth="1"/>
    <col min="38" max="41" width="2.125" style="1" customWidth="1"/>
    <col min="42" max="42" width="2.5" style="1" customWidth="1"/>
    <col min="43" max="44" width="2.125" style="1" customWidth="1"/>
    <col min="45" max="45" width="41.25" style="1" bestFit="1" customWidth="1"/>
    <col min="46" max="88" width="2.125" style="1" customWidth="1"/>
    <col min="89" max="16384" width="9" style="1"/>
  </cols>
  <sheetData>
    <row r="1" spans="1:49" ht="15.95" customHeight="1">
      <c r="A1" s="289" t="s">
        <v>1022</v>
      </c>
    </row>
    <row r="2" spans="1:49" s="291" customFormat="1" ht="19.5" customHeight="1">
      <c r="A2" s="1160" t="s">
        <v>32</v>
      </c>
      <c r="B2" s="1160"/>
      <c r="C2" s="1160"/>
      <c r="D2" s="1160"/>
      <c r="E2" s="1160"/>
      <c r="F2" s="1160"/>
      <c r="G2" s="1160"/>
      <c r="H2" s="1160"/>
      <c r="I2" s="1160"/>
      <c r="J2" s="1160"/>
      <c r="K2" s="1160"/>
      <c r="L2" s="1160"/>
      <c r="M2" s="1160"/>
      <c r="N2" s="1160"/>
      <c r="O2" s="1160"/>
      <c r="P2" s="1160"/>
      <c r="Q2" s="1160"/>
      <c r="R2" s="1160"/>
      <c r="S2" s="1160"/>
      <c r="T2" s="1160"/>
      <c r="U2" s="1160"/>
      <c r="V2" s="1160"/>
      <c r="W2" s="1160"/>
      <c r="X2" s="1160"/>
      <c r="Y2" s="1160"/>
      <c r="Z2" s="1160"/>
      <c r="AA2" s="1160"/>
      <c r="AB2" s="1160"/>
      <c r="AC2" s="1160"/>
      <c r="AD2" s="1160"/>
      <c r="AE2" s="1160"/>
      <c r="AF2" s="1160"/>
      <c r="AG2" s="1160"/>
      <c r="AH2" s="1160"/>
      <c r="AI2" s="1160"/>
      <c r="AJ2" s="1160"/>
      <c r="AK2" s="1160"/>
      <c r="AL2" s="1160"/>
      <c r="AM2" s="1160"/>
      <c r="AN2" s="1160"/>
      <c r="AO2" s="1160"/>
      <c r="AP2" s="290"/>
      <c r="AQ2" s="290"/>
      <c r="AR2" s="290"/>
    </row>
    <row r="3" spans="1:49" s="247" customFormat="1" ht="9.75" customHeight="1"/>
    <row r="4" spans="1:49" s="247" customFormat="1" ht="15.75" customHeight="1">
      <c r="Z4" s="1161"/>
      <c r="AA4" s="1161"/>
      <c r="AB4" s="1161"/>
      <c r="AC4" s="1161"/>
      <c r="AD4" s="247" t="s">
        <v>12</v>
      </c>
      <c r="AF4" s="1162"/>
      <c r="AG4" s="1162"/>
      <c r="AH4" s="1162"/>
      <c r="AI4" s="247" t="s">
        <v>13</v>
      </c>
      <c r="AL4" s="1162"/>
      <c r="AM4" s="1162"/>
      <c r="AN4" s="247" t="s">
        <v>14</v>
      </c>
      <c r="AS4" s="1168" t="s">
        <v>681</v>
      </c>
      <c r="AT4" s="1168"/>
      <c r="AU4" s="1168"/>
      <c r="AV4" s="1168"/>
      <c r="AW4" s="1168"/>
    </row>
    <row r="5" spans="1:49" s="247" customFormat="1" ht="27" customHeight="1">
      <c r="A5" s="1169" t="s">
        <v>682</v>
      </c>
      <c r="B5" s="1169"/>
      <c r="C5" s="1169"/>
      <c r="D5" s="1169"/>
      <c r="E5" s="1169"/>
      <c r="F5" s="1169"/>
      <c r="G5" s="1169"/>
      <c r="H5" s="1169"/>
      <c r="I5" s="1169"/>
      <c r="J5" s="1169"/>
      <c r="K5" s="1169"/>
      <c r="L5" s="1169"/>
      <c r="M5" s="1169"/>
      <c r="N5" s="1169"/>
      <c r="O5" s="1169"/>
      <c r="P5" s="1169"/>
      <c r="Q5" s="1169"/>
      <c r="R5" s="1169"/>
      <c r="S5" s="1169"/>
      <c r="T5" s="1169"/>
      <c r="U5" s="1169"/>
      <c r="V5" s="1169"/>
      <c r="W5" s="1169"/>
      <c r="X5" s="1169"/>
      <c r="Y5" s="1169"/>
      <c r="Z5" s="1169"/>
      <c r="AA5" s="1169"/>
      <c r="AB5" s="1169"/>
      <c r="AC5" s="1169"/>
      <c r="AD5" s="1169"/>
      <c r="AE5" s="1169"/>
      <c r="AF5" s="1169"/>
      <c r="AG5" s="1169"/>
      <c r="AH5" s="1169"/>
      <c r="AI5" s="1169"/>
      <c r="AJ5" s="1169"/>
      <c r="AK5" s="1169"/>
      <c r="AL5" s="1169"/>
      <c r="AM5" s="1169"/>
      <c r="AN5" s="1169"/>
      <c r="AO5" s="1169"/>
      <c r="AP5" s="1169"/>
      <c r="AQ5" s="1169"/>
      <c r="AR5" s="373"/>
      <c r="AS5" s="1168"/>
      <c r="AT5" s="1168"/>
      <c r="AU5" s="1168"/>
      <c r="AV5" s="1168"/>
      <c r="AW5" s="1168"/>
    </row>
    <row r="6" spans="1:49" s="247" customFormat="1" ht="24" customHeight="1">
      <c r="B6" s="247" t="s">
        <v>30</v>
      </c>
      <c r="AS6" s="1168"/>
      <c r="AT6" s="1168"/>
      <c r="AU6" s="1168"/>
      <c r="AV6" s="1168"/>
      <c r="AW6" s="1168"/>
    </row>
    <row r="7" spans="1:49" s="247" customFormat="1" ht="9.75" customHeight="1">
      <c r="AS7" s="394" t="s">
        <v>1067</v>
      </c>
    </row>
    <row r="8" spans="1:49" ht="15.95" customHeight="1">
      <c r="T8" s="374" t="s">
        <v>683</v>
      </c>
      <c r="U8" s="173"/>
      <c r="V8" s="173"/>
      <c r="W8" s="174"/>
      <c r="X8" s="177"/>
      <c r="Y8" s="173"/>
      <c r="Z8" s="173"/>
      <c r="AA8" s="183"/>
      <c r="AB8" s="183"/>
      <c r="AC8" s="183"/>
      <c r="AD8" s="183"/>
      <c r="AE8" s="183"/>
      <c r="AF8" s="183"/>
      <c r="AG8" s="183"/>
      <c r="AH8" s="183"/>
      <c r="AI8" s="183"/>
      <c r="AJ8" s="183"/>
      <c r="AK8" s="183"/>
      <c r="AL8" s="183"/>
    </row>
    <row r="9" spans="1:49" ht="15.95" customHeight="1">
      <c r="T9" s="292"/>
      <c r="U9" s="1170" t="str">
        <f>IF('２面'!G9="","申請書第2面を記入して下さい",'２面'!G9)</f>
        <v>申請書第2面を記入して下さい</v>
      </c>
      <c r="V9" s="1170"/>
      <c r="W9" s="1170"/>
      <c r="X9" s="1170"/>
      <c r="Y9" s="1170"/>
      <c r="Z9" s="1170"/>
      <c r="AA9" s="1170"/>
      <c r="AB9" s="1170"/>
      <c r="AC9" s="1170"/>
      <c r="AD9" s="1170"/>
      <c r="AE9" s="1170"/>
      <c r="AF9" s="1170"/>
      <c r="AG9" s="1170"/>
      <c r="AH9" s="1170"/>
      <c r="AI9" s="1170"/>
      <c r="AJ9" s="1170"/>
      <c r="AK9" s="1170"/>
      <c r="AL9" s="1170"/>
      <c r="AM9" s="1170"/>
      <c r="AN9" s="1170"/>
      <c r="AO9" s="1170"/>
      <c r="AS9" s="1171" t="s">
        <v>684</v>
      </c>
      <c r="AT9" s="1171"/>
      <c r="AU9" s="1171"/>
      <c r="AV9" s="1171"/>
    </row>
    <row r="10" spans="1:49" ht="15.95" customHeight="1">
      <c r="T10" s="292"/>
      <c r="U10" s="1170"/>
      <c r="V10" s="1170"/>
      <c r="W10" s="1170"/>
      <c r="X10" s="1170"/>
      <c r="Y10" s="1170"/>
      <c r="Z10" s="1170"/>
      <c r="AA10" s="1170"/>
      <c r="AB10" s="1170"/>
      <c r="AC10" s="1170"/>
      <c r="AD10" s="1170"/>
      <c r="AE10" s="1170"/>
      <c r="AF10" s="1170"/>
      <c r="AG10" s="1170"/>
      <c r="AH10" s="1170"/>
      <c r="AI10" s="1170"/>
      <c r="AJ10" s="1170"/>
      <c r="AK10" s="1170"/>
      <c r="AL10" s="1170"/>
      <c r="AM10" s="1170"/>
      <c r="AN10" s="1170"/>
      <c r="AO10" s="1170"/>
      <c r="AS10" s="1171"/>
      <c r="AT10" s="1171"/>
      <c r="AU10" s="1171"/>
      <c r="AV10" s="1171"/>
    </row>
    <row r="11" spans="1:49" ht="15.95" customHeight="1">
      <c r="T11" s="292"/>
      <c r="U11" s="1170"/>
      <c r="V11" s="1170"/>
      <c r="W11" s="1170"/>
      <c r="X11" s="1170"/>
      <c r="Y11" s="1170"/>
      <c r="Z11" s="1170"/>
      <c r="AA11" s="1170"/>
      <c r="AB11" s="1170"/>
      <c r="AC11" s="1170"/>
      <c r="AD11" s="1170"/>
      <c r="AE11" s="1170"/>
      <c r="AF11" s="1170"/>
      <c r="AG11" s="1170"/>
      <c r="AH11" s="1170"/>
      <c r="AI11" s="1170"/>
      <c r="AJ11" s="1170"/>
      <c r="AK11" s="1170"/>
      <c r="AL11" s="1170"/>
      <c r="AM11" s="1170"/>
      <c r="AN11" s="1170"/>
      <c r="AO11" s="1170"/>
      <c r="AS11" s="1171"/>
      <c r="AT11" s="1171"/>
      <c r="AU11" s="1171"/>
      <c r="AV11" s="1171"/>
    </row>
    <row r="12" spans="1:49" ht="15.95" customHeight="1">
      <c r="T12" s="1172" t="s">
        <v>685</v>
      </c>
      <c r="U12" s="1173"/>
      <c r="V12" s="1173"/>
      <c r="W12" s="1173"/>
      <c r="X12" s="1173"/>
      <c r="Y12" s="1173"/>
      <c r="Z12" s="1173"/>
      <c r="AA12" s="1173"/>
      <c r="AB12" s="1173"/>
      <c r="AC12" s="1173"/>
      <c r="AD12" s="1173"/>
      <c r="AE12" s="1173"/>
      <c r="AF12" s="1173"/>
      <c r="AG12" s="1173"/>
      <c r="AH12" s="1173"/>
      <c r="AI12" s="1173"/>
      <c r="AJ12" s="1173"/>
      <c r="AK12" s="1173"/>
      <c r="AL12" s="183"/>
      <c r="AS12" s="811"/>
      <c r="AT12" s="811"/>
      <c r="AU12" s="811"/>
      <c r="AV12" s="91"/>
    </row>
    <row r="13" spans="1:49" ht="15.95" customHeight="1">
      <c r="T13" s="292"/>
      <c r="U13" s="1174" t="str">
        <f>IF(AND(BELS申請書!U15="",BELS申請書!U19=""),"申請書第2面を記入して下さい",'２面'!J8)</f>
        <v>申請書第2面を記入して下さい</v>
      </c>
      <c r="V13" s="1174"/>
      <c r="W13" s="1174"/>
      <c r="X13" s="1174"/>
      <c r="Y13" s="1174"/>
      <c r="Z13" s="1174"/>
      <c r="AA13" s="1174"/>
      <c r="AB13" s="1174"/>
      <c r="AC13" s="1174"/>
      <c r="AD13" s="1174"/>
      <c r="AE13" s="1174"/>
      <c r="AF13" s="1174"/>
      <c r="AG13" s="1174"/>
      <c r="AH13" s="1174"/>
      <c r="AI13" s="1174"/>
      <c r="AJ13" s="1174"/>
      <c r="AK13" s="1174"/>
      <c r="AL13" s="1174"/>
      <c r="AM13" s="1174"/>
      <c r="AN13" s="1174"/>
      <c r="AO13" s="1174"/>
      <c r="AS13" s="811"/>
      <c r="AT13" s="811"/>
      <c r="AU13" s="811"/>
      <c r="AV13" s="91"/>
    </row>
    <row r="14" spans="1:49" ht="15.95" customHeight="1">
      <c r="T14" s="292"/>
      <c r="U14" s="1174"/>
      <c r="V14" s="1174"/>
      <c r="W14" s="1174"/>
      <c r="X14" s="1174"/>
      <c r="Y14" s="1174"/>
      <c r="Z14" s="1174"/>
      <c r="AA14" s="1174"/>
      <c r="AB14" s="1174"/>
      <c r="AC14" s="1174"/>
      <c r="AD14" s="1174"/>
      <c r="AE14" s="1174"/>
      <c r="AF14" s="1174"/>
      <c r="AG14" s="1174"/>
      <c r="AH14" s="1174"/>
      <c r="AI14" s="1174"/>
      <c r="AJ14" s="1174"/>
      <c r="AK14" s="1174"/>
      <c r="AL14" s="1174"/>
      <c r="AM14" s="1174"/>
      <c r="AN14" s="1174"/>
      <c r="AO14" s="1174"/>
      <c r="AS14" s="60"/>
    </row>
    <row r="15" spans="1:49" ht="7.5" customHeight="1">
      <c r="AS15" s="60"/>
    </row>
    <row r="16" spans="1:49" ht="60.75" customHeight="1">
      <c r="B16" s="1175" t="s">
        <v>686</v>
      </c>
      <c r="C16" s="1175"/>
      <c r="D16" s="1175"/>
      <c r="E16" s="1175"/>
      <c r="F16" s="1175"/>
      <c r="G16" s="1175"/>
      <c r="H16" s="1175"/>
      <c r="I16" s="1175"/>
      <c r="J16" s="1175"/>
      <c r="K16" s="1175"/>
      <c r="L16" s="1175"/>
      <c r="M16" s="1175"/>
      <c r="N16" s="1175"/>
      <c r="O16" s="1175"/>
      <c r="P16" s="1175"/>
      <c r="Q16" s="1175"/>
      <c r="R16" s="1175"/>
      <c r="S16" s="1175"/>
      <c r="T16" s="1175"/>
      <c r="U16" s="1175"/>
      <c r="V16" s="1175"/>
      <c r="W16" s="1175"/>
      <c r="X16" s="1175"/>
      <c r="Y16" s="1175"/>
      <c r="Z16" s="1175"/>
      <c r="AA16" s="1175"/>
      <c r="AB16" s="1175"/>
      <c r="AC16" s="1175"/>
      <c r="AD16" s="1175"/>
      <c r="AE16" s="1175"/>
      <c r="AF16" s="1175"/>
      <c r="AG16" s="1175"/>
      <c r="AH16" s="1175"/>
      <c r="AI16" s="1175"/>
      <c r="AJ16" s="1175"/>
      <c r="AK16" s="1175"/>
      <c r="AL16" s="1175"/>
      <c r="AM16" s="1175"/>
      <c r="AN16" s="1175"/>
      <c r="AO16" s="1175"/>
      <c r="AP16" s="293"/>
    </row>
    <row r="17" spans="1:45" ht="7.5" customHeight="1">
      <c r="B17" s="375"/>
      <c r="C17" s="375"/>
      <c r="D17" s="375"/>
      <c r="E17" s="375"/>
      <c r="F17" s="375"/>
      <c r="G17" s="375"/>
      <c r="H17" s="375"/>
      <c r="I17" s="375"/>
      <c r="J17" s="375"/>
      <c r="K17" s="375"/>
      <c r="L17" s="375"/>
      <c r="M17" s="375"/>
      <c r="N17" s="375"/>
      <c r="O17" s="375"/>
      <c r="P17" s="375"/>
      <c r="Q17" s="375"/>
      <c r="R17" s="375"/>
      <c r="S17" s="375"/>
      <c r="T17" s="375"/>
      <c r="U17" s="375"/>
      <c r="V17" s="375"/>
      <c r="W17" s="375"/>
      <c r="X17" s="375"/>
      <c r="Y17" s="375"/>
      <c r="Z17" s="375"/>
      <c r="AA17" s="375"/>
      <c r="AB17" s="375"/>
      <c r="AC17" s="375"/>
      <c r="AD17" s="375"/>
      <c r="AE17" s="375"/>
      <c r="AF17" s="375"/>
      <c r="AG17" s="375"/>
      <c r="AH17" s="375"/>
      <c r="AI17" s="375"/>
      <c r="AJ17" s="375"/>
      <c r="AK17" s="375"/>
      <c r="AL17" s="375"/>
      <c r="AM17" s="375"/>
      <c r="AN17" s="375"/>
      <c r="AO17" s="375"/>
      <c r="AP17" s="293"/>
    </row>
    <row r="18" spans="1:45" s="248" customFormat="1" ht="18" customHeight="1">
      <c r="D18" s="248" t="s">
        <v>0</v>
      </c>
    </row>
    <row r="19" spans="1:45" s="247" customFormat="1" ht="10.5" customHeight="1">
      <c r="E19" s="1170" t="str">
        <f>IF(質疑等連絡票!H6="","質疑等連絡票を記入して下さい",質疑等連絡票!H6)</f>
        <v>質疑等連絡票を記入して下さい</v>
      </c>
      <c r="F19" s="1170"/>
      <c r="G19" s="1170"/>
      <c r="H19" s="1170"/>
      <c r="I19" s="1170"/>
      <c r="J19" s="1170"/>
      <c r="K19" s="1170"/>
      <c r="L19" s="1170"/>
      <c r="M19" s="1170"/>
      <c r="N19" s="1170"/>
      <c r="O19" s="1170"/>
      <c r="P19" s="1170"/>
      <c r="Q19" s="1170"/>
      <c r="R19" s="1170"/>
      <c r="S19" s="1170"/>
      <c r="T19" s="1170"/>
      <c r="U19" s="1170"/>
      <c r="V19" s="1170"/>
      <c r="W19" s="1170"/>
      <c r="X19" s="1170"/>
      <c r="Y19" s="1170"/>
      <c r="Z19" s="1170"/>
      <c r="AA19" s="1170"/>
      <c r="AB19" s="1170"/>
      <c r="AC19" s="1170"/>
      <c r="AD19" s="1170"/>
      <c r="AE19" s="1170"/>
      <c r="AF19" s="1170"/>
      <c r="AG19" s="1170"/>
      <c r="AH19" s="1170"/>
      <c r="AI19" s="1170"/>
      <c r="AJ19" s="1170"/>
      <c r="AK19" s="1170"/>
      <c r="AL19" s="1170"/>
      <c r="AM19" s="1170"/>
      <c r="AN19" s="1170"/>
      <c r="AO19" s="293"/>
      <c r="AP19" s="293"/>
      <c r="AS19" s="64"/>
    </row>
    <row r="20" spans="1:45" s="247" customFormat="1" ht="9.75" customHeight="1">
      <c r="E20" s="1176"/>
      <c r="F20" s="1176"/>
      <c r="G20" s="1176"/>
      <c r="H20" s="1176"/>
      <c r="I20" s="1176"/>
      <c r="J20" s="1176"/>
      <c r="K20" s="1176"/>
      <c r="L20" s="1176"/>
      <c r="M20" s="1176"/>
      <c r="N20" s="1176"/>
      <c r="O20" s="1176"/>
      <c r="P20" s="1176"/>
      <c r="Q20" s="1176"/>
      <c r="R20" s="1176"/>
      <c r="S20" s="1176"/>
      <c r="T20" s="1176"/>
      <c r="U20" s="1176"/>
      <c r="V20" s="1176"/>
      <c r="W20" s="1176"/>
      <c r="X20" s="1176"/>
      <c r="Y20" s="1176"/>
      <c r="Z20" s="1176"/>
      <c r="AA20" s="1176"/>
      <c r="AB20" s="1176"/>
      <c r="AC20" s="1176"/>
      <c r="AD20" s="1176"/>
      <c r="AE20" s="1176"/>
      <c r="AF20" s="1176"/>
      <c r="AG20" s="1176"/>
      <c r="AH20" s="1176"/>
      <c r="AI20" s="1176"/>
      <c r="AJ20" s="1176"/>
      <c r="AK20" s="1176"/>
      <c r="AL20" s="1176"/>
      <c r="AM20" s="1176"/>
      <c r="AN20" s="1176"/>
      <c r="AO20" s="293"/>
      <c r="AP20" s="293"/>
      <c r="AS20" s="59"/>
    </row>
    <row r="21" spans="1:45" s="248" customFormat="1" ht="7.5" customHeight="1">
      <c r="AS21" s="61"/>
    </row>
    <row r="22" spans="1:45" s="248" customFormat="1" ht="21" customHeight="1">
      <c r="A22" s="1169" t="s">
        <v>15</v>
      </c>
      <c r="B22" s="1169"/>
      <c r="C22" s="1169"/>
      <c r="D22" s="1169"/>
      <c r="E22" s="1169"/>
      <c r="F22" s="1169"/>
      <c r="G22" s="1169"/>
      <c r="H22" s="1169"/>
      <c r="I22" s="1169"/>
      <c r="J22" s="1169"/>
      <c r="K22" s="1169"/>
      <c r="L22" s="1169"/>
      <c r="M22" s="1169"/>
      <c r="N22" s="1169"/>
      <c r="O22" s="1169"/>
      <c r="P22" s="1169"/>
      <c r="Q22" s="1169"/>
      <c r="R22" s="1169"/>
      <c r="S22" s="1169"/>
      <c r="T22" s="1169"/>
      <c r="U22" s="1169"/>
      <c r="V22" s="1169"/>
      <c r="W22" s="1169"/>
      <c r="X22" s="1169"/>
      <c r="Y22" s="1169"/>
      <c r="Z22" s="1169"/>
      <c r="AA22" s="1169"/>
      <c r="AB22" s="1169"/>
      <c r="AC22" s="1169"/>
      <c r="AD22" s="1169"/>
      <c r="AE22" s="1169"/>
      <c r="AF22" s="1169"/>
      <c r="AG22" s="1169"/>
      <c r="AH22" s="1169"/>
      <c r="AI22" s="1169"/>
      <c r="AJ22" s="1169"/>
      <c r="AK22" s="1169"/>
      <c r="AL22" s="1169"/>
      <c r="AM22" s="1169"/>
      <c r="AN22" s="1169"/>
      <c r="AO22" s="1169"/>
      <c r="AP22" s="1169"/>
      <c r="AQ22" s="1169"/>
    </row>
    <row r="23" spans="1:45" s="247" customFormat="1" ht="18.75" customHeight="1">
      <c r="C23" s="1177" t="s">
        <v>687</v>
      </c>
      <c r="D23" s="1177"/>
      <c r="E23" s="1177"/>
      <c r="F23" s="1177"/>
      <c r="G23" s="1177"/>
      <c r="H23" s="1177"/>
      <c r="I23" s="1177"/>
      <c r="J23" s="1177"/>
      <c r="K23" s="1177"/>
      <c r="L23" s="1177" t="s">
        <v>688</v>
      </c>
      <c r="M23" s="1177"/>
      <c r="N23" s="1177"/>
      <c r="O23" s="1177"/>
      <c r="P23" s="1177"/>
      <c r="Q23" s="1177"/>
      <c r="R23" s="1177"/>
      <c r="S23" s="1177"/>
      <c r="T23" s="1177"/>
      <c r="U23" s="1177"/>
      <c r="V23" s="1177"/>
      <c r="W23" s="1177"/>
      <c r="X23" s="1177"/>
      <c r="Y23" s="1163" t="s">
        <v>689</v>
      </c>
      <c r="Z23" s="1163"/>
      <c r="AA23" s="1163"/>
      <c r="AB23" s="1163"/>
      <c r="AC23" s="1163"/>
      <c r="AD23" s="1163"/>
      <c r="AE23" s="1163"/>
      <c r="AF23" s="1163"/>
      <c r="AG23" s="1163"/>
      <c r="AH23" s="1163"/>
      <c r="AI23" s="1163"/>
      <c r="AJ23" s="1163"/>
      <c r="AK23" s="1163"/>
      <c r="AL23" s="1163"/>
      <c r="AM23" s="1163"/>
      <c r="AN23" s="1163"/>
      <c r="AO23" s="1163"/>
    </row>
    <row r="24" spans="1:45" s="247" customFormat="1" ht="4.5" customHeight="1">
      <c r="C24" s="1177"/>
      <c r="D24" s="1177"/>
      <c r="E24" s="1177"/>
      <c r="F24" s="1177"/>
      <c r="G24" s="1177"/>
      <c r="H24" s="1177"/>
      <c r="I24" s="1177"/>
      <c r="J24" s="1177"/>
      <c r="K24" s="1177"/>
      <c r="L24" s="1177"/>
      <c r="M24" s="1177"/>
      <c r="N24" s="1177"/>
      <c r="O24" s="1177"/>
      <c r="P24" s="1177"/>
      <c r="Q24" s="1177"/>
      <c r="R24" s="1177"/>
      <c r="S24" s="1177"/>
      <c r="T24" s="1177"/>
      <c r="U24" s="1177"/>
      <c r="V24" s="1177"/>
      <c r="W24" s="1177"/>
      <c r="X24" s="1177"/>
      <c r="Y24" s="1163"/>
      <c r="Z24" s="1163"/>
      <c r="AA24" s="1163"/>
      <c r="AB24" s="1163"/>
      <c r="AC24" s="1163"/>
      <c r="AD24" s="1163"/>
      <c r="AE24" s="1163"/>
      <c r="AF24" s="1163"/>
      <c r="AG24" s="1163"/>
      <c r="AH24" s="1163"/>
      <c r="AI24" s="1163"/>
      <c r="AJ24" s="1163"/>
      <c r="AK24" s="1163"/>
      <c r="AL24" s="1163"/>
      <c r="AM24" s="1163"/>
      <c r="AN24" s="1163"/>
      <c r="AO24" s="1163"/>
    </row>
    <row r="25" spans="1:45" s="247" customFormat="1" ht="15.95" customHeight="1">
      <c r="C25" s="1163" t="s">
        <v>690</v>
      </c>
      <c r="D25" s="1163"/>
      <c r="E25" s="1163"/>
      <c r="F25" s="1163"/>
      <c r="G25" s="1163"/>
      <c r="H25" s="1163"/>
      <c r="I25" s="1163"/>
      <c r="J25" s="1163"/>
      <c r="K25" s="1163"/>
      <c r="L25" s="1164" t="s">
        <v>691</v>
      </c>
      <c r="M25" s="1164"/>
      <c r="N25" s="1164"/>
      <c r="O25" s="1164"/>
      <c r="P25" s="1164"/>
      <c r="Q25" s="1164"/>
      <c r="R25" s="1164"/>
      <c r="S25" s="1164"/>
      <c r="T25" s="1164"/>
      <c r="U25" s="1164"/>
      <c r="V25" s="1164"/>
      <c r="W25" s="1164"/>
      <c r="X25" s="1164"/>
      <c r="Y25" s="1164" t="s">
        <v>692</v>
      </c>
      <c r="Z25" s="1164"/>
      <c r="AA25" s="1164"/>
      <c r="AB25" s="1164"/>
      <c r="AC25" s="1164"/>
      <c r="AD25" s="1164"/>
      <c r="AE25" s="1164"/>
      <c r="AF25" s="1164"/>
      <c r="AG25" s="1164"/>
      <c r="AH25" s="1164"/>
      <c r="AI25" s="1164"/>
      <c r="AJ25" s="1164"/>
      <c r="AK25" s="1164"/>
      <c r="AL25" s="1164"/>
      <c r="AM25" s="1164"/>
      <c r="AN25" s="1164"/>
      <c r="AO25" s="1164"/>
    </row>
    <row r="26" spans="1:45" s="247" customFormat="1" ht="15.95" customHeight="1">
      <c r="C26" s="1163" t="s">
        <v>690</v>
      </c>
      <c r="D26" s="1163"/>
      <c r="E26" s="1163"/>
      <c r="F26" s="1163"/>
      <c r="G26" s="1163"/>
      <c r="H26" s="1163"/>
      <c r="I26" s="1163"/>
      <c r="J26" s="1163"/>
      <c r="K26" s="1163"/>
      <c r="L26" s="1164" t="s">
        <v>693</v>
      </c>
      <c r="M26" s="1164"/>
      <c r="N26" s="1164"/>
      <c r="O26" s="1164"/>
      <c r="P26" s="1164"/>
      <c r="Q26" s="1164"/>
      <c r="R26" s="1164"/>
      <c r="S26" s="1164"/>
      <c r="T26" s="1164"/>
      <c r="U26" s="1164"/>
      <c r="V26" s="1164"/>
      <c r="W26" s="1164"/>
      <c r="X26" s="1164"/>
      <c r="Y26" s="1164" t="s">
        <v>694</v>
      </c>
      <c r="Z26" s="1164"/>
      <c r="AA26" s="1164"/>
      <c r="AB26" s="1164"/>
      <c r="AC26" s="1164"/>
      <c r="AD26" s="1164"/>
      <c r="AE26" s="1164"/>
      <c r="AF26" s="1164"/>
      <c r="AG26" s="1164"/>
      <c r="AH26" s="1164"/>
      <c r="AI26" s="1164"/>
      <c r="AJ26" s="1164"/>
      <c r="AK26" s="1164"/>
      <c r="AL26" s="1164"/>
      <c r="AM26" s="1164"/>
      <c r="AN26" s="1164"/>
      <c r="AO26" s="1164"/>
    </row>
    <row r="27" spans="1:45" s="247" customFormat="1" ht="15.95" customHeight="1">
      <c r="C27" s="1163" t="s">
        <v>690</v>
      </c>
      <c r="D27" s="1163"/>
      <c r="E27" s="1163"/>
      <c r="F27" s="1163"/>
      <c r="G27" s="1163"/>
      <c r="H27" s="1163"/>
      <c r="I27" s="1163"/>
      <c r="J27" s="1163"/>
      <c r="K27" s="1163"/>
      <c r="L27" s="1164" t="s">
        <v>695</v>
      </c>
      <c r="M27" s="1164"/>
      <c r="N27" s="1164"/>
      <c r="O27" s="1164"/>
      <c r="P27" s="1164"/>
      <c r="Q27" s="1164"/>
      <c r="R27" s="1164"/>
      <c r="S27" s="1164"/>
      <c r="T27" s="1164"/>
      <c r="U27" s="1164"/>
      <c r="V27" s="1164"/>
      <c r="W27" s="1164"/>
      <c r="X27" s="1164"/>
      <c r="Y27" s="1164" t="s">
        <v>696</v>
      </c>
      <c r="Z27" s="1164"/>
      <c r="AA27" s="1164"/>
      <c r="AB27" s="1164"/>
      <c r="AC27" s="1164"/>
      <c r="AD27" s="1164"/>
      <c r="AE27" s="1164"/>
      <c r="AF27" s="1164"/>
      <c r="AG27" s="1164"/>
      <c r="AH27" s="1164"/>
      <c r="AI27" s="1164"/>
      <c r="AJ27" s="1164"/>
      <c r="AK27" s="1164"/>
      <c r="AL27" s="1164"/>
      <c r="AM27" s="1164"/>
      <c r="AN27" s="1164"/>
      <c r="AO27" s="1164"/>
    </row>
    <row r="28" spans="1:45" s="247" customFormat="1" ht="53.25" customHeight="1">
      <c r="C28" s="1163" t="s">
        <v>690</v>
      </c>
      <c r="D28" s="1163"/>
      <c r="E28" s="1163"/>
      <c r="F28" s="1163"/>
      <c r="G28" s="1163"/>
      <c r="H28" s="1163"/>
      <c r="I28" s="1163"/>
      <c r="J28" s="1163"/>
      <c r="K28" s="1163"/>
      <c r="L28" s="1165" t="s">
        <v>697</v>
      </c>
      <c r="M28" s="1166"/>
      <c r="N28" s="1166"/>
      <c r="O28" s="1166"/>
      <c r="P28" s="1166"/>
      <c r="Q28" s="1166"/>
      <c r="R28" s="1166"/>
      <c r="S28" s="1166"/>
      <c r="T28" s="1166"/>
      <c r="U28" s="1166"/>
      <c r="V28" s="1166"/>
      <c r="W28" s="1166"/>
      <c r="X28" s="1167"/>
      <c r="Y28" s="1165" t="s">
        <v>1023</v>
      </c>
      <c r="Z28" s="1166"/>
      <c r="AA28" s="1166"/>
      <c r="AB28" s="1166"/>
      <c r="AC28" s="1166"/>
      <c r="AD28" s="1166"/>
      <c r="AE28" s="1166"/>
      <c r="AF28" s="1166"/>
      <c r="AG28" s="1166"/>
      <c r="AH28" s="1166"/>
      <c r="AI28" s="1166"/>
      <c r="AJ28" s="1166"/>
      <c r="AK28" s="1166"/>
      <c r="AL28" s="1166"/>
      <c r="AM28" s="1166"/>
      <c r="AN28" s="1166"/>
      <c r="AO28" s="1167"/>
    </row>
    <row r="29" spans="1:45" ht="15.95" customHeight="1">
      <c r="C29" s="1163" t="s">
        <v>690</v>
      </c>
      <c r="D29" s="1163"/>
      <c r="E29" s="1163"/>
      <c r="F29" s="1163"/>
      <c r="G29" s="1163"/>
      <c r="H29" s="1163"/>
      <c r="I29" s="1163"/>
      <c r="J29" s="1163"/>
      <c r="K29" s="1163"/>
      <c r="L29" s="1164" t="s">
        <v>698</v>
      </c>
      <c r="M29" s="1164"/>
      <c r="N29" s="1164"/>
      <c r="O29" s="1164"/>
      <c r="P29" s="1164"/>
      <c r="Q29" s="1164"/>
      <c r="R29" s="1164"/>
      <c r="S29" s="1164"/>
      <c r="T29" s="1164"/>
      <c r="U29" s="1164"/>
      <c r="V29" s="1164"/>
      <c r="W29" s="1164"/>
      <c r="X29" s="1164"/>
      <c r="Y29" s="1164" t="s">
        <v>699</v>
      </c>
      <c r="Z29" s="1164"/>
      <c r="AA29" s="1164"/>
      <c r="AB29" s="1164"/>
      <c r="AC29" s="1164"/>
      <c r="AD29" s="1164"/>
      <c r="AE29" s="1164"/>
      <c r="AF29" s="1164"/>
      <c r="AG29" s="1164"/>
      <c r="AH29" s="1164"/>
      <c r="AI29" s="1164"/>
      <c r="AJ29" s="1164"/>
      <c r="AK29" s="1164"/>
      <c r="AL29" s="1164"/>
      <c r="AM29" s="1164"/>
      <c r="AN29" s="1164"/>
      <c r="AO29" s="1164"/>
    </row>
    <row r="30" spans="1:45" s="60" customFormat="1" ht="15.95" customHeight="1">
      <c r="C30" s="1178" t="s">
        <v>690</v>
      </c>
      <c r="D30" s="1178"/>
      <c r="E30" s="1178"/>
      <c r="F30" s="1178"/>
      <c r="G30" s="1178"/>
      <c r="H30" s="1178"/>
      <c r="I30" s="1178"/>
      <c r="J30" s="1178"/>
      <c r="K30" s="1178"/>
      <c r="L30" s="1179" t="s">
        <v>700</v>
      </c>
      <c r="M30" s="1179"/>
      <c r="N30" s="1179"/>
      <c r="O30" s="1179"/>
      <c r="P30" s="1179"/>
      <c r="Q30" s="1179"/>
      <c r="R30" s="1179"/>
      <c r="S30" s="1179"/>
      <c r="T30" s="1179"/>
      <c r="U30" s="1179"/>
      <c r="V30" s="1179"/>
      <c r="W30" s="1179"/>
      <c r="X30" s="1179"/>
      <c r="Y30" s="1179" t="s">
        <v>699</v>
      </c>
      <c r="Z30" s="1179"/>
      <c r="AA30" s="1179"/>
      <c r="AB30" s="1179"/>
      <c r="AC30" s="1179"/>
      <c r="AD30" s="1179"/>
      <c r="AE30" s="1179"/>
      <c r="AF30" s="1179"/>
      <c r="AG30" s="1179"/>
      <c r="AH30" s="1179"/>
      <c r="AI30" s="1179"/>
      <c r="AJ30" s="1179"/>
      <c r="AK30" s="1179"/>
      <c r="AL30" s="1179"/>
      <c r="AM30" s="1179"/>
      <c r="AN30" s="1179"/>
      <c r="AO30" s="1179"/>
    </row>
    <row r="31" spans="1:45" s="60" customFormat="1" ht="25.5" customHeight="1">
      <c r="C31" s="1178" t="s">
        <v>690</v>
      </c>
      <c r="D31" s="1178"/>
      <c r="E31" s="1178"/>
      <c r="F31" s="1178"/>
      <c r="G31" s="1178"/>
      <c r="H31" s="1178"/>
      <c r="I31" s="1178"/>
      <c r="J31" s="1178"/>
      <c r="K31" s="1178"/>
      <c r="L31" s="1179" t="s">
        <v>701</v>
      </c>
      <c r="M31" s="1179"/>
      <c r="N31" s="1179"/>
      <c r="O31" s="1179"/>
      <c r="P31" s="1179"/>
      <c r="Q31" s="1179"/>
      <c r="R31" s="1179"/>
      <c r="S31" s="1179"/>
      <c r="T31" s="1179"/>
      <c r="U31" s="1179"/>
      <c r="V31" s="1179"/>
      <c r="W31" s="1179"/>
      <c r="X31" s="1179"/>
      <c r="Y31" s="1179" t="s">
        <v>699</v>
      </c>
      <c r="Z31" s="1179"/>
      <c r="AA31" s="1179"/>
      <c r="AB31" s="1179"/>
      <c r="AC31" s="1179"/>
      <c r="AD31" s="1179"/>
      <c r="AE31" s="1179"/>
      <c r="AF31" s="1179"/>
      <c r="AG31" s="1179"/>
      <c r="AH31" s="1179"/>
      <c r="AI31" s="1179"/>
      <c r="AJ31" s="1179"/>
      <c r="AK31" s="1179"/>
      <c r="AL31" s="1179"/>
      <c r="AM31" s="1179"/>
      <c r="AN31" s="1179"/>
      <c r="AO31" s="1179"/>
    </row>
    <row r="32" spans="1:45" s="60" customFormat="1" ht="15.95" customHeight="1">
      <c r="C32" s="1178" t="s">
        <v>690</v>
      </c>
      <c r="D32" s="1178"/>
      <c r="E32" s="1178"/>
      <c r="F32" s="1178"/>
      <c r="G32" s="1178"/>
      <c r="H32" s="1178"/>
      <c r="I32" s="1178"/>
      <c r="J32" s="1178"/>
      <c r="K32" s="1178"/>
      <c r="L32" s="1179" t="s">
        <v>702</v>
      </c>
      <c r="M32" s="1179"/>
      <c r="N32" s="1179"/>
      <c r="O32" s="1179"/>
      <c r="P32" s="1179"/>
      <c r="Q32" s="1179"/>
      <c r="R32" s="1179"/>
      <c r="S32" s="1179"/>
      <c r="T32" s="1179"/>
      <c r="U32" s="1179"/>
      <c r="V32" s="1179"/>
      <c r="W32" s="1179"/>
      <c r="X32" s="1179"/>
      <c r="Y32" s="1179" t="s">
        <v>703</v>
      </c>
      <c r="Z32" s="1179"/>
      <c r="AA32" s="1179"/>
      <c r="AB32" s="1179"/>
      <c r="AC32" s="1179"/>
      <c r="AD32" s="1179"/>
      <c r="AE32" s="1179"/>
      <c r="AF32" s="1179"/>
      <c r="AG32" s="1179"/>
      <c r="AH32" s="1179"/>
      <c r="AI32" s="1179"/>
      <c r="AJ32" s="1179"/>
      <c r="AK32" s="1179"/>
      <c r="AL32" s="1179"/>
      <c r="AM32" s="1179"/>
      <c r="AN32" s="1179"/>
      <c r="AO32" s="1179"/>
    </row>
    <row r="33" spans="1:45" s="60" customFormat="1" ht="15.95" customHeight="1">
      <c r="C33" s="1178" t="s">
        <v>690</v>
      </c>
      <c r="D33" s="1178"/>
      <c r="E33" s="1178"/>
      <c r="F33" s="1178"/>
      <c r="G33" s="1178"/>
      <c r="H33" s="1178"/>
      <c r="I33" s="1178"/>
      <c r="J33" s="1178"/>
      <c r="K33" s="1178"/>
      <c r="L33" s="1179" t="s">
        <v>704</v>
      </c>
      <c r="M33" s="1179"/>
      <c r="N33" s="1179"/>
      <c r="O33" s="1179"/>
      <c r="P33" s="1179"/>
      <c r="Q33" s="1179"/>
      <c r="R33" s="1179"/>
      <c r="S33" s="1179"/>
      <c r="T33" s="1179"/>
      <c r="U33" s="1179"/>
      <c r="V33" s="1179"/>
      <c r="W33" s="1179"/>
      <c r="X33" s="1179"/>
      <c r="Y33" s="1179" t="s">
        <v>703</v>
      </c>
      <c r="Z33" s="1179"/>
      <c r="AA33" s="1179"/>
      <c r="AB33" s="1179"/>
      <c r="AC33" s="1179"/>
      <c r="AD33" s="1179"/>
      <c r="AE33" s="1179"/>
      <c r="AF33" s="1179"/>
      <c r="AG33" s="1179"/>
      <c r="AH33" s="1179"/>
      <c r="AI33" s="1179"/>
      <c r="AJ33" s="1179"/>
      <c r="AK33" s="1179"/>
      <c r="AL33" s="1179"/>
      <c r="AM33" s="1179"/>
      <c r="AN33" s="1179"/>
      <c r="AO33" s="1179"/>
    </row>
    <row r="34" spans="1:45" s="60" customFormat="1" ht="15.95" customHeight="1">
      <c r="C34" s="1178" t="s">
        <v>690</v>
      </c>
      <c r="D34" s="1178"/>
      <c r="E34" s="1178"/>
      <c r="F34" s="1178"/>
      <c r="G34" s="1178"/>
      <c r="H34" s="1178"/>
      <c r="I34" s="1178"/>
      <c r="J34" s="1178"/>
      <c r="K34" s="1178"/>
      <c r="L34" s="1179" t="s">
        <v>705</v>
      </c>
      <c r="M34" s="1179"/>
      <c r="N34" s="1179"/>
      <c r="O34" s="1179"/>
      <c r="P34" s="1179"/>
      <c r="Q34" s="1179"/>
      <c r="R34" s="1179"/>
      <c r="S34" s="1179"/>
      <c r="T34" s="1179"/>
      <c r="U34" s="1179"/>
      <c r="V34" s="1179"/>
      <c r="W34" s="1179"/>
      <c r="X34" s="1179"/>
      <c r="Y34" s="1179" t="s">
        <v>703</v>
      </c>
      <c r="Z34" s="1179"/>
      <c r="AA34" s="1179"/>
      <c r="AB34" s="1179"/>
      <c r="AC34" s="1179"/>
      <c r="AD34" s="1179"/>
      <c r="AE34" s="1179"/>
      <c r="AF34" s="1179"/>
      <c r="AG34" s="1179"/>
      <c r="AH34" s="1179"/>
      <c r="AI34" s="1179"/>
      <c r="AJ34" s="1179"/>
      <c r="AK34" s="1179"/>
      <c r="AL34" s="1179"/>
      <c r="AM34" s="1179"/>
      <c r="AN34" s="1179"/>
      <c r="AO34" s="1179"/>
    </row>
    <row r="35" spans="1:45" s="60" customFormat="1" ht="30.75" customHeight="1">
      <c r="C35" s="1178" t="s">
        <v>690</v>
      </c>
      <c r="D35" s="1178"/>
      <c r="E35" s="1178"/>
      <c r="F35" s="1178"/>
      <c r="G35" s="1178"/>
      <c r="H35" s="1178"/>
      <c r="I35" s="1178"/>
      <c r="J35" s="1178"/>
      <c r="K35" s="1178"/>
      <c r="L35" s="1179" t="s">
        <v>706</v>
      </c>
      <c r="M35" s="1179"/>
      <c r="N35" s="1179"/>
      <c r="O35" s="1179"/>
      <c r="P35" s="1179"/>
      <c r="Q35" s="1179"/>
      <c r="R35" s="1179"/>
      <c r="S35" s="1179"/>
      <c r="T35" s="1179"/>
      <c r="U35" s="1179"/>
      <c r="V35" s="1179"/>
      <c r="W35" s="1179"/>
      <c r="X35" s="1179"/>
      <c r="Y35" s="1179" t="s">
        <v>707</v>
      </c>
      <c r="Z35" s="1179"/>
      <c r="AA35" s="1179"/>
      <c r="AB35" s="1179"/>
      <c r="AC35" s="1179"/>
      <c r="AD35" s="1179"/>
      <c r="AE35" s="1179"/>
      <c r="AF35" s="1179"/>
      <c r="AG35" s="1179"/>
      <c r="AH35" s="1179"/>
      <c r="AI35" s="1179"/>
      <c r="AJ35" s="1179"/>
      <c r="AK35" s="1179"/>
      <c r="AL35" s="1179"/>
      <c r="AM35" s="1179"/>
      <c r="AN35" s="1179"/>
      <c r="AO35" s="1179"/>
    </row>
    <row r="36" spans="1:45" s="60" customFormat="1" ht="30.75" customHeight="1">
      <c r="C36" s="1178" t="s">
        <v>690</v>
      </c>
      <c r="D36" s="1178"/>
      <c r="E36" s="1178"/>
      <c r="F36" s="1178"/>
      <c r="G36" s="1178"/>
      <c r="H36" s="1178"/>
      <c r="I36" s="1178"/>
      <c r="J36" s="1178"/>
      <c r="K36" s="1178"/>
      <c r="L36" s="1179" t="s">
        <v>708</v>
      </c>
      <c r="M36" s="1179"/>
      <c r="N36" s="1179"/>
      <c r="O36" s="1179"/>
      <c r="P36" s="1179"/>
      <c r="Q36" s="1179"/>
      <c r="R36" s="1179"/>
      <c r="S36" s="1179"/>
      <c r="T36" s="1179"/>
      <c r="U36" s="1179"/>
      <c r="V36" s="1179"/>
      <c r="W36" s="1179"/>
      <c r="X36" s="1179"/>
      <c r="Y36" s="1179" t="s">
        <v>709</v>
      </c>
      <c r="Z36" s="1179"/>
      <c r="AA36" s="1179"/>
      <c r="AB36" s="1179"/>
      <c r="AC36" s="1179"/>
      <c r="AD36" s="1179"/>
      <c r="AE36" s="1179"/>
      <c r="AF36" s="1179"/>
      <c r="AG36" s="1179"/>
      <c r="AH36" s="1179"/>
      <c r="AI36" s="1179"/>
      <c r="AJ36" s="1179"/>
      <c r="AK36" s="1179"/>
      <c r="AL36" s="1179"/>
      <c r="AM36" s="1179"/>
      <c r="AN36" s="1179"/>
      <c r="AO36" s="1179"/>
    </row>
    <row r="37" spans="1:45" s="60" customFormat="1" ht="15.75" customHeight="1">
      <c r="C37" s="1178" t="s">
        <v>690</v>
      </c>
      <c r="D37" s="1178"/>
      <c r="E37" s="1178"/>
      <c r="F37" s="1178"/>
      <c r="G37" s="1178"/>
      <c r="H37" s="1178"/>
      <c r="I37" s="1178"/>
      <c r="J37" s="1178"/>
      <c r="K37" s="1178"/>
      <c r="L37" s="1179" t="s">
        <v>710</v>
      </c>
      <c r="M37" s="1179"/>
      <c r="N37" s="1179"/>
      <c r="O37" s="1179"/>
      <c r="P37" s="1179"/>
      <c r="Q37" s="1179"/>
      <c r="R37" s="1179"/>
      <c r="S37" s="1179"/>
      <c r="T37" s="1179"/>
      <c r="U37" s="1179"/>
      <c r="V37" s="1179"/>
      <c r="W37" s="1179"/>
      <c r="X37" s="1179"/>
      <c r="Y37" s="1179" t="s">
        <v>711</v>
      </c>
      <c r="Z37" s="1179"/>
      <c r="AA37" s="1179"/>
      <c r="AB37" s="1179"/>
      <c r="AC37" s="1179"/>
      <c r="AD37" s="1179"/>
      <c r="AE37" s="1179"/>
      <c r="AF37" s="1179"/>
      <c r="AG37" s="1179"/>
      <c r="AH37" s="1179"/>
      <c r="AI37" s="1179"/>
      <c r="AJ37" s="1179"/>
      <c r="AK37" s="1179"/>
      <c r="AL37" s="1179"/>
      <c r="AM37" s="1179"/>
      <c r="AN37" s="1179"/>
      <c r="AO37" s="1179"/>
    </row>
    <row r="38" spans="1:45" s="60" customFormat="1" ht="26.25" customHeight="1">
      <c r="C38" s="1178" t="s">
        <v>690</v>
      </c>
      <c r="D38" s="1178"/>
      <c r="E38" s="1178"/>
      <c r="F38" s="1178"/>
      <c r="G38" s="1178"/>
      <c r="H38" s="1178"/>
      <c r="I38" s="1178"/>
      <c r="J38" s="1178"/>
      <c r="K38" s="1178"/>
      <c r="L38" s="1179" t="s">
        <v>736</v>
      </c>
      <c r="M38" s="1179"/>
      <c r="N38" s="1179"/>
      <c r="O38" s="1179"/>
      <c r="P38" s="1179"/>
      <c r="Q38" s="1179"/>
      <c r="R38" s="1179"/>
      <c r="S38" s="1179"/>
      <c r="T38" s="1179"/>
      <c r="U38" s="1179"/>
      <c r="V38" s="1179"/>
      <c r="W38" s="1179"/>
      <c r="X38" s="1179"/>
      <c r="Y38" s="1179" t="s">
        <v>712</v>
      </c>
      <c r="Z38" s="1179"/>
      <c r="AA38" s="1179"/>
      <c r="AB38" s="1179"/>
      <c r="AC38" s="1179"/>
      <c r="AD38" s="1179"/>
      <c r="AE38" s="1179"/>
      <c r="AF38" s="1179"/>
      <c r="AG38" s="1179"/>
      <c r="AH38" s="1179"/>
      <c r="AI38" s="1179"/>
      <c r="AJ38" s="1179"/>
      <c r="AK38" s="1179"/>
      <c r="AL38" s="1179"/>
      <c r="AM38" s="1179"/>
      <c r="AN38" s="1179"/>
      <c r="AO38" s="1179"/>
    </row>
    <row r="39" spans="1:45" s="60" customFormat="1" ht="15.95" customHeight="1">
      <c r="C39" s="1178" t="s">
        <v>690</v>
      </c>
      <c r="D39" s="1178"/>
      <c r="E39" s="1178"/>
      <c r="F39" s="1178"/>
      <c r="G39" s="1178"/>
      <c r="H39" s="1178"/>
      <c r="I39" s="1178"/>
      <c r="J39" s="1178"/>
      <c r="K39" s="1178"/>
      <c r="L39" s="1179" t="s">
        <v>713</v>
      </c>
      <c r="M39" s="1179"/>
      <c r="N39" s="1179"/>
      <c r="O39" s="1179"/>
      <c r="P39" s="1179"/>
      <c r="Q39" s="1179"/>
      <c r="R39" s="1179"/>
      <c r="S39" s="1179"/>
      <c r="T39" s="1179"/>
      <c r="U39" s="1179"/>
      <c r="V39" s="1179"/>
      <c r="W39" s="1179"/>
      <c r="X39" s="1179"/>
      <c r="Y39" s="1179" t="s">
        <v>699</v>
      </c>
      <c r="Z39" s="1179"/>
      <c r="AA39" s="1179"/>
      <c r="AB39" s="1179"/>
      <c r="AC39" s="1179"/>
      <c r="AD39" s="1179"/>
      <c r="AE39" s="1179"/>
      <c r="AF39" s="1179"/>
      <c r="AG39" s="1179"/>
      <c r="AH39" s="1179"/>
      <c r="AI39" s="1179"/>
      <c r="AJ39" s="1179"/>
      <c r="AK39" s="1179"/>
      <c r="AL39" s="1179"/>
      <c r="AM39" s="1179"/>
      <c r="AN39" s="1179"/>
      <c r="AO39" s="1179"/>
    </row>
    <row r="40" spans="1:45" s="60" customFormat="1" ht="45.75" customHeight="1">
      <c r="C40" s="1178" t="s">
        <v>690</v>
      </c>
      <c r="D40" s="1178"/>
      <c r="E40" s="1178"/>
      <c r="F40" s="1178"/>
      <c r="G40" s="1178"/>
      <c r="H40" s="1178"/>
      <c r="I40" s="1178"/>
      <c r="J40" s="1178"/>
      <c r="K40" s="1178"/>
      <c r="L40" s="1179" t="s">
        <v>737</v>
      </c>
      <c r="M40" s="1179"/>
      <c r="N40" s="1179"/>
      <c r="O40" s="1179"/>
      <c r="P40" s="1179"/>
      <c r="Q40" s="1179"/>
      <c r="R40" s="1179"/>
      <c r="S40" s="1179"/>
      <c r="T40" s="1179"/>
      <c r="U40" s="1179"/>
      <c r="V40" s="1179"/>
      <c r="W40" s="1179"/>
      <c r="X40" s="1179"/>
      <c r="Y40" s="1179" t="s">
        <v>738</v>
      </c>
      <c r="Z40" s="1179"/>
      <c r="AA40" s="1179"/>
      <c r="AB40" s="1179"/>
      <c r="AC40" s="1179"/>
      <c r="AD40" s="1179"/>
      <c r="AE40" s="1179"/>
      <c r="AF40" s="1179"/>
      <c r="AG40" s="1179"/>
      <c r="AH40" s="1179"/>
      <c r="AI40" s="1179"/>
      <c r="AJ40" s="1179"/>
      <c r="AK40" s="1179"/>
      <c r="AL40" s="1179"/>
      <c r="AM40" s="1179"/>
      <c r="AN40" s="1179"/>
      <c r="AO40" s="1179"/>
    </row>
    <row r="41" spans="1:45" s="60" customFormat="1" ht="15.95" customHeight="1">
      <c r="C41" s="1178" t="s">
        <v>690</v>
      </c>
      <c r="D41" s="1178"/>
      <c r="E41" s="1178"/>
      <c r="F41" s="1178"/>
      <c r="G41" s="1178"/>
      <c r="H41" s="1178"/>
      <c r="I41" s="1178"/>
      <c r="J41" s="1178"/>
      <c r="K41" s="1178"/>
      <c r="L41" s="1179" t="s">
        <v>714</v>
      </c>
      <c r="M41" s="1179"/>
      <c r="N41" s="1179"/>
      <c r="O41" s="1179"/>
      <c r="P41" s="1179"/>
      <c r="Q41" s="1179"/>
      <c r="R41" s="1179"/>
      <c r="S41" s="1179"/>
      <c r="T41" s="1179"/>
      <c r="U41" s="1179"/>
      <c r="V41" s="1179"/>
      <c r="W41" s="1179"/>
      <c r="X41" s="1179"/>
      <c r="Y41" s="1179" t="s">
        <v>715</v>
      </c>
      <c r="Z41" s="1179"/>
      <c r="AA41" s="1179"/>
      <c r="AB41" s="1179"/>
      <c r="AC41" s="1179"/>
      <c r="AD41" s="1179"/>
      <c r="AE41" s="1179"/>
      <c r="AF41" s="1179"/>
      <c r="AG41" s="1179"/>
      <c r="AH41" s="1179"/>
      <c r="AI41" s="1179"/>
      <c r="AJ41" s="1179"/>
      <c r="AK41" s="1179"/>
      <c r="AL41" s="1179"/>
      <c r="AM41" s="1179"/>
      <c r="AN41" s="1179"/>
      <c r="AO41" s="1179"/>
    </row>
    <row r="42" spans="1:45" s="60" customFormat="1" ht="7.5" customHeight="1">
      <c r="C42" s="294"/>
      <c r="D42" s="294"/>
      <c r="E42" s="294"/>
      <c r="F42" s="294"/>
      <c r="G42" s="294"/>
      <c r="H42" s="294"/>
      <c r="I42" s="294"/>
      <c r="J42" s="294"/>
      <c r="K42" s="294"/>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295"/>
      <c r="AL42" s="295"/>
      <c r="AM42" s="295"/>
      <c r="AN42" s="295"/>
      <c r="AO42" s="295"/>
    </row>
    <row r="43" spans="1:45" s="60" customFormat="1" ht="15.95" customHeight="1">
      <c r="A43" s="1169" t="s">
        <v>716</v>
      </c>
      <c r="B43" s="1169"/>
      <c r="C43" s="1169"/>
      <c r="D43" s="1169"/>
      <c r="E43" s="1169"/>
      <c r="F43" s="1169"/>
      <c r="G43" s="1169"/>
      <c r="H43" s="1169"/>
      <c r="I43" s="1169"/>
      <c r="J43" s="1169"/>
      <c r="K43" s="1169"/>
      <c r="L43" s="1169"/>
      <c r="M43" s="1169"/>
      <c r="N43" s="1169"/>
      <c r="O43" s="1169"/>
      <c r="P43" s="1169"/>
      <c r="Q43" s="1169"/>
      <c r="R43" s="1169"/>
      <c r="S43" s="1169"/>
      <c r="T43" s="1169"/>
      <c r="U43" s="1169"/>
      <c r="V43" s="1169"/>
      <c r="W43" s="1169"/>
      <c r="X43" s="1169"/>
      <c r="Y43" s="1169"/>
      <c r="Z43" s="1169"/>
      <c r="AA43" s="1169"/>
      <c r="AB43" s="1169"/>
      <c r="AC43" s="1169"/>
      <c r="AD43" s="1169"/>
      <c r="AE43" s="1169"/>
      <c r="AF43" s="1169"/>
      <c r="AG43" s="1169"/>
      <c r="AH43" s="1169"/>
      <c r="AI43" s="1169"/>
      <c r="AJ43" s="1169"/>
      <c r="AK43" s="1169"/>
      <c r="AL43" s="1169"/>
      <c r="AM43" s="1169"/>
      <c r="AN43" s="1169"/>
      <c r="AO43" s="1169"/>
      <c r="AP43" s="1169"/>
      <c r="AQ43" s="1169"/>
      <c r="AR43" s="373"/>
    </row>
    <row r="44" spans="1:45" s="60" customFormat="1" ht="15.95" customHeight="1">
      <c r="C44" s="139" t="s">
        <v>1010</v>
      </c>
      <c r="D44" s="224"/>
      <c r="E44" s="224"/>
      <c r="F44" s="224"/>
      <c r="G44" s="224"/>
      <c r="H44" s="224"/>
      <c r="I44" s="224"/>
      <c r="J44" s="224"/>
      <c r="K44" s="365"/>
      <c r="L44" s="365"/>
      <c r="M44" s="365"/>
      <c r="N44" s="365"/>
      <c r="O44" s="365"/>
      <c r="P44" s="365"/>
      <c r="Q44" s="365"/>
      <c r="R44" s="365"/>
      <c r="S44" s="365"/>
      <c r="T44" s="365"/>
      <c r="U44" s="365"/>
      <c r="V44" s="365"/>
      <c r="W44" s="365"/>
      <c r="X44" s="365"/>
      <c r="Y44" s="365"/>
      <c r="Z44" s="365"/>
      <c r="AA44" s="365"/>
      <c r="AB44" s="365"/>
      <c r="AC44" s="365"/>
      <c r="AD44" s="365"/>
      <c r="AE44" s="365"/>
      <c r="AF44" s="365"/>
      <c r="AG44" s="365"/>
      <c r="AH44" s="365"/>
      <c r="AI44" s="365"/>
      <c r="AJ44" s="365"/>
      <c r="AK44" s="365"/>
      <c r="AL44" s="365"/>
      <c r="AM44" s="365"/>
      <c r="AN44" s="365"/>
    </row>
    <row r="45" spans="1:45" s="60" customFormat="1" ht="15.95" customHeight="1">
      <c r="C45" s="139" t="s">
        <v>1009</v>
      </c>
      <c r="D45" s="139" t="s">
        <v>1011</v>
      </c>
      <c r="E45" s="224"/>
      <c r="F45" s="224"/>
      <c r="G45" s="224"/>
      <c r="H45" s="224"/>
      <c r="I45" s="224"/>
      <c r="J45" s="224"/>
      <c r="K45" s="365"/>
      <c r="L45" s="365"/>
      <c r="M45" s="365"/>
      <c r="N45" s="365"/>
      <c r="O45" s="365"/>
      <c r="P45" s="365"/>
      <c r="Q45" s="365"/>
      <c r="R45" s="365"/>
      <c r="S45" s="365"/>
      <c r="T45" s="365"/>
      <c r="U45" s="365"/>
      <c r="V45" s="365"/>
      <c r="W45" s="365"/>
      <c r="X45" s="365"/>
      <c r="Y45" s="365"/>
      <c r="Z45" s="365"/>
      <c r="AA45" s="365"/>
      <c r="AB45" s="365"/>
      <c r="AC45" s="365"/>
      <c r="AD45" s="365"/>
      <c r="AE45" s="365"/>
      <c r="AF45" s="365"/>
      <c r="AG45" s="365"/>
      <c r="AH45" s="365"/>
      <c r="AI45" s="365"/>
      <c r="AJ45" s="365"/>
      <c r="AK45" s="365"/>
      <c r="AL45" s="365"/>
      <c r="AM45" s="365"/>
      <c r="AN45" s="365"/>
    </row>
    <row r="46" spans="1:45" s="60" customFormat="1" ht="15.95" customHeight="1">
      <c r="C46" s="251"/>
      <c r="D46" s="251" t="s">
        <v>1013</v>
      </c>
      <c r="E46" s="243"/>
      <c r="F46" s="243"/>
      <c r="G46" s="243"/>
      <c r="H46" s="243"/>
      <c r="I46" s="243"/>
      <c r="J46" s="243"/>
      <c r="K46" s="296"/>
      <c r="L46" s="296"/>
      <c r="M46" s="296"/>
      <c r="N46" s="296"/>
      <c r="O46" s="296"/>
      <c r="P46" s="296"/>
      <c r="Q46" s="296"/>
      <c r="R46" s="296"/>
      <c r="S46" s="296"/>
      <c r="T46" s="296"/>
      <c r="U46" s="296"/>
      <c r="V46" s="296"/>
      <c r="W46" s="296"/>
      <c r="X46" s="296"/>
      <c r="Y46" s="296"/>
      <c r="Z46" s="296"/>
      <c r="AA46" s="296"/>
      <c r="AB46" s="296"/>
      <c r="AC46" s="296"/>
      <c r="AD46" s="296"/>
      <c r="AE46" s="296"/>
      <c r="AF46" s="296"/>
      <c r="AG46" s="296"/>
      <c r="AH46" s="296"/>
      <c r="AI46" s="296"/>
      <c r="AJ46" s="296"/>
      <c r="AK46" s="296"/>
      <c r="AL46" s="296"/>
      <c r="AM46" s="296"/>
      <c r="AN46" s="296"/>
    </row>
    <row r="47" spans="1:45" s="60" customFormat="1" ht="26.25" customHeight="1">
      <c r="C47" s="385"/>
      <c r="D47" s="603" t="b">
        <v>0</v>
      </c>
      <c r="E47" s="386" t="s">
        <v>226</v>
      </c>
      <c r="F47" s="386"/>
      <c r="G47" s="386"/>
      <c r="H47" s="603" t="b">
        <v>0</v>
      </c>
      <c r="I47" s="386" t="s">
        <v>1064</v>
      </c>
      <c r="J47" s="386"/>
      <c r="K47" s="387"/>
      <c r="L47" s="1193" t="s">
        <v>717</v>
      </c>
      <c r="M47" s="1193"/>
      <c r="N47" s="1193"/>
      <c r="O47" s="1193"/>
      <c r="P47" s="1193"/>
      <c r="Q47" s="1193"/>
      <c r="R47" s="1193"/>
      <c r="S47" s="1193"/>
      <c r="T47" s="1193"/>
      <c r="U47" s="1193"/>
      <c r="V47" s="1193"/>
      <c r="W47" s="1193"/>
      <c r="X47" s="1193"/>
      <c r="Y47" s="1179" t="s">
        <v>908</v>
      </c>
      <c r="Z47" s="1179"/>
      <c r="AA47" s="1179"/>
      <c r="AB47" s="1179"/>
      <c r="AC47" s="1179"/>
      <c r="AD47" s="1179"/>
      <c r="AE47" s="1179"/>
      <c r="AF47" s="1179"/>
      <c r="AG47" s="1179"/>
      <c r="AH47" s="1179"/>
      <c r="AI47" s="1179"/>
      <c r="AJ47" s="1179"/>
      <c r="AK47" s="1179"/>
      <c r="AL47" s="1179"/>
      <c r="AM47" s="1179"/>
      <c r="AN47" s="1179"/>
      <c r="AO47" s="1179"/>
      <c r="AS47" s="63"/>
    </row>
    <row r="48" spans="1:45" s="60" customFormat="1" ht="9.9499999999999993" customHeight="1">
      <c r="C48" s="68"/>
      <c r="D48" s="1150" t="b">
        <v>0</v>
      </c>
      <c r="E48" s="1152" t="s">
        <v>1068</v>
      </c>
      <c r="F48" s="1152"/>
      <c r="G48" s="1152"/>
      <c r="H48" s="1152"/>
      <c r="I48" s="1152"/>
      <c r="J48" s="1152"/>
      <c r="K48" s="1153"/>
      <c r="L48" s="1130" t="s">
        <v>718</v>
      </c>
      <c r="M48" s="1131"/>
      <c r="N48" s="1131"/>
      <c r="O48" s="1131"/>
      <c r="P48" s="1131"/>
      <c r="Q48" s="1131"/>
      <c r="R48" s="1131"/>
      <c r="S48" s="1131"/>
      <c r="T48" s="1131"/>
      <c r="U48" s="1131"/>
      <c r="V48" s="1131"/>
      <c r="W48" s="1131"/>
      <c r="X48" s="1132"/>
      <c r="Y48" s="1136" t="s">
        <v>719</v>
      </c>
      <c r="Z48" s="1137"/>
      <c r="AA48" s="1137"/>
      <c r="AB48" s="1137"/>
      <c r="AC48" s="1137"/>
      <c r="AD48" s="1137"/>
      <c r="AE48" s="1137"/>
      <c r="AF48" s="1137"/>
      <c r="AG48" s="1137"/>
      <c r="AH48" s="1137"/>
      <c r="AI48" s="1137"/>
      <c r="AJ48" s="1137"/>
      <c r="AK48" s="1137"/>
      <c r="AL48" s="1137"/>
      <c r="AM48" s="1137"/>
      <c r="AN48" s="1137"/>
      <c r="AO48" s="1138"/>
      <c r="AS48" s="63"/>
    </row>
    <row r="49" spans="3:45" s="60" customFormat="1" ht="9.9499999999999993" customHeight="1">
      <c r="C49" s="70"/>
      <c r="D49" s="1151"/>
      <c r="E49" s="1154"/>
      <c r="F49" s="1154"/>
      <c r="G49" s="1154"/>
      <c r="H49" s="1154"/>
      <c r="I49" s="1154"/>
      <c r="J49" s="1154"/>
      <c r="K49" s="1155"/>
      <c r="L49" s="1147"/>
      <c r="M49" s="1148"/>
      <c r="N49" s="1148"/>
      <c r="O49" s="1148"/>
      <c r="P49" s="1148"/>
      <c r="Q49" s="1148"/>
      <c r="R49" s="1148"/>
      <c r="S49" s="1148"/>
      <c r="T49" s="1148"/>
      <c r="U49" s="1148"/>
      <c r="V49" s="1148"/>
      <c r="W49" s="1148"/>
      <c r="X49" s="1149"/>
      <c r="Y49" s="1144"/>
      <c r="Z49" s="1145"/>
      <c r="AA49" s="1145"/>
      <c r="AB49" s="1145"/>
      <c r="AC49" s="1145"/>
      <c r="AD49" s="1145"/>
      <c r="AE49" s="1145"/>
      <c r="AF49" s="1145"/>
      <c r="AG49" s="1145"/>
      <c r="AH49" s="1145"/>
      <c r="AI49" s="1145"/>
      <c r="AJ49" s="1145"/>
      <c r="AK49" s="1145"/>
      <c r="AL49" s="1145"/>
      <c r="AM49" s="1145"/>
      <c r="AN49" s="1145"/>
      <c r="AO49" s="1146"/>
      <c r="AS49" s="63"/>
    </row>
    <row r="50" spans="3:45" s="60" customFormat="1" ht="9.9499999999999993" customHeight="1">
      <c r="C50" s="70"/>
      <c r="D50" s="1151" t="b">
        <v>0</v>
      </c>
      <c r="E50" s="1156" t="s">
        <v>1069</v>
      </c>
      <c r="F50" s="1156"/>
      <c r="G50" s="1156"/>
      <c r="H50" s="1156"/>
      <c r="I50" s="1156"/>
      <c r="J50" s="1156"/>
      <c r="K50" s="1157"/>
      <c r="L50" s="1147"/>
      <c r="M50" s="1148"/>
      <c r="N50" s="1148"/>
      <c r="O50" s="1148"/>
      <c r="P50" s="1148"/>
      <c r="Q50" s="1148"/>
      <c r="R50" s="1148"/>
      <c r="S50" s="1148"/>
      <c r="T50" s="1148"/>
      <c r="U50" s="1148"/>
      <c r="V50" s="1148"/>
      <c r="W50" s="1148"/>
      <c r="X50" s="1149"/>
      <c r="Y50" s="1144"/>
      <c r="Z50" s="1145"/>
      <c r="AA50" s="1145"/>
      <c r="AB50" s="1145"/>
      <c r="AC50" s="1145"/>
      <c r="AD50" s="1145"/>
      <c r="AE50" s="1145"/>
      <c r="AF50" s="1145"/>
      <c r="AG50" s="1145"/>
      <c r="AH50" s="1145"/>
      <c r="AI50" s="1145"/>
      <c r="AJ50" s="1145"/>
      <c r="AK50" s="1145"/>
      <c r="AL50" s="1145"/>
      <c r="AM50" s="1145"/>
      <c r="AN50" s="1145"/>
      <c r="AO50" s="1146"/>
      <c r="AS50" s="63"/>
    </row>
    <row r="51" spans="3:45" s="60" customFormat="1" ht="9.9499999999999993" customHeight="1">
      <c r="C51" s="70"/>
      <c r="D51" s="1151"/>
      <c r="E51" s="1156"/>
      <c r="F51" s="1156"/>
      <c r="G51" s="1156"/>
      <c r="H51" s="1156"/>
      <c r="I51" s="1156"/>
      <c r="J51" s="1156"/>
      <c r="K51" s="1157"/>
      <c r="L51" s="1147"/>
      <c r="M51" s="1148"/>
      <c r="N51" s="1148"/>
      <c r="O51" s="1148"/>
      <c r="P51" s="1148"/>
      <c r="Q51" s="1148"/>
      <c r="R51" s="1148"/>
      <c r="S51" s="1148"/>
      <c r="T51" s="1148"/>
      <c r="U51" s="1148"/>
      <c r="V51" s="1148"/>
      <c r="W51" s="1148"/>
      <c r="X51" s="1149"/>
      <c r="Y51" s="1144"/>
      <c r="Z51" s="1145"/>
      <c r="AA51" s="1145"/>
      <c r="AB51" s="1145"/>
      <c r="AC51" s="1145"/>
      <c r="AD51" s="1145"/>
      <c r="AE51" s="1145"/>
      <c r="AF51" s="1145"/>
      <c r="AG51" s="1145"/>
      <c r="AH51" s="1145"/>
      <c r="AI51" s="1145"/>
      <c r="AJ51" s="1145"/>
      <c r="AK51" s="1145"/>
      <c r="AL51" s="1145"/>
      <c r="AM51" s="1145"/>
      <c r="AN51" s="1145"/>
      <c r="AO51" s="1146"/>
      <c r="AS51" s="63"/>
    </row>
    <row r="52" spans="3:45" s="60" customFormat="1" ht="9.9499999999999993" customHeight="1">
      <c r="C52" s="70"/>
      <c r="D52" s="1151" t="b">
        <v>0</v>
      </c>
      <c r="E52" s="1156" t="s">
        <v>1070</v>
      </c>
      <c r="F52" s="1156"/>
      <c r="G52" s="1156"/>
      <c r="H52" s="1156"/>
      <c r="I52" s="1156"/>
      <c r="J52" s="1156"/>
      <c r="K52" s="1157"/>
      <c r="L52" s="1147"/>
      <c r="M52" s="1148"/>
      <c r="N52" s="1148"/>
      <c r="O52" s="1148"/>
      <c r="P52" s="1148"/>
      <c r="Q52" s="1148"/>
      <c r="R52" s="1148"/>
      <c r="S52" s="1148"/>
      <c r="T52" s="1148"/>
      <c r="U52" s="1148"/>
      <c r="V52" s="1148"/>
      <c r="W52" s="1148"/>
      <c r="X52" s="1149"/>
      <c r="Y52" s="1144"/>
      <c r="Z52" s="1145"/>
      <c r="AA52" s="1145"/>
      <c r="AB52" s="1145"/>
      <c r="AC52" s="1145"/>
      <c r="AD52" s="1145"/>
      <c r="AE52" s="1145"/>
      <c r="AF52" s="1145"/>
      <c r="AG52" s="1145"/>
      <c r="AH52" s="1145"/>
      <c r="AI52" s="1145"/>
      <c r="AJ52" s="1145"/>
      <c r="AK52" s="1145"/>
      <c r="AL52" s="1145"/>
      <c r="AM52" s="1145"/>
      <c r="AN52" s="1145"/>
      <c r="AO52" s="1146"/>
      <c r="AS52" s="63"/>
    </row>
    <row r="53" spans="3:45" ht="9.9499999999999993" customHeight="1">
      <c r="C53" s="389"/>
      <c r="D53" s="1151"/>
      <c r="E53" s="1156"/>
      <c r="F53" s="1156"/>
      <c r="G53" s="1156"/>
      <c r="H53" s="1156"/>
      <c r="I53" s="1156"/>
      <c r="J53" s="1156"/>
      <c r="K53" s="1157"/>
      <c r="L53" s="1147"/>
      <c r="M53" s="1148"/>
      <c r="N53" s="1148"/>
      <c r="O53" s="1148"/>
      <c r="P53" s="1148"/>
      <c r="Q53" s="1148"/>
      <c r="R53" s="1148"/>
      <c r="S53" s="1148"/>
      <c r="T53" s="1148"/>
      <c r="U53" s="1148"/>
      <c r="V53" s="1148"/>
      <c r="W53" s="1148"/>
      <c r="X53" s="1149"/>
      <c r="Y53" s="1139"/>
      <c r="Z53" s="1140"/>
      <c r="AA53" s="1140"/>
      <c r="AB53" s="1140"/>
      <c r="AC53" s="1140"/>
      <c r="AD53" s="1140"/>
      <c r="AE53" s="1140"/>
      <c r="AF53" s="1140"/>
      <c r="AG53" s="1140"/>
      <c r="AH53" s="1140"/>
      <c r="AI53" s="1140"/>
      <c r="AJ53" s="1140"/>
      <c r="AK53" s="1140"/>
      <c r="AL53" s="1140"/>
      <c r="AM53" s="1140"/>
      <c r="AN53" s="1140"/>
      <c r="AO53" s="1141"/>
    </row>
    <row r="54" spans="3:45" ht="18" customHeight="1">
      <c r="C54" s="389"/>
      <c r="D54" s="390"/>
      <c r="E54" s="1158" t="s">
        <v>1065</v>
      </c>
      <c r="F54" s="1158"/>
      <c r="G54" s="1158"/>
      <c r="H54" s="1158"/>
      <c r="I54" s="1158"/>
      <c r="J54" s="1158"/>
      <c r="K54" s="1159"/>
      <c r="L54" s="1147"/>
      <c r="M54" s="1148"/>
      <c r="N54" s="1148"/>
      <c r="O54" s="1148"/>
      <c r="P54" s="1148"/>
      <c r="Q54" s="1148"/>
      <c r="R54" s="1148"/>
      <c r="S54" s="1148"/>
      <c r="T54" s="1148"/>
      <c r="U54" s="1148"/>
      <c r="V54" s="1148"/>
      <c r="W54" s="1148"/>
      <c r="X54" s="1149"/>
      <c r="Y54" s="1183" t="s">
        <v>720</v>
      </c>
      <c r="Z54" s="1184"/>
      <c r="AA54" s="1184"/>
      <c r="AB54" s="1184"/>
      <c r="AC54" s="1184"/>
      <c r="AD54" s="1184"/>
      <c r="AE54" s="1184"/>
      <c r="AF54" s="1184"/>
      <c r="AG54" s="1184"/>
      <c r="AH54" s="1184"/>
      <c r="AI54" s="1184"/>
      <c r="AJ54" s="1184"/>
      <c r="AK54" s="1184"/>
      <c r="AL54" s="1184"/>
      <c r="AM54" s="1184"/>
      <c r="AN54" s="1184"/>
      <c r="AO54" s="1185"/>
    </row>
    <row r="55" spans="3:45" ht="24.95" customHeight="1">
      <c r="C55" s="391"/>
      <c r="D55" s="604" t="b">
        <v>0</v>
      </c>
      <c r="E55" s="392" t="s">
        <v>1064</v>
      </c>
      <c r="F55" s="392"/>
      <c r="G55" s="392"/>
      <c r="H55" s="392"/>
      <c r="I55" s="392"/>
      <c r="J55" s="392"/>
      <c r="K55" s="393"/>
      <c r="L55" s="1133"/>
      <c r="M55" s="1134"/>
      <c r="N55" s="1134"/>
      <c r="O55" s="1134"/>
      <c r="P55" s="1134"/>
      <c r="Q55" s="1134"/>
      <c r="R55" s="1134"/>
      <c r="S55" s="1134"/>
      <c r="T55" s="1134"/>
      <c r="U55" s="1134"/>
      <c r="V55" s="1134"/>
      <c r="W55" s="1134"/>
      <c r="X55" s="1135"/>
      <c r="Y55" s="1186"/>
      <c r="Z55" s="1187"/>
      <c r="AA55" s="1187"/>
      <c r="AB55" s="1187"/>
      <c r="AC55" s="1187"/>
      <c r="AD55" s="1187"/>
      <c r="AE55" s="1187"/>
      <c r="AF55" s="1187"/>
      <c r="AG55" s="1187"/>
      <c r="AH55" s="1187"/>
      <c r="AI55" s="1187"/>
      <c r="AJ55" s="1187"/>
      <c r="AK55" s="1187"/>
      <c r="AL55" s="1187"/>
      <c r="AM55" s="1187"/>
      <c r="AN55" s="1187"/>
      <c r="AO55" s="1188"/>
    </row>
    <row r="56" spans="3:45" ht="9.9499999999999993" customHeight="1">
      <c r="C56" s="68"/>
      <c r="D56" s="1150" t="b">
        <v>0</v>
      </c>
      <c r="E56" s="1152" t="s">
        <v>1068</v>
      </c>
      <c r="F56" s="1152"/>
      <c r="G56" s="1152"/>
      <c r="H56" s="1152"/>
      <c r="I56" s="1152"/>
      <c r="J56" s="1152"/>
      <c r="K56" s="1153"/>
      <c r="L56" s="1130" t="s">
        <v>721</v>
      </c>
      <c r="M56" s="1131"/>
      <c r="N56" s="1131"/>
      <c r="O56" s="1131"/>
      <c r="P56" s="1131"/>
      <c r="Q56" s="1131"/>
      <c r="R56" s="1131"/>
      <c r="S56" s="1131"/>
      <c r="T56" s="1131"/>
      <c r="U56" s="1131"/>
      <c r="V56" s="1131"/>
      <c r="W56" s="1131"/>
      <c r="X56" s="1132"/>
      <c r="Y56" s="1136" t="s">
        <v>719</v>
      </c>
      <c r="Z56" s="1137"/>
      <c r="AA56" s="1137"/>
      <c r="AB56" s="1137"/>
      <c r="AC56" s="1137"/>
      <c r="AD56" s="1137"/>
      <c r="AE56" s="1137"/>
      <c r="AF56" s="1137"/>
      <c r="AG56" s="1137"/>
      <c r="AH56" s="1137"/>
      <c r="AI56" s="1137"/>
      <c r="AJ56" s="1137"/>
      <c r="AK56" s="1137"/>
      <c r="AL56" s="1137"/>
      <c r="AM56" s="1137"/>
      <c r="AN56" s="1137"/>
      <c r="AO56" s="1138"/>
    </row>
    <row r="57" spans="3:45" ht="9.9499999999999993" customHeight="1">
      <c r="C57" s="70"/>
      <c r="D57" s="1151"/>
      <c r="E57" s="1154"/>
      <c r="F57" s="1154"/>
      <c r="G57" s="1154"/>
      <c r="H57" s="1154"/>
      <c r="I57" s="1154"/>
      <c r="J57" s="1154"/>
      <c r="K57" s="1155"/>
      <c r="L57" s="1147"/>
      <c r="M57" s="1148"/>
      <c r="N57" s="1148"/>
      <c r="O57" s="1148"/>
      <c r="P57" s="1148"/>
      <c r="Q57" s="1148"/>
      <c r="R57" s="1148"/>
      <c r="S57" s="1148"/>
      <c r="T57" s="1148"/>
      <c r="U57" s="1148"/>
      <c r="V57" s="1148"/>
      <c r="W57" s="1148"/>
      <c r="X57" s="1149"/>
      <c r="Y57" s="1144"/>
      <c r="Z57" s="1145"/>
      <c r="AA57" s="1145"/>
      <c r="AB57" s="1145"/>
      <c r="AC57" s="1145"/>
      <c r="AD57" s="1145"/>
      <c r="AE57" s="1145"/>
      <c r="AF57" s="1145"/>
      <c r="AG57" s="1145"/>
      <c r="AH57" s="1145"/>
      <c r="AI57" s="1145"/>
      <c r="AJ57" s="1145"/>
      <c r="AK57" s="1145"/>
      <c r="AL57" s="1145"/>
      <c r="AM57" s="1145"/>
      <c r="AN57" s="1145"/>
      <c r="AO57" s="1146"/>
    </row>
    <row r="58" spans="3:45" ht="9.9499999999999993" customHeight="1">
      <c r="C58" s="70"/>
      <c r="D58" s="1151" t="b">
        <v>0</v>
      </c>
      <c r="E58" s="1156" t="s">
        <v>1069</v>
      </c>
      <c r="F58" s="1156"/>
      <c r="G58" s="1156"/>
      <c r="H58" s="1156"/>
      <c r="I58" s="1156"/>
      <c r="J58" s="1156"/>
      <c r="K58" s="1157"/>
      <c r="L58" s="1147"/>
      <c r="M58" s="1148"/>
      <c r="N58" s="1148"/>
      <c r="O58" s="1148"/>
      <c r="P58" s="1148"/>
      <c r="Q58" s="1148"/>
      <c r="R58" s="1148"/>
      <c r="S58" s="1148"/>
      <c r="T58" s="1148"/>
      <c r="U58" s="1148"/>
      <c r="V58" s="1148"/>
      <c r="W58" s="1148"/>
      <c r="X58" s="1149"/>
      <c r="Y58" s="1144"/>
      <c r="Z58" s="1145"/>
      <c r="AA58" s="1145"/>
      <c r="AB58" s="1145"/>
      <c r="AC58" s="1145"/>
      <c r="AD58" s="1145"/>
      <c r="AE58" s="1145"/>
      <c r="AF58" s="1145"/>
      <c r="AG58" s="1145"/>
      <c r="AH58" s="1145"/>
      <c r="AI58" s="1145"/>
      <c r="AJ58" s="1145"/>
      <c r="AK58" s="1145"/>
      <c r="AL58" s="1145"/>
      <c r="AM58" s="1145"/>
      <c r="AN58" s="1145"/>
      <c r="AO58" s="1146"/>
    </row>
    <row r="59" spans="3:45" ht="9.9499999999999993" customHeight="1">
      <c r="C59" s="70"/>
      <c r="D59" s="1151"/>
      <c r="E59" s="1156"/>
      <c r="F59" s="1156"/>
      <c r="G59" s="1156"/>
      <c r="H59" s="1156"/>
      <c r="I59" s="1156"/>
      <c r="J59" s="1156"/>
      <c r="K59" s="1157"/>
      <c r="L59" s="1147"/>
      <c r="M59" s="1148"/>
      <c r="N59" s="1148"/>
      <c r="O59" s="1148"/>
      <c r="P59" s="1148"/>
      <c r="Q59" s="1148"/>
      <c r="R59" s="1148"/>
      <c r="S59" s="1148"/>
      <c r="T59" s="1148"/>
      <c r="U59" s="1148"/>
      <c r="V59" s="1148"/>
      <c r="W59" s="1148"/>
      <c r="X59" s="1149"/>
      <c r="Y59" s="1144"/>
      <c r="Z59" s="1145"/>
      <c r="AA59" s="1145"/>
      <c r="AB59" s="1145"/>
      <c r="AC59" s="1145"/>
      <c r="AD59" s="1145"/>
      <c r="AE59" s="1145"/>
      <c r="AF59" s="1145"/>
      <c r="AG59" s="1145"/>
      <c r="AH59" s="1145"/>
      <c r="AI59" s="1145"/>
      <c r="AJ59" s="1145"/>
      <c r="AK59" s="1145"/>
      <c r="AL59" s="1145"/>
      <c r="AM59" s="1145"/>
      <c r="AN59" s="1145"/>
      <c r="AO59" s="1146"/>
    </row>
    <row r="60" spans="3:45" ht="9.9499999999999993" customHeight="1">
      <c r="C60" s="70"/>
      <c r="D60" s="1151" t="b">
        <v>0</v>
      </c>
      <c r="E60" s="1156" t="s">
        <v>1070</v>
      </c>
      <c r="F60" s="1156"/>
      <c r="G60" s="1156"/>
      <c r="H60" s="1156"/>
      <c r="I60" s="1156"/>
      <c r="J60" s="1156"/>
      <c r="K60" s="1157"/>
      <c r="L60" s="1147"/>
      <c r="M60" s="1148"/>
      <c r="N60" s="1148"/>
      <c r="O60" s="1148"/>
      <c r="P60" s="1148"/>
      <c r="Q60" s="1148"/>
      <c r="R60" s="1148"/>
      <c r="S60" s="1148"/>
      <c r="T60" s="1148"/>
      <c r="U60" s="1148"/>
      <c r="V60" s="1148"/>
      <c r="W60" s="1148"/>
      <c r="X60" s="1149"/>
      <c r="Y60" s="1144"/>
      <c r="Z60" s="1145"/>
      <c r="AA60" s="1145"/>
      <c r="AB60" s="1145"/>
      <c r="AC60" s="1145"/>
      <c r="AD60" s="1145"/>
      <c r="AE60" s="1145"/>
      <c r="AF60" s="1145"/>
      <c r="AG60" s="1145"/>
      <c r="AH60" s="1145"/>
      <c r="AI60" s="1145"/>
      <c r="AJ60" s="1145"/>
      <c r="AK60" s="1145"/>
      <c r="AL60" s="1145"/>
      <c r="AM60" s="1145"/>
      <c r="AN60" s="1145"/>
      <c r="AO60" s="1146"/>
    </row>
    <row r="61" spans="3:45" ht="9.9499999999999993" customHeight="1">
      <c r="C61" s="389"/>
      <c r="D61" s="1151"/>
      <c r="E61" s="1156"/>
      <c r="F61" s="1156"/>
      <c r="G61" s="1156"/>
      <c r="H61" s="1156"/>
      <c r="I61" s="1156"/>
      <c r="J61" s="1156"/>
      <c r="K61" s="1157"/>
      <c r="L61" s="1147"/>
      <c r="M61" s="1148"/>
      <c r="N61" s="1148"/>
      <c r="O61" s="1148"/>
      <c r="P61" s="1148"/>
      <c r="Q61" s="1148"/>
      <c r="R61" s="1148"/>
      <c r="S61" s="1148"/>
      <c r="T61" s="1148"/>
      <c r="U61" s="1148"/>
      <c r="V61" s="1148"/>
      <c r="W61" s="1148"/>
      <c r="X61" s="1149"/>
      <c r="Y61" s="1139"/>
      <c r="Z61" s="1140"/>
      <c r="AA61" s="1140"/>
      <c r="AB61" s="1140"/>
      <c r="AC61" s="1140"/>
      <c r="AD61" s="1140"/>
      <c r="AE61" s="1140"/>
      <c r="AF61" s="1140"/>
      <c r="AG61" s="1140"/>
      <c r="AH61" s="1140"/>
      <c r="AI61" s="1140"/>
      <c r="AJ61" s="1140"/>
      <c r="AK61" s="1140"/>
      <c r="AL61" s="1140"/>
      <c r="AM61" s="1140"/>
      <c r="AN61" s="1140"/>
      <c r="AO61" s="1141"/>
    </row>
    <row r="62" spans="3:45" ht="18" customHeight="1">
      <c r="C62" s="389"/>
      <c r="D62" s="390"/>
      <c r="E62" s="1158" t="s">
        <v>1065</v>
      </c>
      <c r="F62" s="1158"/>
      <c r="G62" s="1158"/>
      <c r="H62" s="1158"/>
      <c r="I62" s="1158"/>
      <c r="J62" s="1158"/>
      <c r="K62" s="1159"/>
      <c r="L62" s="1147"/>
      <c r="M62" s="1148"/>
      <c r="N62" s="1148"/>
      <c r="O62" s="1148"/>
      <c r="P62" s="1148"/>
      <c r="Q62" s="1148"/>
      <c r="R62" s="1148"/>
      <c r="S62" s="1148"/>
      <c r="T62" s="1148"/>
      <c r="U62" s="1148"/>
      <c r="V62" s="1148"/>
      <c r="W62" s="1148"/>
      <c r="X62" s="1149"/>
      <c r="Y62" s="1183" t="s">
        <v>720</v>
      </c>
      <c r="Z62" s="1184"/>
      <c r="AA62" s="1184"/>
      <c r="AB62" s="1184"/>
      <c r="AC62" s="1184"/>
      <c r="AD62" s="1184"/>
      <c r="AE62" s="1184"/>
      <c r="AF62" s="1184"/>
      <c r="AG62" s="1184"/>
      <c r="AH62" s="1184"/>
      <c r="AI62" s="1184"/>
      <c r="AJ62" s="1184"/>
      <c r="AK62" s="1184"/>
      <c r="AL62" s="1184"/>
      <c r="AM62" s="1184"/>
      <c r="AN62" s="1184"/>
      <c r="AO62" s="1185"/>
    </row>
    <row r="63" spans="3:45" ht="24.95" customHeight="1">
      <c r="C63" s="391"/>
      <c r="D63" s="604" t="b">
        <v>0</v>
      </c>
      <c r="E63" s="392" t="s">
        <v>1064</v>
      </c>
      <c r="F63" s="392"/>
      <c r="G63" s="392"/>
      <c r="H63" s="392"/>
      <c r="I63" s="392"/>
      <c r="J63" s="392"/>
      <c r="K63" s="393"/>
      <c r="L63" s="1133"/>
      <c r="M63" s="1134"/>
      <c r="N63" s="1134"/>
      <c r="O63" s="1134"/>
      <c r="P63" s="1134"/>
      <c r="Q63" s="1134"/>
      <c r="R63" s="1134"/>
      <c r="S63" s="1134"/>
      <c r="T63" s="1134"/>
      <c r="U63" s="1134"/>
      <c r="V63" s="1134"/>
      <c r="W63" s="1134"/>
      <c r="X63" s="1135"/>
      <c r="Y63" s="1186"/>
      <c r="Z63" s="1187"/>
      <c r="AA63" s="1187"/>
      <c r="AB63" s="1187"/>
      <c r="AC63" s="1187"/>
      <c r="AD63" s="1187"/>
      <c r="AE63" s="1187"/>
      <c r="AF63" s="1187"/>
      <c r="AG63" s="1187"/>
      <c r="AH63" s="1187"/>
      <c r="AI63" s="1187"/>
      <c r="AJ63" s="1187"/>
      <c r="AK63" s="1187"/>
      <c r="AL63" s="1187"/>
      <c r="AM63" s="1187"/>
      <c r="AN63" s="1187"/>
      <c r="AO63" s="1188"/>
    </row>
    <row r="64" spans="3:45" ht="21.95" customHeight="1">
      <c r="C64" s="388"/>
      <c r="D64" s="605" t="b">
        <v>0</v>
      </c>
      <c r="E64" s="1142" t="s">
        <v>226</v>
      </c>
      <c r="F64" s="1142"/>
      <c r="G64" s="1142"/>
      <c r="H64" s="1142"/>
      <c r="I64" s="1142"/>
      <c r="J64" s="1142"/>
      <c r="K64" s="1143"/>
      <c r="L64" s="1130" t="s">
        <v>722</v>
      </c>
      <c r="M64" s="1131"/>
      <c r="N64" s="1131"/>
      <c r="O64" s="1131"/>
      <c r="P64" s="1131"/>
      <c r="Q64" s="1131"/>
      <c r="R64" s="1131"/>
      <c r="S64" s="1131"/>
      <c r="T64" s="1131"/>
      <c r="U64" s="1131"/>
      <c r="V64" s="1131"/>
      <c r="W64" s="1131"/>
      <c r="X64" s="1132"/>
      <c r="Y64" s="1136" t="s">
        <v>723</v>
      </c>
      <c r="Z64" s="1137"/>
      <c r="AA64" s="1137"/>
      <c r="AB64" s="1137"/>
      <c r="AC64" s="1137"/>
      <c r="AD64" s="1137"/>
      <c r="AE64" s="1137"/>
      <c r="AF64" s="1137"/>
      <c r="AG64" s="1137"/>
      <c r="AH64" s="1137"/>
      <c r="AI64" s="1137"/>
      <c r="AJ64" s="1137"/>
      <c r="AK64" s="1137"/>
      <c r="AL64" s="1137"/>
      <c r="AM64" s="1137"/>
      <c r="AN64" s="1137"/>
      <c r="AO64" s="1138"/>
    </row>
    <row r="65" spans="3:41" ht="21.95" customHeight="1">
      <c r="C65" s="1127" t="s">
        <v>1066</v>
      </c>
      <c r="D65" s="1128"/>
      <c r="E65" s="1128"/>
      <c r="F65" s="1128"/>
      <c r="G65" s="1128"/>
      <c r="H65" s="1128"/>
      <c r="I65" s="1128"/>
      <c r="J65" s="1128"/>
      <c r="K65" s="1129"/>
      <c r="L65" s="1133"/>
      <c r="M65" s="1134"/>
      <c r="N65" s="1134"/>
      <c r="O65" s="1134"/>
      <c r="P65" s="1134"/>
      <c r="Q65" s="1134"/>
      <c r="R65" s="1134"/>
      <c r="S65" s="1134"/>
      <c r="T65" s="1134"/>
      <c r="U65" s="1134"/>
      <c r="V65" s="1134"/>
      <c r="W65" s="1134"/>
      <c r="X65" s="1135"/>
      <c r="Y65" s="1139"/>
      <c r="Z65" s="1140"/>
      <c r="AA65" s="1140"/>
      <c r="AB65" s="1140"/>
      <c r="AC65" s="1140"/>
      <c r="AD65" s="1140"/>
      <c r="AE65" s="1140"/>
      <c r="AF65" s="1140"/>
      <c r="AG65" s="1140"/>
      <c r="AH65" s="1140"/>
      <c r="AI65" s="1140"/>
      <c r="AJ65" s="1140"/>
      <c r="AK65" s="1140"/>
      <c r="AL65" s="1140"/>
      <c r="AM65" s="1140"/>
      <c r="AN65" s="1140"/>
      <c r="AO65" s="1141"/>
    </row>
    <row r="66" spans="3:41" ht="12" customHeight="1">
      <c r="C66" s="1124" t="s">
        <v>1390</v>
      </c>
      <c r="D66" s="1125"/>
      <c r="E66" s="1125"/>
      <c r="F66" s="1125"/>
      <c r="G66" s="1125"/>
      <c r="H66" s="1125"/>
      <c r="I66" s="1125"/>
      <c r="J66" s="1125"/>
      <c r="K66" s="1125"/>
      <c r="L66" s="1125"/>
      <c r="M66" s="1125"/>
      <c r="N66" s="1125"/>
      <c r="O66" s="1125"/>
      <c r="P66" s="1125"/>
      <c r="Q66" s="1125"/>
      <c r="R66" s="1125"/>
      <c r="S66" s="1125"/>
      <c r="T66" s="1125"/>
      <c r="U66" s="1125"/>
      <c r="V66" s="1125"/>
      <c r="W66" s="1125"/>
      <c r="X66" s="1125"/>
      <c r="Y66" s="1125"/>
      <c r="Z66" s="1125"/>
      <c r="AA66" s="1125"/>
      <c r="AB66" s="1125"/>
      <c r="AC66" s="1125"/>
      <c r="AD66" s="1125"/>
      <c r="AE66" s="1125"/>
      <c r="AF66" s="1125"/>
      <c r="AG66" s="1125"/>
      <c r="AH66" s="1125"/>
      <c r="AI66" s="1125"/>
      <c r="AJ66" s="1125"/>
      <c r="AK66" s="1125"/>
      <c r="AL66" s="1125"/>
      <c r="AM66" s="1125"/>
      <c r="AN66" s="1125"/>
      <c r="AO66" s="1126"/>
    </row>
    <row r="67" spans="3:41" ht="42" customHeight="1">
      <c r="C67" s="1189"/>
      <c r="D67" s="1190"/>
      <c r="E67" s="1190"/>
      <c r="F67" s="1190"/>
      <c r="G67" s="1190"/>
      <c r="H67" s="1190"/>
      <c r="I67" s="1190"/>
      <c r="J67" s="1190"/>
      <c r="K67" s="1190"/>
      <c r="L67" s="1190"/>
      <c r="M67" s="1190"/>
      <c r="N67" s="1190"/>
      <c r="O67" s="1190"/>
      <c r="P67" s="1190"/>
      <c r="Q67" s="1190"/>
      <c r="R67" s="1190"/>
      <c r="S67" s="1190"/>
      <c r="T67" s="1190"/>
      <c r="U67" s="1190"/>
      <c r="V67" s="1190"/>
      <c r="W67" s="1190"/>
      <c r="X67" s="1190"/>
      <c r="Y67" s="1190"/>
      <c r="Z67" s="1190"/>
      <c r="AA67" s="1190"/>
      <c r="AB67" s="1190"/>
      <c r="AC67" s="1190"/>
      <c r="AD67" s="1190"/>
      <c r="AE67" s="1190"/>
      <c r="AF67" s="1190"/>
      <c r="AG67" s="1190"/>
      <c r="AH67" s="1190"/>
      <c r="AI67" s="1190"/>
      <c r="AJ67" s="1190"/>
      <c r="AK67" s="1190"/>
      <c r="AL67" s="1190"/>
      <c r="AM67" s="1190"/>
      <c r="AN67" s="1190"/>
      <c r="AO67" s="1191"/>
    </row>
    <row r="68" spans="3:41" ht="6" customHeight="1"/>
    <row r="69" spans="3:41" ht="15.95" customHeight="1">
      <c r="C69" s="1192" t="s">
        <v>1063</v>
      </c>
      <c r="D69" s="1192"/>
      <c r="E69" s="1192"/>
      <c r="F69" s="1192"/>
      <c r="G69" s="1192"/>
      <c r="H69" s="1192"/>
      <c r="I69" s="1192"/>
      <c r="J69" s="1192"/>
      <c r="K69" s="1192"/>
      <c r="L69" s="1192"/>
      <c r="M69" s="1192"/>
      <c r="N69" s="1192"/>
      <c r="O69" s="1192"/>
      <c r="P69" s="1192"/>
      <c r="Q69" s="1192"/>
      <c r="R69" s="1192"/>
      <c r="S69" s="1192"/>
      <c r="T69" s="1192"/>
      <c r="U69" s="1192"/>
      <c r="V69" s="1192"/>
      <c r="W69" s="1192"/>
      <c r="X69" s="1192"/>
      <c r="Y69" s="1192"/>
      <c r="Z69" s="1192"/>
      <c r="AA69" s="1192"/>
      <c r="AB69" s="1192"/>
      <c r="AC69" s="1192"/>
      <c r="AD69" s="1192"/>
      <c r="AE69" s="1192"/>
      <c r="AF69" s="1192"/>
      <c r="AG69" s="1192"/>
      <c r="AH69" s="1192"/>
      <c r="AI69" s="1192"/>
      <c r="AJ69" s="1192"/>
      <c r="AK69" s="1192"/>
      <c r="AL69" s="1192"/>
      <c r="AM69" s="1192"/>
      <c r="AN69" s="1192"/>
    </row>
    <row r="70" spans="3:41" ht="15.95" customHeight="1">
      <c r="C70" s="1192"/>
      <c r="D70" s="1192"/>
      <c r="E70" s="1192"/>
      <c r="F70" s="1192"/>
      <c r="G70" s="1192"/>
      <c r="H70" s="1192"/>
      <c r="I70" s="1192"/>
      <c r="J70" s="1192"/>
      <c r="K70" s="1192"/>
      <c r="L70" s="1192"/>
      <c r="M70" s="1192"/>
      <c r="N70" s="1192"/>
      <c r="O70" s="1192"/>
      <c r="P70" s="1192"/>
      <c r="Q70" s="1192"/>
      <c r="R70" s="1192"/>
      <c r="S70" s="1192"/>
      <c r="T70" s="1192"/>
      <c r="U70" s="1192"/>
      <c r="V70" s="1192"/>
      <c r="W70" s="1192"/>
      <c r="X70" s="1192"/>
      <c r="Y70" s="1192"/>
      <c r="Z70" s="1192"/>
      <c r="AA70" s="1192"/>
      <c r="AB70" s="1192"/>
      <c r="AC70" s="1192"/>
      <c r="AD70" s="1192"/>
      <c r="AE70" s="1192"/>
      <c r="AF70" s="1192"/>
      <c r="AG70" s="1192"/>
      <c r="AH70" s="1192"/>
      <c r="AI70" s="1192"/>
      <c r="AJ70" s="1192"/>
      <c r="AK70" s="1192"/>
      <c r="AL70" s="1192"/>
      <c r="AM70" s="1192"/>
      <c r="AN70" s="1192"/>
    </row>
    <row r="71" spans="3:41" ht="15.95" customHeight="1">
      <c r="C71" s="1192"/>
      <c r="D71" s="1192"/>
      <c r="E71" s="1192"/>
      <c r="F71" s="1192"/>
      <c r="G71" s="1192"/>
      <c r="H71" s="1192"/>
      <c r="I71" s="1192"/>
      <c r="J71" s="1192"/>
      <c r="K71" s="1192"/>
      <c r="L71" s="1192"/>
      <c r="M71" s="1192"/>
      <c r="N71" s="1192"/>
      <c r="O71" s="1192"/>
      <c r="P71" s="1192"/>
      <c r="Q71" s="1192"/>
      <c r="R71" s="1192"/>
      <c r="S71" s="1192"/>
      <c r="T71" s="1192"/>
      <c r="U71" s="1192"/>
      <c r="V71" s="1192"/>
      <c r="W71" s="1192"/>
      <c r="X71" s="1192"/>
      <c r="Y71" s="1192"/>
      <c r="Z71" s="1192"/>
      <c r="AA71" s="1192"/>
      <c r="AB71" s="1192"/>
      <c r="AC71" s="1192"/>
      <c r="AD71" s="1192"/>
      <c r="AE71" s="1192"/>
      <c r="AF71" s="1192"/>
      <c r="AG71" s="1192"/>
      <c r="AH71" s="1192"/>
      <c r="AI71" s="1192"/>
      <c r="AJ71" s="1192"/>
      <c r="AK71" s="1192"/>
      <c r="AL71" s="1192"/>
      <c r="AM71" s="1192"/>
      <c r="AN71" s="1192"/>
    </row>
    <row r="72" spans="3:41" ht="15.75" customHeight="1">
      <c r="C72" s="1192"/>
      <c r="D72" s="1192"/>
      <c r="E72" s="1192"/>
      <c r="F72" s="1192"/>
      <c r="G72" s="1192"/>
      <c r="H72" s="1192"/>
      <c r="I72" s="1192"/>
      <c r="J72" s="1192"/>
      <c r="K72" s="1192"/>
      <c r="L72" s="1192"/>
      <c r="M72" s="1192"/>
      <c r="N72" s="1192"/>
      <c r="O72" s="1192"/>
      <c r="P72" s="1192"/>
      <c r="Q72" s="1192"/>
      <c r="R72" s="1192"/>
      <c r="S72" s="1192"/>
      <c r="T72" s="1192"/>
      <c r="U72" s="1192"/>
      <c r="V72" s="1192"/>
      <c r="W72" s="1192"/>
      <c r="X72" s="1192"/>
      <c r="Y72" s="1192"/>
      <c r="Z72" s="1192"/>
      <c r="AA72" s="1192"/>
      <c r="AB72" s="1192"/>
      <c r="AC72" s="1192"/>
      <c r="AD72" s="1192"/>
      <c r="AE72" s="1192"/>
      <c r="AF72" s="1192"/>
      <c r="AG72" s="1192"/>
      <c r="AH72" s="1192"/>
      <c r="AI72" s="1192"/>
      <c r="AJ72" s="1192"/>
      <c r="AK72" s="1192"/>
      <c r="AL72" s="1192"/>
      <c r="AM72" s="1192"/>
      <c r="AN72" s="1192"/>
    </row>
    <row r="73" spans="3:41" ht="15.75" customHeight="1">
      <c r="C73" s="1192"/>
      <c r="D73" s="1192"/>
      <c r="E73" s="1192"/>
      <c r="F73" s="1192"/>
      <c r="G73" s="1192"/>
      <c r="H73" s="1192"/>
      <c r="I73" s="1192"/>
      <c r="J73" s="1192"/>
      <c r="K73" s="1192"/>
      <c r="L73" s="1192"/>
      <c r="M73" s="1192"/>
      <c r="N73" s="1192"/>
      <c r="O73" s="1192"/>
      <c r="P73" s="1192"/>
      <c r="Q73" s="1192"/>
      <c r="R73" s="1192"/>
      <c r="S73" s="1192"/>
      <c r="T73" s="1192"/>
      <c r="U73" s="1192"/>
      <c r="V73" s="1192"/>
      <c r="W73" s="1192"/>
      <c r="X73" s="1192"/>
      <c r="Y73" s="1192"/>
      <c r="Z73" s="1192"/>
      <c r="AA73" s="1192"/>
      <c r="AB73" s="1192"/>
      <c r="AC73" s="1192"/>
      <c r="AD73" s="1192"/>
      <c r="AE73" s="1192"/>
      <c r="AF73" s="1192"/>
      <c r="AG73" s="1192"/>
      <c r="AH73" s="1192"/>
      <c r="AI73" s="1192"/>
      <c r="AJ73" s="1192"/>
      <c r="AK73" s="1192"/>
      <c r="AL73" s="1192"/>
      <c r="AM73" s="1192"/>
      <c r="AN73" s="1192"/>
    </row>
    <row r="74" spans="3:41" ht="15.95" customHeight="1">
      <c r="C74" s="1192"/>
      <c r="D74" s="1192"/>
      <c r="E74" s="1192"/>
      <c r="F74" s="1192"/>
      <c r="G74" s="1192"/>
      <c r="H74" s="1192"/>
      <c r="I74" s="1192"/>
      <c r="J74" s="1192"/>
      <c r="K74" s="1192"/>
      <c r="L74" s="1192"/>
      <c r="M74" s="1192"/>
      <c r="N74" s="1192"/>
      <c r="O74" s="1192"/>
      <c r="P74" s="1192"/>
      <c r="Q74" s="1192"/>
      <c r="R74" s="1192"/>
      <c r="S74" s="1192"/>
      <c r="T74" s="1192"/>
      <c r="U74" s="1192"/>
      <c r="V74" s="1192"/>
      <c r="W74" s="1192"/>
      <c r="X74" s="1192"/>
      <c r="Y74" s="1192"/>
      <c r="Z74" s="1192"/>
      <c r="AA74" s="1192"/>
      <c r="AB74" s="1192"/>
      <c r="AC74" s="1192"/>
      <c r="AD74" s="1192"/>
      <c r="AE74" s="1192"/>
      <c r="AF74" s="1192"/>
      <c r="AG74" s="1192"/>
      <c r="AH74" s="1192"/>
      <c r="AI74" s="1192"/>
      <c r="AJ74" s="1192"/>
      <c r="AK74" s="1192"/>
      <c r="AL74" s="1192"/>
      <c r="AM74" s="1192"/>
      <c r="AN74" s="1192"/>
    </row>
    <row r="75" spans="3:41" ht="15.95" customHeight="1">
      <c r="C75" s="1192"/>
      <c r="D75" s="1192"/>
      <c r="E75" s="1192"/>
      <c r="F75" s="1192"/>
      <c r="G75" s="1192"/>
      <c r="H75" s="1192"/>
      <c r="I75" s="1192"/>
      <c r="J75" s="1192"/>
      <c r="K75" s="1192"/>
      <c r="L75" s="1192"/>
      <c r="M75" s="1192"/>
      <c r="N75" s="1192"/>
      <c r="O75" s="1192"/>
      <c r="P75" s="1192"/>
      <c r="Q75" s="1192"/>
      <c r="R75" s="1192"/>
      <c r="S75" s="1192"/>
      <c r="T75" s="1192"/>
      <c r="U75" s="1192"/>
      <c r="V75" s="1192"/>
      <c r="W75" s="1192"/>
      <c r="X75" s="1192"/>
      <c r="Y75" s="1192"/>
      <c r="Z75" s="1192"/>
      <c r="AA75" s="1192"/>
      <c r="AB75" s="1192"/>
      <c r="AC75" s="1192"/>
      <c r="AD75" s="1192"/>
      <c r="AE75" s="1192"/>
      <c r="AF75" s="1192"/>
      <c r="AG75" s="1192"/>
      <c r="AH75" s="1192"/>
      <c r="AI75" s="1192"/>
      <c r="AJ75" s="1192"/>
      <c r="AK75" s="1192"/>
      <c r="AL75" s="1192"/>
      <c r="AM75" s="1192"/>
      <c r="AN75" s="1192"/>
    </row>
    <row r="76" spans="3:41" ht="15.95" customHeight="1">
      <c r="C76" s="1192"/>
      <c r="D76" s="1192"/>
      <c r="E76" s="1192"/>
      <c r="F76" s="1192"/>
      <c r="G76" s="1192"/>
      <c r="H76" s="1192"/>
      <c r="I76" s="1192"/>
      <c r="J76" s="1192"/>
      <c r="K76" s="1192"/>
      <c r="L76" s="1192"/>
      <c r="M76" s="1192"/>
      <c r="N76" s="1192"/>
      <c r="O76" s="1192"/>
      <c r="P76" s="1192"/>
      <c r="Q76" s="1192"/>
      <c r="R76" s="1192"/>
      <c r="S76" s="1192"/>
      <c r="T76" s="1192"/>
      <c r="U76" s="1192"/>
      <c r="V76" s="1192"/>
      <c r="W76" s="1192"/>
      <c r="X76" s="1192"/>
      <c r="Y76" s="1192"/>
      <c r="Z76" s="1192"/>
      <c r="AA76" s="1192"/>
      <c r="AB76" s="1192"/>
      <c r="AC76" s="1192"/>
      <c r="AD76" s="1192"/>
      <c r="AE76" s="1192"/>
      <c r="AF76" s="1192"/>
      <c r="AG76" s="1192"/>
      <c r="AH76" s="1192"/>
      <c r="AI76" s="1192"/>
      <c r="AJ76" s="1192"/>
      <c r="AK76" s="1192"/>
      <c r="AL76" s="1192"/>
      <c r="AM76" s="1192"/>
      <c r="AN76" s="1192"/>
    </row>
    <row r="77" spans="3:41" ht="15.95" customHeight="1">
      <c r="C77" s="1192"/>
      <c r="D77" s="1192"/>
      <c r="E77" s="1192"/>
      <c r="F77" s="1192"/>
      <c r="G77" s="1192"/>
      <c r="H77" s="1192"/>
      <c r="I77" s="1192"/>
      <c r="J77" s="1192"/>
      <c r="K77" s="1192"/>
      <c r="L77" s="1192"/>
      <c r="M77" s="1192"/>
      <c r="N77" s="1192"/>
      <c r="O77" s="1192"/>
      <c r="P77" s="1192"/>
      <c r="Q77" s="1192"/>
      <c r="R77" s="1192"/>
      <c r="S77" s="1192"/>
      <c r="T77" s="1192"/>
      <c r="U77" s="1192"/>
      <c r="V77" s="1192"/>
      <c r="W77" s="1192"/>
      <c r="X77" s="1192"/>
      <c r="Y77" s="1192"/>
      <c r="Z77" s="1192"/>
      <c r="AA77" s="1192"/>
      <c r="AB77" s="1192"/>
      <c r="AC77" s="1192"/>
      <c r="AD77" s="1192"/>
      <c r="AE77" s="1192"/>
      <c r="AF77" s="1192"/>
      <c r="AG77" s="1192"/>
      <c r="AH77" s="1192"/>
      <c r="AI77" s="1192"/>
      <c r="AJ77" s="1192"/>
      <c r="AK77" s="1192"/>
      <c r="AL77" s="1192"/>
      <c r="AM77" s="1192"/>
      <c r="AN77" s="1192"/>
    </row>
    <row r="78" spans="3:41" ht="15.95" customHeight="1">
      <c r="C78" s="1192"/>
      <c r="D78" s="1192"/>
      <c r="E78" s="1192"/>
      <c r="F78" s="1192"/>
      <c r="G78" s="1192"/>
      <c r="H78" s="1192"/>
      <c r="I78" s="1192"/>
      <c r="J78" s="1192"/>
      <c r="K78" s="1192"/>
      <c r="L78" s="1192"/>
      <c r="M78" s="1192"/>
      <c r="N78" s="1192"/>
      <c r="O78" s="1192"/>
      <c r="P78" s="1192"/>
      <c r="Q78" s="1192"/>
      <c r="R78" s="1192"/>
      <c r="S78" s="1192"/>
      <c r="T78" s="1192"/>
      <c r="U78" s="1192"/>
      <c r="V78" s="1192"/>
      <c r="W78" s="1192"/>
      <c r="X78" s="1192"/>
      <c r="Y78" s="1192"/>
      <c r="Z78" s="1192"/>
      <c r="AA78" s="1192"/>
      <c r="AB78" s="1192"/>
      <c r="AC78" s="1192"/>
      <c r="AD78" s="1192"/>
      <c r="AE78" s="1192"/>
      <c r="AF78" s="1192"/>
      <c r="AG78" s="1192"/>
      <c r="AH78" s="1192"/>
      <c r="AI78" s="1192"/>
      <c r="AJ78" s="1192"/>
      <c r="AK78" s="1192"/>
      <c r="AL78" s="1192"/>
      <c r="AM78" s="1192"/>
      <c r="AN78" s="1192"/>
    </row>
    <row r="79" spans="3:41" ht="15.95" customHeight="1">
      <c r="C79" s="1192"/>
      <c r="D79" s="1192"/>
      <c r="E79" s="1192"/>
      <c r="F79" s="1192"/>
      <c r="G79" s="1192"/>
      <c r="H79" s="1192"/>
      <c r="I79" s="1192"/>
      <c r="J79" s="1192"/>
      <c r="K79" s="1192"/>
      <c r="L79" s="1192"/>
      <c r="M79" s="1192"/>
      <c r="N79" s="1192"/>
      <c r="O79" s="1192"/>
      <c r="P79" s="1192"/>
      <c r="Q79" s="1192"/>
      <c r="R79" s="1192"/>
      <c r="S79" s="1192"/>
      <c r="T79" s="1192"/>
      <c r="U79" s="1192"/>
      <c r="V79" s="1192"/>
      <c r="W79" s="1192"/>
      <c r="X79" s="1192"/>
      <c r="Y79" s="1192"/>
      <c r="Z79" s="1192"/>
      <c r="AA79" s="1192"/>
      <c r="AB79" s="1192"/>
      <c r="AC79" s="1192"/>
      <c r="AD79" s="1192"/>
      <c r="AE79" s="1192"/>
      <c r="AF79" s="1192"/>
      <c r="AG79" s="1192"/>
      <c r="AH79" s="1192"/>
      <c r="AI79" s="1192"/>
      <c r="AJ79" s="1192"/>
      <c r="AK79" s="1192"/>
      <c r="AL79" s="1192"/>
      <c r="AM79" s="1192"/>
      <c r="AN79" s="1192"/>
    </row>
    <row r="80" spans="3:41" ht="15.95" customHeight="1">
      <c r="C80" s="1192"/>
      <c r="D80" s="1192"/>
      <c r="E80" s="1192"/>
      <c r="F80" s="1192"/>
      <c r="G80" s="1192"/>
      <c r="H80" s="1192"/>
      <c r="I80" s="1192"/>
      <c r="J80" s="1192"/>
      <c r="K80" s="1192"/>
      <c r="L80" s="1192"/>
      <c r="M80" s="1192"/>
      <c r="N80" s="1192"/>
      <c r="O80" s="1192"/>
      <c r="P80" s="1192"/>
      <c r="Q80" s="1192"/>
      <c r="R80" s="1192"/>
      <c r="S80" s="1192"/>
      <c r="T80" s="1192"/>
      <c r="U80" s="1192"/>
      <c r="V80" s="1192"/>
      <c r="W80" s="1192"/>
      <c r="X80" s="1192"/>
      <c r="Y80" s="1192"/>
      <c r="Z80" s="1192"/>
      <c r="AA80" s="1192"/>
      <c r="AB80" s="1192"/>
      <c r="AC80" s="1192"/>
      <c r="AD80" s="1192"/>
      <c r="AE80" s="1192"/>
      <c r="AF80" s="1192"/>
      <c r="AG80" s="1192"/>
      <c r="AH80" s="1192"/>
      <c r="AI80" s="1192"/>
      <c r="AJ80" s="1192"/>
      <c r="AK80" s="1192"/>
      <c r="AL80" s="1192"/>
      <c r="AM80" s="1192"/>
      <c r="AN80" s="1192"/>
    </row>
    <row r="81" spans="3:40" ht="15.95" customHeight="1">
      <c r="C81" s="1192"/>
      <c r="D81" s="1192"/>
      <c r="E81" s="1192"/>
      <c r="F81" s="1192"/>
      <c r="G81" s="1192"/>
      <c r="H81" s="1192"/>
      <c r="I81" s="1192"/>
      <c r="J81" s="1192"/>
      <c r="K81" s="1192"/>
      <c r="L81" s="1192"/>
      <c r="M81" s="1192"/>
      <c r="N81" s="1192"/>
      <c r="O81" s="1192"/>
      <c r="P81" s="1192"/>
      <c r="Q81" s="1192"/>
      <c r="R81" s="1192"/>
      <c r="S81" s="1192"/>
      <c r="T81" s="1192"/>
      <c r="U81" s="1192"/>
      <c r="V81" s="1192"/>
      <c r="W81" s="1192"/>
      <c r="X81" s="1192"/>
      <c r="Y81" s="1192"/>
      <c r="Z81" s="1192"/>
      <c r="AA81" s="1192"/>
      <c r="AB81" s="1192"/>
      <c r="AC81" s="1192"/>
      <c r="AD81" s="1192"/>
      <c r="AE81" s="1192"/>
      <c r="AF81" s="1192"/>
      <c r="AG81" s="1192"/>
      <c r="AH81" s="1192"/>
      <c r="AI81" s="1192"/>
      <c r="AJ81" s="1192"/>
      <c r="AK81" s="1192"/>
      <c r="AL81" s="1192"/>
      <c r="AM81" s="1192"/>
      <c r="AN81" s="1192"/>
    </row>
    <row r="82" spans="3:40" ht="15.95" customHeight="1">
      <c r="C82" s="1192"/>
      <c r="D82" s="1192"/>
      <c r="E82" s="1192"/>
      <c r="F82" s="1192"/>
      <c r="G82" s="1192"/>
      <c r="H82" s="1192"/>
      <c r="I82" s="1192"/>
      <c r="J82" s="1192"/>
      <c r="K82" s="1192"/>
      <c r="L82" s="1192"/>
      <c r="M82" s="1192"/>
      <c r="N82" s="1192"/>
      <c r="O82" s="1192"/>
      <c r="P82" s="1192"/>
      <c r="Q82" s="1192"/>
      <c r="R82" s="1192"/>
      <c r="S82" s="1192"/>
      <c r="T82" s="1192"/>
      <c r="U82" s="1192"/>
      <c r="V82" s="1192"/>
      <c r="W82" s="1192"/>
      <c r="X82" s="1192"/>
      <c r="Y82" s="1192"/>
      <c r="Z82" s="1192"/>
      <c r="AA82" s="1192"/>
      <c r="AB82" s="1192"/>
      <c r="AC82" s="1192"/>
      <c r="AD82" s="1192"/>
      <c r="AE82" s="1192"/>
      <c r="AF82" s="1192"/>
      <c r="AG82" s="1192"/>
      <c r="AH82" s="1192"/>
      <c r="AI82" s="1192"/>
      <c r="AJ82" s="1192"/>
      <c r="AK82" s="1192"/>
      <c r="AL82" s="1192"/>
      <c r="AM82" s="1192"/>
      <c r="AN82" s="1192"/>
    </row>
    <row r="83" spans="3:40" ht="15.95" customHeight="1">
      <c r="C83" s="1192"/>
      <c r="D83" s="1192"/>
      <c r="E83" s="1192"/>
      <c r="F83" s="1192"/>
      <c r="G83" s="1192"/>
      <c r="H83" s="1192"/>
      <c r="I83" s="1192"/>
      <c r="J83" s="1192"/>
      <c r="K83" s="1192"/>
      <c r="L83" s="1192"/>
      <c r="M83" s="1192"/>
      <c r="N83" s="1192"/>
      <c r="O83" s="1192"/>
      <c r="P83" s="1192"/>
      <c r="Q83" s="1192"/>
      <c r="R83" s="1192"/>
      <c r="S83" s="1192"/>
      <c r="T83" s="1192"/>
      <c r="U83" s="1192"/>
      <c r="V83" s="1192"/>
      <c r="W83" s="1192"/>
      <c r="X83" s="1192"/>
      <c r="Y83" s="1192"/>
      <c r="Z83" s="1192"/>
      <c r="AA83" s="1192"/>
      <c r="AB83" s="1192"/>
      <c r="AC83" s="1192"/>
      <c r="AD83" s="1192"/>
      <c r="AE83" s="1192"/>
      <c r="AF83" s="1192"/>
      <c r="AG83" s="1192"/>
      <c r="AH83" s="1192"/>
      <c r="AI83" s="1192"/>
      <c r="AJ83" s="1192"/>
      <c r="AK83" s="1192"/>
      <c r="AL83" s="1192"/>
      <c r="AM83" s="1192"/>
      <c r="AN83" s="1192"/>
    </row>
    <row r="84" spans="3:40" ht="15.95" customHeight="1">
      <c r="C84" s="1192"/>
      <c r="D84" s="1192"/>
      <c r="E84" s="1192"/>
      <c r="F84" s="1192"/>
      <c r="G84" s="1192"/>
      <c r="H84" s="1192"/>
      <c r="I84" s="1192"/>
      <c r="J84" s="1192"/>
      <c r="K84" s="1192"/>
      <c r="L84" s="1192"/>
      <c r="M84" s="1192"/>
      <c r="N84" s="1192"/>
      <c r="O84" s="1192"/>
      <c r="P84" s="1192"/>
      <c r="Q84" s="1192"/>
      <c r="R84" s="1192"/>
      <c r="S84" s="1192"/>
      <c r="T84" s="1192"/>
      <c r="U84" s="1192"/>
      <c r="V84" s="1192"/>
      <c r="W84" s="1192"/>
      <c r="X84" s="1192"/>
      <c r="Y84" s="1192"/>
      <c r="Z84" s="1192"/>
      <c r="AA84" s="1192"/>
      <c r="AB84" s="1192"/>
      <c r="AC84" s="1192"/>
      <c r="AD84" s="1192"/>
      <c r="AE84" s="1192"/>
      <c r="AF84" s="1192"/>
      <c r="AG84" s="1192"/>
      <c r="AH84" s="1192"/>
      <c r="AI84" s="1192"/>
      <c r="AJ84" s="1192"/>
      <c r="AK84" s="1192"/>
      <c r="AL84" s="1192"/>
      <c r="AM84" s="1192"/>
      <c r="AN84" s="1192"/>
    </row>
    <row r="85" spans="3:40" ht="15.95" customHeight="1">
      <c r="C85" s="1192"/>
      <c r="D85" s="1192"/>
      <c r="E85" s="1192"/>
      <c r="F85" s="1192"/>
      <c r="G85" s="1192"/>
      <c r="H85" s="1192"/>
      <c r="I85" s="1192"/>
      <c r="J85" s="1192"/>
      <c r="K85" s="1192"/>
      <c r="L85" s="1192"/>
      <c r="M85" s="1192"/>
      <c r="N85" s="1192"/>
      <c r="O85" s="1192"/>
      <c r="P85" s="1192"/>
      <c r="Q85" s="1192"/>
      <c r="R85" s="1192"/>
      <c r="S85" s="1192"/>
      <c r="T85" s="1192"/>
      <c r="U85" s="1192"/>
      <c r="V85" s="1192"/>
      <c r="W85" s="1192"/>
      <c r="X85" s="1192"/>
      <c r="Y85" s="1192"/>
      <c r="Z85" s="1192"/>
      <c r="AA85" s="1192"/>
      <c r="AB85" s="1192"/>
      <c r="AC85" s="1192"/>
      <c r="AD85" s="1192"/>
      <c r="AE85" s="1192"/>
      <c r="AF85" s="1192"/>
      <c r="AG85" s="1192"/>
      <c r="AH85" s="1192"/>
      <c r="AI85" s="1192"/>
      <c r="AJ85" s="1192"/>
      <c r="AK85" s="1192"/>
      <c r="AL85" s="1192"/>
      <c r="AM85" s="1192"/>
      <c r="AN85" s="1192"/>
    </row>
    <row r="86" spans="3:40" ht="3" customHeight="1">
      <c r="C86" s="1192"/>
      <c r="D86" s="1192"/>
      <c r="E86" s="1192"/>
      <c r="F86" s="1192"/>
      <c r="G86" s="1192"/>
      <c r="H86" s="1192"/>
      <c r="I86" s="1192"/>
      <c r="J86" s="1192"/>
      <c r="K86" s="1192"/>
      <c r="L86" s="1192"/>
      <c r="M86" s="1192"/>
      <c r="N86" s="1192"/>
      <c r="O86" s="1192"/>
      <c r="P86" s="1192"/>
      <c r="Q86" s="1192"/>
      <c r="R86" s="1192"/>
      <c r="S86" s="1192"/>
      <c r="T86" s="1192"/>
      <c r="U86" s="1192"/>
      <c r="V86" s="1192"/>
      <c r="W86" s="1192"/>
      <c r="X86" s="1192"/>
      <c r="Y86" s="1192"/>
      <c r="Z86" s="1192"/>
      <c r="AA86" s="1192"/>
      <c r="AB86" s="1192"/>
      <c r="AC86" s="1192"/>
      <c r="AD86" s="1192"/>
      <c r="AE86" s="1192"/>
      <c r="AF86" s="1192"/>
      <c r="AG86" s="1192"/>
      <c r="AH86" s="1192"/>
      <c r="AI86" s="1192"/>
      <c r="AJ86" s="1192"/>
      <c r="AK86" s="1192"/>
      <c r="AL86" s="1192"/>
      <c r="AM86" s="1192"/>
      <c r="AN86" s="1192"/>
    </row>
    <row r="87" spans="3:40" ht="3" customHeight="1">
      <c r="C87" s="1192"/>
      <c r="D87" s="1192"/>
      <c r="E87" s="1192"/>
      <c r="F87" s="1192"/>
      <c r="G87" s="1192"/>
      <c r="H87" s="1192"/>
      <c r="I87" s="1192"/>
      <c r="J87" s="1192"/>
      <c r="K87" s="1192"/>
      <c r="L87" s="1192"/>
      <c r="M87" s="1192"/>
      <c r="N87" s="1192"/>
      <c r="O87" s="1192"/>
      <c r="P87" s="1192"/>
      <c r="Q87" s="1192"/>
      <c r="R87" s="1192"/>
      <c r="S87" s="1192"/>
      <c r="T87" s="1192"/>
      <c r="U87" s="1192"/>
      <c r="V87" s="1192"/>
      <c r="W87" s="1192"/>
      <c r="X87" s="1192"/>
      <c r="Y87" s="1192"/>
      <c r="Z87" s="1192"/>
      <c r="AA87" s="1192"/>
      <c r="AB87" s="1192"/>
      <c r="AC87" s="1192"/>
      <c r="AD87" s="1192"/>
      <c r="AE87" s="1192"/>
      <c r="AF87" s="1192"/>
      <c r="AG87" s="1192"/>
      <c r="AH87" s="1192"/>
      <c r="AI87" s="1192"/>
      <c r="AJ87" s="1192"/>
      <c r="AK87" s="1192"/>
      <c r="AL87" s="1192"/>
      <c r="AM87" s="1192"/>
      <c r="AN87" s="1192"/>
    </row>
    <row r="88" spans="3:40" s="247" customFormat="1" ht="15.95" customHeight="1">
      <c r="C88" s="247" t="s">
        <v>724</v>
      </c>
    </row>
    <row r="89" spans="3:40" s="247" customFormat="1" ht="20.100000000000001" customHeight="1">
      <c r="D89" s="297" t="s">
        <v>725</v>
      </c>
      <c r="E89" s="297"/>
      <c r="F89" s="297"/>
      <c r="G89" s="297"/>
      <c r="H89" s="297"/>
      <c r="I89" s="297"/>
      <c r="J89" s="297"/>
      <c r="K89" s="297"/>
      <c r="L89" s="1182"/>
      <c r="M89" s="1182"/>
      <c r="N89" s="1182"/>
      <c r="O89" s="1182"/>
      <c r="P89" s="1182"/>
      <c r="Q89" s="1182"/>
      <c r="R89" s="1182"/>
      <c r="S89" s="1182"/>
      <c r="T89" s="1182"/>
      <c r="U89" s="1182"/>
      <c r="V89" s="1182"/>
      <c r="W89" s="1182"/>
      <c r="X89" s="1182"/>
      <c r="Y89" s="1182"/>
      <c r="Z89" s="1182"/>
      <c r="AA89" s="1182"/>
      <c r="AB89" s="1182"/>
      <c r="AC89" s="1182"/>
      <c r="AD89" s="1182"/>
      <c r="AE89" s="1182"/>
      <c r="AF89" s="1182"/>
      <c r="AG89" s="1182"/>
      <c r="AH89" s="1182"/>
      <c r="AI89" s="1182"/>
      <c r="AJ89" s="1182"/>
      <c r="AK89" s="1182"/>
      <c r="AL89" s="1182"/>
      <c r="AM89" s="1182"/>
      <c r="AN89" s="1182"/>
    </row>
    <row r="90" spans="3:40" s="247" customFormat="1" ht="20.100000000000001" customHeight="1">
      <c r="D90" s="298" t="s">
        <v>726</v>
      </c>
      <c r="E90" s="298"/>
      <c r="F90" s="298"/>
      <c r="G90" s="298"/>
      <c r="H90" s="298"/>
      <c r="I90" s="298"/>
      <c r="J90" s="298"/>
      <c r="K90" s="298"/>
      <c r="L90" s="1181"/>
      <c r="M90" s="1181"/>
      <c r="N90" s="1181"/>
      <c r="O90" s="1181"/>
      <c r="P90" s="1181"/>
      <c r="Q90" s="1181"/>
      <c r="R90" s="1181"/>
      <c r="S90" s="1181"/>
      <c r="T90" s="1181"/>
      <c r="U90" s="1181"/>
      <c r="V90" s="1181"/>
      <c r="W90" s="1181"/>
      <c r="X90" s="1181"/>
      <c r="Y90" s="1181"/>
      <c r="Z90" s="1181"/>
      <c r="AA90" s="1181"/>
      <c r="AB90" s="1181"/>
      <c r="AC90" s="1181"/>
      <c r="AD90" s="1181"/>
      <c r="AE90" s="1181"/>
      <c r="AF90" s="1181"/>
      <c r="AG90" s="1181"/>
      <c r="AH90" s="1181"/>
      <c r="AI90" s="1181"/>
      <c r="AJ90" s="1181"/>
      <c r="AK90" s="1181"/>
      <c r="AL90" s="1181"/>
      <c r="AM90" s="1181"/>
      <c r="AN90" s="1181"/>
    </row>
    <row r="91" spans="3:40" s="247" customFormat="1" ht="20.100000000000001" customHeight="1">
      <c r="D91" s="298" t="s">
        <v>727</v>
      </c>
      <c r="E91" s="298"/>
      <c r="F91" s="298"/>
      <c r="G91" s="298"/>
      <c r="H91" s="298"/>
      <c r="I91" s="298"/>
      <c r="J91" s="298"/>
      <c r="K91" s="298"/>
      <c r="L91" s="1181"/>
      <c r="M91" s="1181"/>
      <c r="N91" s="1181"/>
      <c r="O91" s="1181"/>
      <c r="P91" s="1181"/>
      <c r="Q91" s="1181"/>
      <c r="R91" s="1181"/>
      <c r="S91" s="1181"/>
      <c r="T91" s="1181"/>
      <c r="U91" s="1181"/>
      <c r="V91" s="1181"/>
      <c r="W91" s="1181"/>
      <c r="X91" s="1181"/>
      <c r="Y91" s="1181"/>
      <c r="Z91" s="1181"/>
      <c r="AA91" s="1181"/>
      <c r="AB91" s="1181"/>
      <c r="AC91" s="1181"/>
      <c r="AD91" s="1181"/>
      <c r="AE91" s="1181"/>
      <c r="AF91" s="1181"/>
      <c r="AG91" s="1181"/>
      <c r="AH91" s="1181"/>
      <c r="AI91" s="1181"/>
      <c r="AJ91" s="1181"/>
      <c r="AK91" s="1181"/>
      <c r="AL91" s="1181"/>
      <c r="AM91" s="1181"/>
      <c r="AN91" s="1181"/>
    </row>
    <row r="92" spans="3:40" s="247" customFormat="1" ht="20.100000000000001" customHeight="1">
      <c r="D92" s="298" t="s">
        <v>728</v>
      </c>
      <c r="E92" s="298"/>
      <c r="F92" s="298"/>
      <c r="G92" s="298"/>
      <c r="H92" s="1180"/>
      <c r="I92" s="1180"/>
      <c r="J92" s="1180"/>
      <c r="K92" s="1180"/>
      <c r="L92" s="1180"/>
      <c r="M92" s="1180"/>
      <c r="N92" s="1180"/>
      <c r="O92" s="1180"/>
      <c r="P92" s="1180"/>
      <c r="Q92" s="1180"/>
      <c r="R92" s="1180"/>
      <c r="S92" s="1180"/>
      <c r="T92" s="1180"/>
      <c r="U92" s="298"/>
      <c r="V92" s="298" t="s">
        <v>729</v>
      </c>
      <c r="W92" s="298"/>
      <c r="X92" s="298"/>
      <c r="Y92" s="298"/>
      <c r="Z92" s="1180"/>
      <c r="AA92" s="1180"/>
      <c r="AB92" s="1180"/>
      <c r="AC92" s="1180"/>
      <c r="AD92" s="1180"/>
      <c r="AE92" s="1180"/>
      <c r="AF92" s="1180"/>
      <c r="AG92" s="1180"/>
      <c r="AH92" s="1180"/>
      <c r="AI92" s="1180"/>
      <c r="AJ92" s="1180"/>
      <c r="AK92" s="1180"/>
      <c r="AL92" s="1180"/>
      <c r="AM92" s="1180"/>
      <c r="AN92" s="1180"/>
    </row>
    <row r="93" spans="3:40" s="247" customFormat="1" ht="20.100000000000001" customHeight="1">
      <c r="D93" s="298" t="s">
        <v>730</v>
      </c>
      <c r="E93" s="298"/>
      <c r="F93" s="298"/>
      <c r="G93" s="298"/>
      <c r="H93" s="298"/>
      <c r="I93" s="298"/>
      <c r="J93" s="298"/>
      <c r="K93" s="298"/>
      <c r="L93" s="1181"/>
      <c r="M93" s="1181"/>
      <c r="N93" s="1181"/>
      <c r="O93" s="1181"/>
      <c r="P93" s="1181"/>
      <c r="Q93" s="1181"/>
      <c r="R93" s="1181"/>
      <c r="S93" s="1181"/>
      <c r="T93" s="1181"/>
      <c r="U93" s="1181"/>
      <c r="V93" s="1181"/>
      <c r="W93" s="1181"/>
      <c r="X93" s="1181"/>
      <c r="Y93" s="1181"/>
      <c r="Z93" s="1181"/>
      <c r="AA93" s="1181"/>
      <c r="AB93" s="1181"/>
      <c r="AC93" s="1181"/>
      <c r="AD93" s="1181"/>
      <c r="AE93" s="1181"/>
      <c r="AF93" s="1181"/>
      <c r="AG93" s="1181"/>
      <c r="AH93" s="1181"/>
      <c r="AI93" s="1181"/>
      <c r="AJ93" s="1181"/>
      <c r="AK93" s="1181"/>
      <c r="AL93" s="1181"/>
      <c r="AM93" s="1181"/>
      <c r="AN93" s="1181"/>
    </row>
    <row r="94" spans="3:40" s="247" customFormat="1" ht="6" customHeight="1"/>
    <row r="95" spans="3:40" ht="15.95" customHeight="1"/>
    <row r="96" spans="3:40" ht="15.95" customHeight="1"/>
    <row r="97" ht="15.95" customHeight="1"/>
    <row r="98" ht="15.95" customHeight="1"/>
    <row r="99" ht="15.95" customHeight="1"/>
    <row r="100" ht="15.95" customHeight="1"/>
    <row r="101" ht="15.95" customHeight="1"/>
    <row r="102" ht="15.95" customHeight="1"/>
    <row r="103" ht="15.95" customHeight="1"/>
    <row r="104" ht="15.95" customHeight="1"/>
    <row r="105" ht="15.95" customHeight="1"/>
    <row r="106" ht="15.95" customHeight="1"/>
    <row r="107" ht="15.95" customHeight="1"/>
    <row r="108" ht="15.95" customHeight="1"/>
    <row r="109" ht="15.95" customHeight="1"/>
    <row r="110" ht="15.95" customHeight="1"/>
    <row r="111" ht="15.95" customHeight="1"/>
    <row r="112" ht="15.95" customHeight="1"/>
    <row r="113" ht="15.95" customHeight="1"/>
    <row r="114" ht="15.95" customHeight="1"/>
    <row r="115" ht="15.95" customHeight="1"/>
    <row r="116" ht="15.95" customHeight="1"/>
    <row r="117" ht="15.95" customHeight="1"/>
    <row r="118" ht="15.95" customHeight="1"/>
    <row r="119" ht="15.95" customHeight="1"/>
    <row r="120" ht="15.95" customHeight="1"/>
    <row r="121" ht="15.95" customHeight="1"/>
    <row r="122" ht="15.95" customHeight="1"/>
    <row r="123" ht="15.95" customHeight="1"/>
    <row r="124" ht="15.95" customHeight="1"/>
    <row r="125" ht="15.95" customHeight="1"/>
    <row r="126" ht="15.95" customHeight="1"/>
    <row r="127" ht="15.95" customHeight="1"/>
    <row r="128" ht="15.95" customHeight="1"/>
    <row r="129" ht="15.95" customHeight="1"/>
    <row r="130" ht="15.95" customHeight="1"/>
    <row r="131" ht="15.95" customHeight="1"/>
    <row r="132" ht="15.95" customHeight="1"/>
    <row r="133" ht="15.95" customHeight="1"/>
    <row r="134" ht="15.95" customHeight="1"/>
    <row r="135" ht="15.95" customHeight="1"/>
    <row r="136" ht="15.95" customHeight="1"/>
    <row r="137" ht="15.95" customHeight="1"/>
    <row r="138" ht="15.95" customHeight="1"/>
    <row r="139" ht="15.95" customHeight="1"/>
    <row r="140" ht="15.95" customHeight="1"/>
    <row r="141" ht="15.95" customHeight="1"/>
    <row r="142" ht="15.95" customHeight="1"/>
    <row r="143" ht="15.95" customHeight="1"/>
    <row r="144" ht="15.95" customHeight="1"/>
    <row r="145" ht="15.95" customHeight="1"/>
    <row r="146" ht="15.95" customHeight="1"/>
    <row r="147" ht="15.95" customHeight="1"/>
    <row r="148" ht="15.95" customHeight="1"/>
    <row r="149" ht="15.95" customHeight="1"/>
    <row r="150" ht="15.95" customHeight="1"/>
    <row r="151" ht="15.95" customHeight="1"/>
    <row r="152" ht="15.95" customHeight="1"/>
    <row r="153" ht="15.95" customHeight="1"/>
    <row r="154" ht="15.95" customHeight="1"/>
    <row r="155" ht="15.95" customHeight="1"/>
    <row r="156" ht="15.95" customHeight="1"/>
    <row r="157" ht="15.95" customHeight="1"/>
    <row r="158" ht="15.95" customHeight="1"/>
    <row r="159" ht="15.95" customHeight="1"/>
    <row r="160" ht="15.95" customHeight="1"/>
    <row r="161" ht="15.95" customHeight="1"/>
    <row r="162" ht="15.95" customHeight="1"/>
    <row r="163" ht="15.95" customHeight="1"/>
    <row r="164" ht="15.95" customHeight="1"/>
    <row r="165" ht="15.95" customHeight="1"/>
    <row r="166" ht="15.95" customHeight="1"/>
    <row r="167" ht="15.95" customHeight="1"/>
    <row r="168" ht="15.95" customHeight="1"/>
    <row r="169" ht="15.95" customHeight="1"/>
    <row r="170" ht="15.95" customHeight="1"/>
    <row r="171" ht="15.95" customHeight="1"/>
    <row r="172" ht="15.95" customHeight="1"/>
    <row r="173" ht="15.95" customHeight="1"/>
    <row r="174" ht="15.95" customHeight="1"/>
    <row r="175" ht="15.95" customHeight="1"/>
    <row r="176" ht="15.95" customHeight="1"/>
    <row r="177" ht="15.95" customHeight="1"/>
    <row r="178" ht="15.95" customHeight="1"/>
    <row r="179" ht="15.95" customHeight="1"/>
    <row r="180" ht="15.95" customHeight="1"/>
    <row r="181" ht="15.95" customHeight="1"/>
    <row r="182" ht="15.95" customHeight="1"/>
    <row r="183" ht="15.95" customHeight="1"/>
    <row r="184" ht="15.95" customHeight="1"/>
    <row r="185" ht="15.95" customHeight="1"/>
    <row r="186" ht="15.95" customHeight="1"/>
    <row r="187" ht="15.95" customHeight="1"/>
    <row r="188" ht="15.95" customHeight="1"/>
    <row r="189" ht="15.95" customHeight="1"/>
    <row r="190" ht="15.95" customHeight="1"/>
    <row r="191" ht="15.95" customHeight="1"/>
    <row r="192" ht="15.95" customHeight="1"/>
    <row r="193" ht="15.95" customHeight="1"/>
    <row r="194" ht="15.95" customHeight="1"/>
    <row r="195" ht="15.95" customHeight="1"/>
    <row r="196" ht="15.95" customHeight="1"/>
    <row r="197" ht="15.95" customHeight="1"/>
    <row r="198" ht="15.95" customHeight="1"/>
    <row r="199" ht="15.95" customHeight="1"/>
    <row r="200" ht="15.95" customHeight="1"/>
    <row r="201" ht="15.95" customHeight="1"/>
    <row r="202" ht="15.95" customHeight="1"/>
    <row r="203" ht="15.95" customHeight="1"/>
    <row r="204" ht="15.95" customHeight="1"/>
    <row r="205" ht="15.95" customHeight="1"/>
    <row r="206" ht="15.95" customHeight="1"/>
    <row r="207" ht="15.95" customHeight="1"/>
    <row r="208" ht="15.95" customHeight="1"/>
    <row r="209" ht="15.95" customHeight="1"/>
    <row r="210" ht="15.95" customHeight="1"/>
    <row r="211" ht="15.95" customHeight="1"/>
    <row r="212" ht="15.95" customHeight="1"/>
    <row r="213" ht="15.95" customHeight="1"/>
    <row r="214" ht="15.95" customHeight="1"/>
    <row r="215" ht="15.95" customHeight="1"/>
    <row r="216" ht="15.95" customHeight="1"/>
    <row r="217" ht="15.95" customHeight="1"/>
    <row r="218" ht="15.95" customHeight="1"/>
    <row r="219" ht="15.95" customHeight="1"/>
    <row r="220" ht="15.95" customHeight="1"/>
    <row r="221" ht="15.95" customHeight="1"/>
    <row r="222" ht="15.95" customHeight="1"/>
    <row r="223" ht="15.95" customHeight="1"/>
    <row r="224" ht="15.95" customHeight="1"/>
    <row r="225" ht="15.95" customHeight="1"/>
    <row r="226" ht="15.95" customHeight="1"/>
    <row r="227" ht="15.95" customHeight="1"/>
    <row r="228" ht="15.95" customHeight="1"/>
    <row r="229" ht="15.95" customHeight="1"/>
    <row r="230" ht="15.95" customHeight="1"/>
    <row r="231" ht="15.95" customHeight="1"/>
    <row r="232" ht="15.95" customHeight="1"/>
    <row r="233" ht="15.95" customHeight="1"/>
    <row r="234" ht="15.95" customHeight="1"/>
    <row r="235" ht="15.95" customHeight="1"/>
    <row r="236" ht="15.95" customHeight="1"/>
    <row r="237" ht="15.95" customHeight="1"/>
    <row r="238" ht="15.95" customHeight="1"/>
    <row r="239" ht="15.95" customHeight="1"/>
    <row r="240" ht="15.95" customHeight="1"/>
    <row r="241" ht="15.95" customHeight="1"/>
    <row r="242" ht="15.95" customHeight="1"/>
  </sheetData>
  <sheetProtection sheet="1" formatCells="0" formatColumns="0" formatRows="0" selectLockedCells="1"/>
  <mergeCells count="106">
    <mergeCell ref="Y48:AO53"/>
    <mergeCell ref="C39:K39"/>
    <mergeCell ref="L39:X39"/>
    <mergeCell ref="Y39:AO39"/>
    <mergeCell ref="H92:T92"/>
    <mergeCell ref="Z92:AN92"/>
    <mergeCell ref="L93:AN93"/>
    <mergeCell ref="L89:AN89"/>
    <mergeCell ref="Y54:AO54"/>
    <mergeCell ref="Y55:AO55"/>
    <mergeCell ref="Y62:AO62"/>
    <mergeCell ref="Y63:AO63"/>
    <mergeCell ref="C40:K40"/>
    <mergeCell ref="L40:X40"/>
    <mergeCell ref="Y40:AO40"/>
    <mergeCell ref="L90:AN90"/>
    <mergeCell ref="L91:AN91"/>
    <mergeCell ref="C67:AO67"/>
    <mergeCell ref="C69:AN87"/>
    <mergeCell ref="C41:K41"/>
    <mergeCell ref="L41:X41"/>
    <mergeCell ref="Y41:AO41"/>
    <mergeCell ref="A43:AQ43"/>
    <mergeCell ref="L47:X47"/>
    <mergeCell ref="Y47:AO47"/>
    <mergeCell ref="C36:K36"/>
    <mergeCell ref="L36:X36"/>
    <mergeCell ref="Y36:AO36"/>
    <mergeCell ref="C37:K37"/>
    <mergeCell ref="L37:X37"/>
    <mergeCell ref="Y37:AO37"/>
    <mergeCell ref="C38:K38"/>
    <mergeCell ref="L38:X38"/>
    <mergeCell ref="Y38:AO38"/>
    <mergeCell ref="C33:K33"/>
    <mergeCell ref="L33:X33"/>
    <mergeCell ref="Y33:AO33"/>
    <mergeCell ref="C34:K34"/>
    <mergeCell ref="L34:X34"/>
    <mergeCell ref="Y34:AO34"/>
    <mergeCell ref="C35:K35"/>
    <mergeCell ref="L35:X35"/>
    <mergeCell ref="Y35:AO35"/>
    <mergeCell ref="C30:K30"/>
    <mergeCell ref="L30:X30"/>
    <mergeCell ref="Y30:AO30"/>
    <mergeCell ref="C31:K31"/>
    <mergeCell ref="L31:X31"/>
    <mergeCell ref="Y31:AO31"/>
    <mergeCell ref="C32:K32"/>
    <mergeCell ref="L32:X32"/>
    <mergeCell ref="Y32:AO32"/>
    <mergeCell ref="AS4:AW6"/>
    <mergeCell ref="A5:AQ5"/>
    <mergeCell ref="C25:K25"/>
    <mergeCell ref="L25:X25"/>
    <mergeCell ref="Y25:AO25"/>
    <mergeCell ref="U9:AO11"/>
    <mergeCell ref="AS9:AV11"/>
    <mergeCell ref="T12:AK12"/>
    <mergeCell ref="AS12:AU13"/>
    <mergeCell ref="U13:AO14"/>
    <mergeCell ref="B16:AO16"/>
    <mergeCell ref="E19:AN20"/>
    <mergeCell ref="A22:AQ22"/>
    <mergeCell ref="C23:K24"/>
    <mergeCell ref="L23:X24"/>
    <mergeCell ref="Y23:AO24"/>
    <mergeCell ref="L48:X55"/>
    <mergeCell ref="D48:D49"/>
    <mergeCell ref="E48:K49"/>
    <mergeCell ref="D50:D51"/>
    <mergeCell ref="E50:K51"/>
    <mergeCell ref="D52:D53"/>
    <mergeCell ref="E52:K53"/>
    <mergeCell ref="E54:K54"/>
    <mergeCell ref="A2:AO2"/>
    <mergeCell ref="Z4:AC4"/>
    <mergeCell ref="AF4:AH4"/>
    <mergeCell ref="AL4:AM4"/>
    <mergeCell ref="C26:K26"/>
    <mergeCell ref="L26:X26"/>
    <mergeCell ref="Y26:AO26"/>
    <mergeCell ref="C27:K27"/>
    <mergeCell ref="L27:X27"/>
    <mergeCell ref="Y27:AO27"/>
    <mergeCell ref="C28:K28"/>
    <mergeCell ref="L28:X28"/>
    <mergeCell ref="Y28:AO28"/>
    <mergeCell ref="C29:K29"/>
    <mergeCell ref="L29:X29"/>
    <mergeCell ref="Y29:AO29"/>
    <mergeCell ref="C66:AO66"/>
    <mergeCell ref="C65:K65"/>
    <mergeCell ref="L64:X65"/>
    <mergeCell ref="Y64:AO65"/>
    <mergeCell ref="E64:K64"/>
    <mergeCell ref="Y56:AO61"/>
    <mergeCell ref="L56:X63"/>
    <mergeCell ref="D56:D57"/>
    <mergeCell ref="E56:K57"/>
    <mergeCell ref="D58:D59"/>
    <mergeCell ref="E58:K59"/>
    <mergeCell ref="D60:D61"/>
    <mergeCell ref="E60:K61"/>
    <mergeCell ref="E62:K62"/>
  </mergeCells>
  <phoneticPr fontId="24"/>
  <hyperlinks>
    <hyperlink ref="AS7" r:id="rId1" xr:uid="{0A2DB120-BE56-48FC-890F-94F7D78B68D5}"/>
  </hyperlinks>
  <printOptions horizontalCentered="1"/>
  <pageMargins left="0.23622047244094491" right="0.23622047244094491" top="0.74803149606299213" bottom="0.74803149606299213" header="0.31496062992125984" footer="0.31496062992125984"/>
  <pageSetup paperSize="9" orientation="portrait" horizontalDpi="300" verticalDpi="300" r:id="rId2"/>
  <headerFooter>
    <oddFooter>&amp;R一般財団法人ベターリビング&amp;L2026年9月1日　更新</oddFooter>
  </headerFooter>
  <rowBreaks count="2" manualBreakCount="2">
    <brk id="42" max="42" man="1"/>
    <brk id="13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138253" r:id="rId5" name="Check Box 13">
              <controlPr defaultSize="0" autoFill="0" autoLine="0" autoPict="0">
                <anchor moveWithCells="1">
                  <from>
                    <xdr:col>2</xdr:col>
                    <xdr:colOff>133350</xdr:colOff>
                    <xdr:row>46</xdr:row>
                    <xdr:rowOff>47625</xdr:rowOff>
                  </from>
                  <to>
                    <xdr:col>4</xdr:col>
                    <xdr:colOff>114300</xdr:colOff>
                    <xdr:row>46</xdr:row>
                    <xdr:rowOff>295275</xdr:rowOff>
                  </to>
                </anchor>
              </controlPr>
            </control>
          </mc:Choice>
        </mc:AlternateContent>
        <mc:AlternateContent xmlns:mc="http://schemas.openxmlformats.org/markup-compatibility/2006">
          <mc:Choice Requires="x14">
            <control shapeId="138254" r:id="rId6" name="Check Box 14">
              <controlPr defaultSize="0" autoFill="0" autoLine="0" autoPict="0">
                <anchor moveWithCells="1">
                  <from>
                    <xdr:col>6</xdr:col>
                    <xdr:colOff>152400</xdr:colOff>
                    <xdr:row>46</xdr:row>
                    <xdr:rowOff>47625</xdr:rowOff>
                  </from>
                  <to>
                    <xdr:col>8</xdr:col>
                    <xdr:colOff>133350</xdr:colOff>
                    <xdr:row>46</xdr:row>
                    <xdr:rowOff>295275</xdr:rowOff>
                  </to>
                </anchor>
              </controlPr>
            </control>
          </mc:Choice>
        </mc:AlternateContent>
        <mc:AlternateContent xmlns:mc="http://schemas.openxmlformats.org/markup-compatibility/2006">
          <mc:Choice Requires="x14">
            <control shapeId="138255" r:id="rId7" name="Check Box 15">
              <controlPr defaultSize="0" autoFill="0" autoLine="0" autoPict="0">
                <anchor moveWithCells="1">
                  <from>
                    <xdr:col>2</xdr:col>
                    <xdr:colOff>133350</xdr:colOff>
                    <xdr:row>47</xdr:row>
                    <xdr:rowOff>0</xdr:rowOff>
                  </from>
                  <to>
                    <xdr:col>4</xdr:col>
                    <xdr:colOff>114300</xdr:colOff>
                    <xdr:row>49</xdr:row>
                    <xdr:rowOff>9525</xdr:rowOff>
                  </to>
                </anchor>
              </controlPr>
            </control>
          </mc:Choice>
        </mc:AlternateContent>
        <mc:AlternateContent xmlns:mc="http://schemas.openxmlformats.org/markup-compatibility/2006">
          <mc:Choice Requires="x14">
            <control shapeId="138256" r:id="rId8" name="Check Box 16">
              <controlPr defaultSize="0" autoFill="0" autoLine="0" autoPict="0">
                <anchor moveWithCells="1">
                  <from>
                    <xdr:col>2</xdr:col>
                    <xdr:colOff>133350</xdr:colOff>
                    <xdr:row>48</xdr:row>
                    <xdr:rowOff>123825</xdr:rowOff>
                  </from>
                  <to>
                    <xdr:col>4</xdr:col>
                    <xdr:colOff>114300</xdr:colOff>
                    <xdr:row>51</xdr:row>
                    <xdr:rowOff>0</xdr:rowOff>
                  </to>
                </anchor>
              </controlPr>
            </control>
          </mc:Choice>
        </mc:AlternateContent>
        <mc:AlternateContent xmlns:mc="http://schemas.openxmlformats.org/markup-compatibility/2006">
          <mc:Choice Requires="x14">
            <control shapeId="138257" r:id="rId9" name="Check Box 17">
              <controlPr defaultSize="0" autoFill="0" autoLine="0" autoPict="0">
                <anchor moveWithCells="1">
                  <from>
                    <xdr:col>2</xdr:col>
                    <xdr:colOff>133350</xdr:colOff>
                    <xdr:row>51</xdr:row>
                    <xdr:rowOff>0</xdr:rowOff>
                  </from>
                  <to>
                    <xdr:col>4</xdr:col>
                    <xdr:colOff>114300</xdr:colOff>
                    <xdr:row>53</xdr:row>
                    <xdr:rowOff>9525</xdr:rowOff>
                  </to>
                </anchor>
              </controlPr>
            </control>
          </mc:Choice>
        </mc:AlternateContent>
        <mc:AlternateContent xmlns:mc="http://schemas.openxmlformats.org/markup-compatibility/2006">
          <mc:Choice Requires="x14">
            <control shapeId="138258" r:id="rId10" name="Check Box 18">
              <controlPr defaultSize="0" autoFill="0" autoLine="0" autoPict="0">
                <anchor moveWithCells="1">
                  <from>
                    <xdr:col>2</xdr:col>
                    <xdr:colOff>133350</xdr:colOff>
                    <xdr:row>54</xdr:row>
                    <xdr:rowOff>38100</xdr:rowOff>
                  </from>
                  <to>
                    <xdr:col>4</xdr:col>
                    <xdr:colOff>114300</xdr:colOff>
                    <xdr:row>54</xdr:row>
                    <xdr:rowOff>285750</xdr:rowOff>
                  </to>
                </anchor>
              </controlPr>
            </control>
          </mc:Choice>
        </mc:AlternateContent>
        <mc:AlternateContent xmlns:mc="http://schemas.openxmlformats.org/markup-compatibility/2006">
          <mc:Choice Requires="x14">
            <control shapeId="138259" r:id="rId11" name="Check Box 19">
              <controlPr defaultSize="0" autoFill="0" autoLine="0" autoPict="0">
                <anchor moveWithCells="1">
                  <from>
                    <xdr:col>2</xdr:col>
                    <xdr:colOff>133350</xdr:colOff>
                    <xdr:row>55</xdr:row>
                    <xdr:rowOff>0</xdr:rowOff>
                  </from>
                  <to>
                    <xdr:col>4</xdr:col>
                    <xdr:colOff>114300</xdr:colOff>
                    <xdr:row>57</xdr:row>
                    <xdr:rowOff>9525</xdr:rowOff>
                  </to>
                </anchor>
              </controlPr>
            </control>
          </mc:Choice>
        </mc:AlternateContent>
        <mc:AlternateContent xmlns:mc="http://schemas.openxmlformats.org/markup-compatibility/2006">
          <mc:Choice Requires="x14">
            <control shapeId="138260" r:id="rId12" name="Check Box 20">
              <controlPr defaultSize="0" autoFill="0" autoLine="0" autoPict="0">
                <anchor moveWithCells="1">
                  <from>
                    <xdr:col>2</xdr:col>
                    <xdr:colOff>133350</xdr:colOff>
                    <xdr:row>56</xdr:row>
                    <xdr:rowOff>123825</xdr:rowOff>
                  </from>
                  <to>
                    <xdr:col>4</xdr:col>
                    <xdr:colOff>114300</xdr:colOff>
                    <xdr:row>59</xdr:row>
                    <xdr:rowOff>0</xdr:rowOff>
                  </to>
                </anchor>
              </controlPr>
            </control>
          </mc:Choice>
        </mc:AlternateContent>
        <mc:AlternateContent xmlns:mc="http://schemas.openxmlformats.org/markup-compatibility/2006">
          <mc:Choice Requires="x14">
            <control shapeId="138261" r:id="rId13" name="Check Box 21">
              <controlPr defaultSize="0" autoFill="0" autoLine="0" autoPict="0">
                <anchor moveWithCells="1">
                  <from>
                    <xdr:col>2</xdr:col>
                    <xdr:colOff>133350</xdr:colOff>
                    <xdr:row>59</xdr:row>
                    <xdr:rowOff>0</xdr:rowOff>
                  </from>
                  <to>
                    <xdr:col>4</xdr:col>
                    <xdr:colOff>114300</xdr:colOff>
                    <xdr:row>61</xdr:row>
                    <xdr:rowOff>9525</xdr:rowOff>
                  </to>
                </anchor>
              </controlPr>
            </control>
          </mc:Choice>
        </mc:AlternateContent>
        <mc:AlternateContent xmlns:mc="http://schemas.openxmlformats.org/markup-compatibility/2006">
          <mc:Choice Requires="x14">
            <control shapeId="138262" r:id="rId14" name="Check Box 22">
              <controlPr defaultSize="0" autoFill="0" autoLine="0" autoPict="0">
                <anchor moveWithCells="1">
                  <from>
                    <xdr:col>2</xdr:col>
                    <xdr:colOff>133350</xdr:colOff>
                    <xdr:row>62</xdr:row>
                    <xdr:rowOff>38100</xdr:rowOff>
                  </from>
                  <to>
                    <xdr:col>4</xdr:col>
                    <xdr:colOff>114300</xdr:colOff>
                    <xdr:row>62</xdr:row>
                    <xdr:rowOff>285750</xdr:rowOff>
                  </to>
                </anchor>
              </controlPr>
            </control>
          </mc:Choice>
        </mc:AlternateContent>
        <mc:AlternateContent xmlns:mc="http://schemas.openxmlformats.org/markup-compatibility/2006">
          <mc:Choice Requires="x14">
            <control shapeId="138263" r:id="rId15" name="Check Box 23">
              <controlPr defaultSize="0" autoFill="0" autoLine="0" autoPict="0">
                <anchor moveWithCells="1">
                  <from>
                    <xdr:col>2</xdr:col>
                    <xdr:colOff>133350</xdr:colOff>
                    <xdr:row>63</xdr:row>
                    <xdr:rowOff>85725</xdr:rowOff>
                  </from>
                  <to>
                    <xdr:col>4</xdr:col>
                    <xdr:colOff>114300</xdr:colOff>
                    <xdr:row>64</xdr:row>
                    <xdr:rowOff>57150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8E5CB-D0A6-4260-8874-23E675D85342}">
  <sheetPr codeName="Sheet26">
    <tabColor theme="8"/>
  </sheetPr>
  <dimension ref="A1:P282"/>
  <sheetViews>
    <sheetView showGridLines="0" view="pageBreakPreview" zoomScaleNormal="130" zoomScaleSheetLayoutView="100" workbookViewId="0">
      <selection activeCell="C8" sqref="C8:H8"/>
    </sheetView>
  </sheetViews>
  <sheetFormatPr defaultColWidth="0" defaultRowHeight="0" customHeight="1" zeroHeight="1"/>
  <cols>
    <col min="1" max="1" width="4.625" style="410" customWidth="1"/>
    <col min="2" max="2" width="9.375" style="410" customWidth="1"/>
    <col min="3" max="3" width="5.5" style="410" customWidth="1"/>
    <col min="4" max="4" width="11.25" style="410" customWidth="1"/>
    <col min="5" max="5" width="11.125" style="410" customWidth="1"/>
    <col min="6" max="6" width="5" style="410" customWidth="1"/>
    <col min="7" max="7" width="7.75" style="410" customWidth="1"/>
    <col min="8" max="8" width="8.5" style="410" customWidth="1"/>
    <col min="9" max="9" width="6" style="410" customWidth="1"/>
    <col min="10" max="10" width="9.875" style="410" customWidth="1"/>
    <col min="11" max="11" width="11.25" style="410" customWidth="1"/>
    <col min="12" max="12" width="0.25" style="410" customWidth="1"/>
    <col min="13" max="14" width="10.625" style="409" hidden="1" customWidth="1"/>
    <col min="15" max="16384" width="10.625" style="410" hidden="1"/>
  </cols>
  <sheetData>
    <row r="1" spans="1:16" ht="15.95" customHeight="1">
      <c r="A1" s="1325" t="s">
        <v>1111</v>
      </c>
      <c r="B1" s="1326"/>
      <c r="C1" s="1326"/>
      <c r="D1" s="1326"/>
      <c r="E1" s="1326"/>
      <c r="F1" s="1326"/>
      <c r="G1" s="1326"/>
      <c r="H1" s="1326"/>
      <c r="I1" s="1326"/>
      <c r="J1" s="1326"/>
      <c r="K1" s="1327"/>
      <c r="L1" s="408"/>
    </row>
    <row r="2" spans="1:16" ht="12" customHeight="1">
      <c r="A2" s="1328"/>
      <c r="B2" s="1329"/>
      <c r="C2" s="1329"/>
      <c r="D2" s="1329"/>
      <c r="E2" s="1329"/>
      <c r="F2" s="1329"/>
      <c r="G2" s="1329"/>
      <c r="H2" s="1329"/>
      <c r="I2" s="1329"/>
      <c r="J2" s="1329"/>
      <c r="K2" s="1330"/>
      <c r="L2" s="408"/>
    </row>
    <row r="3" spans="1:16" ht="10.5" customHeight="1" thickBot="1">
      <c r="A3" s="1331"/>
      <c r="B3" s="1332"/>
      <c r="C3" s="1332"/>
      <c r="D3" s="1332"/>
      <c r="E3" s="1332"/>
      <c r="F3" s="1332"/>
      <c r="G3" s="1332"/>
      <c r="H3" s="1332"/>
      <c r="I3" s="1332"/>
      <c r="J3" s="1332"/>
      <c r="K3" s="1333"/>
      <c r="L3" s="408"/>
    </row>
    <row r="4" spans="1:16" ht="7.5" customHeight="1"/>
    <row r="5" spans="1:16" ht="15.75" customHeight="1" thickBot="1">
      <c r="A5" s="1334" t="s">
        <v>1112</v>
      </c>
      <c r="B5" s="1334"/>
      <c r="C5" s="1334"/>
      <c r="D5" s="1334"/>
      <c r="E5" s="1334"/>
      <c r="F5" s="411"/>
      <c r="G5" s="411"/>
      <c r="H5" s="411"/>
      <c r="I5" s="411"/>
      <c r="J5" s="411"/>
      <c r="K5" s="411"/>
    </row>
    <row r="6" spans="1:16" ht="15.95" customHeight="1" thickBot="1">
      <c r="J6" s="412" t="s">
        <v>1113</v>
      </c>
      <c r="K6" s="512">
        <f ca="1">TODAY()</f>
        <v>46259</v>
      </c>
    </row>
    <row r="7" spans="1:16" ht="17.25" customHeight="1" thickBot="1">
      <c r="A7" s="413"/>
      <c r="B7" s="414" t="s">
        <v>1114</v>
      </c>
      <c r="C7" s="415"/>
      <c r="D7" s="415"/>
      <c r="E7" s="415"/>
      <c r="F7" s="415"/>
      <c r="G7" s="415"/>
      <c r="H7" s="415"/>
      <c r="I7" s="415"/>
      <c r="J7" s="415"/>
      <c r="K7" s="416"/>
    </row>
    <row r="8" spans="1:16" ht="18.75" customHeight="1">
      <c r="A8" s="1335" t="s">
        <v>1115</v>
      </c>
      <c r="B8" s="1336"/>
      <c r="C8" s="1296"/>
      <c r="D8" s="1297"/>
      <c r="E8" s="1297"/>
      <c r="F8" s="1297"/>
      <c r="G8" s="1297"/>
      <c r="H8" s="1298"/>
      <c r="I8" s="417" t="s">
        <v>1116</v>
      </c>
      <c r="J8" s="1296"/>
      <c r="K8" s="1299"/>
      <c r="L8" s="418"/>
    </row>
    <row r="9" spans="1:16" ht="18.75" customHeight="1">
      <c r="A9" s="1300" t="s">
        <v>1117</v>
      </c>
      <c r="B9" s="1301"/>
      <c r="C9" s="500" t="s">
        <v>1118</v>
      </c>
      <c r="D9" s="557"/>
      <c r="E9" s="1319"/>
      <c r="F9" s="1320"/>
      <c r="G9" s="1320"/>
      <c r="H9" s="1320"/>
      <c r="I9" s="1320"/>
      <c r="J9" s="1320"/>
      <c r="K9" s="1321"/>
      <c r="L9" s="409"/>
    </row>
    <row r="10" spans="1:16" ht="18.75" customHeight="1">
      <c r="A10" s="1302"/>
      <c r="B10" s="1303"/>
      <c r="C10" s="1322"/>
      <c r="D10" s="1323"/>
      <c r="E10" s="1323"/>
      <c r="F10" s="1323"/>
      <c r="G10" s="1323"/>
      <c r="H10" s="1323"/>
      <c r="I10" s="1323"/>
      <c r="J10" s="1323"/>
      <c r="K10" s="1324"/>
      <c r="L10" s="419"/>
    </row>
    <row r="11" spans="1:16" ht="18.75" customHeight="1">
      <c r="A11" s="1308" t="s">
        <v>1119</v>
      </c>
      <c r="B11" s="1309"/>
      <c r="C11" s="1310"/>
      <c r="D11" s="1311"/>
      <c r="E11" s="1311"/>
      <c r="F11" s="1311"/>
      <c r="G11" s="1312"/>
      <c r="H11" s="1313" t="s">
        <v>1120</v>
      </c>
      <c r="I11" s="1313"/>
      <c r="J11" s="1310"/>
      <c r="K11" s="1311"/>
      <c r="L11" s="1311"/>
      <c r="M11" s="1311"/>
      <c r="N11" s="1311"/>
      <c r="O11" s="1311"/>
      <c r="P11" s="1314"/>
    </row>
    <row r="12" spans="1:16" ht="18.75" customHeight="1" thickBot="1">
      <c r="A12" s="1315" t="s">
        <v>1121</v>
      </c>
      <c r="B12" s="1316"/>
      <c r="C12" s="1317"/>
      <c r="D12" s="1317"/>
      <c r="E12" s="1317"/>
      <c r="F12" s="1317"/>
      <c r="G12" s="1317"/>
      <c r="H12" s="1317"/>
      <c r="I12" s="1317"/>
      <c r="J12" s="1317"/>
      <c r="K12" s="1318"/>
      <c r="L12" s="409"/>
    </row>
    <row r="13" spans="1:16" ht="11.25" customHeight="1" thickBot="1">
      <c r="A13" s="420"/>
      <c r="B13" s="420"/>
      <c r="C13" s="420"/>
      <c r="D13" s="420"/>
      <c r="E13" s="420"/>
      <c r="F13" s="420"/>
      <c r="G13" s="420"/>
      <c r="H13" s="420"/>
      <c r="I13" s="420"/>
      <c r="J13" s="420"/>
      <c r="K13" s="420"/>
    </row>
    <row r="14" spans="1:16" ht="17.25" customHeight="1" thickBot="1">
      <c r="A14" s="413"/>
      <c r="B14" s="415" t="s">
        <v>1122</v>
      </c>
      <c r="C14" s="415"/>
      <c r="D14" s="415"/>
      <c r="E14" s="415"/>
      <c r="F14" s="415"/>
      <c r="G14" s="415"/>
      <c r="H14" s="415"/>
      <c r="I14" s="415"/>
      <c r="J14" s="415"/>
      <c r="K14" s="416"/>
    </row>
    <row r="15" spans="1:16" ht="18.75" customHeight="1">
      <c r="A15" s="1294" t="s">
        <v>1123</v>
      </c>
      <c r="B15" s="1295"/>
      <c r="C15" s="1296"/>
      <c r="D15" s="1297"/>
      <c r="E15" s="1297"/>
      <c r="F15" s="1297"/>
      <c r="G15" s="1297"/>
      <c r="H15" s="1298"/>
      <c r="I15" s="417" t="s">
        <v>1116</v>
      </c>
      <c r="J15" s="1296"/>
      <c r="K15" s="1299"/>
      <c r="L15" s="421"/>
    </row>
    <row r="16" spans="1:16" ht="18.75" customHeight="1">
      <c r="A16" s="1300" t="s">
        <v>1117</v>
      </c>
      <c r="B16" s="1301"/>
      <c r="C16" s="500" t="s">
        <v>1118</v>
      </c>
      <c r="D16" s="557"/>
      <c r="E16" s="1304"/>
      <c r="F16" s="1304"/>
      <c r="G16" s="1304"/>
      <c r="H16" s="1304"/>
      <c r="I16" s="1304"/>
      <c r="J16" s="1304"/>
      <c r="K16" s="1305"/>
      <c r="L16" s="409"/>
    </row>
    <row r="17" spans="1:14" ht="18.75" customHeight="1">
      <c r="A17" s="1302"/>
      <c r="B17" s="1303"/>
      <c r="C17" s="1306"/>
      <c r="D17" s="1306"/>
      <c r="E17" s="1306"/>
      <c r="F17" s="1306"/>
      <c r="G17" s="1306"/>
      <c r="H17" s="1306"/>
      <c r="I17" s="1306"/>
      <c r="J17" s="1306"/>
      <c r="K17" s="1307"/>
      <c r="L17" s="419"/>
    </row>
    <row r="18" spans="1:14" ht="18.75" customHeight="1">
      <c r="A18" s="1284" t="s">
        <v>1119</v>
      </c>
      <c r="B18" s="1285"/>
      <c r="C18" s="1286"/>
      <c r="D18" s="1286"/>
      <c r="E18" s="1286"/>
      <c r="F18" s="1286"/>
      <c r="G18" s="1286"/>
      <c r="H18" s="1287" t="s">
        <v>1124</v>
      </c>
      <c r="I18" s="1287"/>
      <c r="J18" s="1288"/>
      <c r="K18" s="1289"/>
      <c r="L18" s="409"/>
    </row>
    <row r="19" spans="1:14" customFormat="1" ht="18.75" customHeight="1" thickBot="1">
      <c r="A19" s="1290" t="s">
        <v>1121</v>
      </c>
      <c r="B19" s="1291"/>
      <c r="C19" s="1292"/>
      <c r="D19" s="1292"/>
      <c r="E19" s="1292"/>
      <c r="F19" s="1292"/>
      <c r="G19" s="1292"/>
      <c r="H19" s="1292"/>
      <c r="I19" s="1292"/>
      <c r="J19" s="1292"/>
      <c r="K19" s="1293"/>
      <c r="L19" s="72"/>
      <c r="M19" s="72"/>
      <c r="N19" s="72"/>
    </row>
    <row r="20" spans="1:14" ht="11.25" customHeight="1" thickBot="1">
      <c r="A20" s="422"/>
      <c r="B20" s="422"/>
      <c r="C20" s="423"/>
      <c r="D20" s="423"/>
      <c r="E20" s="423"/>
      <c r="F20" s="423"/>
      <c r="G20" s="423"/>
      <c r="H20" s="424"/>
      <c r="I20" s="424"/>
      <c r="J20" s="423"/>
      <c r="K20" s="423"/>
      <c r="L20" s="409"/>
    </row>
    <row r="21" spans="1:14" ht="17.25" customHeight="1" thickBot="1">
      <c r="A21" s="413"/>
      <c r="B21" s="425" t="s">
        <v>1125</v>
      </c>
      <c r="C21" s="415"/>
      <c r="D21" s="415"/>
      <c r="E21" s="415"/>
      <c r="F21" s="415"/>
      <c r="G21" s="415"/>
      <c r="H21" s="415"/>
      <c r="I21" s="415"/>
      <c r="J21" s="415"/>
      <c r="K21" s="416"/>
    </row>
    <row r="22" spans="1:14" ht="18.75" customHeight="1">
      <c r="A22" s="1274" t="s">
        <v>154</v>
      </c>
      <c r="B22" s="1275"/>
      <c r="C22" s="1276" t="str">
        <f>IF(質疑等連絡票!H6="","質疑等連絡票を記入して下さい",質疑等連絡票!H6)</f>
        <v>質疑等連絡票を記入して下さい</v>
      </c>
      <c r="D22" s="1276"/>
      <c r="E22" s="1276"/>
      <c r="F22" s="1276"/>
      <c r="G22" s="1276"/>
      <c r="H22" s="1276"/>
      <c r="I22" s="1276"/>
      <c r="J22" s="1276"/>
      <c r="K22" s="1277"/>
      <c r="L22" s="409"/>
    </row>
    <row r="23" spans="1:14" ht="18.75" customHeight="1" thickBot="1">
      <c r="A23" s="1278" t="s">
        <v>1126</v>
      </c>
      <c r="B23" s="1279"/>
      <c r="C23" s="1280"/>
      <c r="D23" s="1280"/>
      <c r="E23" s="1280"/>
      <c r="F23" s="1281" t="s">
        <v>1127</v>
      </c>
      <c r="G23" s="1282"/>
      <c r="H23" s="1280"/>
      <c r="I23" s="1280"/>
      <c r="J23" s="1280"/>
      <c r="K23" s="1283"/>
    </row>
    <row r="24" spans="1:14" ht="11.25" customHeight="1" thickBot="1">
      <c r="A24" s="422"/>
      <c r="B24" s="422"/>
      <c r="C24" s="423"/>
      <c r="D24" s="423"/>
      <c r="E24" s="423"/>
      <c r="F24" s="423"/>
      <c r="G24" s="423"/>
      <c r="H24" s="424"/>
      <c r="I24" s="424"/>
      <c r="J24" s="423"/>
      <c r="K24" s="423"/>
      <c r="L24" s="409"/>
    </row>
    <row r="25" spans="1:14" ht="17.25" customHeight="1" thickBot="1">
      <c r="A25" s="413"/>
      <c r="B25" s="425" t="s">
        <v>1128</v>
      </c>
      <c r="C25" s="426"/>
      <c r="D25" s="415"/>
      <c r="E25" s="415"/>
      <c r="F25" s="415"/>
      <c r="G25" s="415"/>
      <c r="H25" s="415"/>
      <c r="I25" s="415"/>
      <c r="J25" s="415"/>
      <c r="K25" s="416"/>
    </row>
    <row r="26" spans="1:14" ht="19.5" customHeight="1" thickBot="1">
      <c r="A26" s="1251" t="s">
        <v>1129</v>
      </c>
      <c r="B26" s="1252"/>
      <c r="C26" s="1252"/>
      <c r="D26" s="1252"/>
      <c r="E26" s="525"/>
      <c r="F26" s="1253" t="s">
        <v>1130</v>
      </c>
      <c r="G26" s="1254"/>
      <c r="H26" s="1254"/>
      <c r="I26" s="1254"/>
      <c r="J26" s="1254"/>
      <c r="K26" s="524"/>
    </row>
    <row r="27" spans="1:14" ht="11.25" customHeight="1" thickBot="1">
      <c r="A27" s="427"/>
      <c r="B27" s="427"/>
      <c r="C27" s="409"/>
      <c r="D27" s="409"/>
      <c r="E27" s="409"/>
      <c r="F27" s="421"/>
      <c r="G27" s="427"/>
      <c r="H27" s="409"/>
      <c r="I27" s="409"/>
      <c r="J27" s="409"/>
      <c r="K27" s="409"/>
    </row>
    <row r="28" spans="1:14" ht="17.25" customHeight="1" thickBot="1">
      <c r="A28" s="413"/>
      <c r="B28" s="425" t="s">
        <v>1131</v>
      </c>
      <c r="C28" s="415"/>
      <c r="D28" s="415"/>
      <c r="E28" s="415"/>
      <c r="F28" s="415"/>
      <c r="G28" s="415"/>
      <c r="H28" s="415"/>
      <c r="I28" s="415"/>
      <c r="J28" s="415"/>
      <c r="K28" s="416"/>
    </row>
    <row r="29" spans="1:14" ht="14.25" customHeight="1" thickBot="1">
      <c r="A29" s="1244" t="s">
        <v>1132</v>
      </c>
      <c r="B29" s="1245"/>
      <c r="C29" s="1245"/>
      <c r="D29" s="1245"/>
      <c r="E29" s="1255"/>
      <c r="F29" s="1256" t="s">
        <v>1133</v>
      </c>
      <c r="G29" s="1257"/>
      <c r="H29" s="1257"/>
      <c r="I29" s="1257"/>
      <c r="J29" s="1258"/>
      <c r="K29" s="428" t="s">
        <v>1134</v>
      </c>
      <c r="L29" s="409"/>
      <c r="M29" s="409" t="s">
        <v>1135</v>
      </c>
      <c r="N29" s="409" t="s">
        <v>1136</v>
      </c>
    </row>
    <row r="30" spans="1:14" ht="18.75" customHeight="1">
      <c r="A30" s="1259" t="s">
        <v>1137</v>
      </c>
      <c r="B30" s="1260"/>
      <c r="C30" s="1260"/>
      <c r="D30" s="1260"/>
      <c r="E30" s="1261"/>
      <c r="F30" s="1247" t="s">
        <v>1138</v>
      </c>
      <c r="G30" s="1247"/>
      <c r="H30" s="1247"/>
      <c r="I30" s="1247"/>
      <c r="J30" s="1248"/>
      <c r="K30" s="513"/>
      <c r="L30" s="409"/>
    </row>
    <row r="31" spans="1:14" ht="18.75" customHeight="1">
      <c r="A31" s="1262"/>
      <c r="B31" s="1263"/>
      <c r="C31" s="1263"/>
      <c r="D31" s="1263"/>
      <c r="E31" s="1264"/>
      <c r="F31" s="1268" t="s">
        <v>1139</v>
      </c>
      <c r="G31" s="1268"/>
      <c r="H31" s="1268"/>
      <c r="I31" s="1268"/>
      <c r="J31" s="1269"/>
      <c r="K31" s="514"/>
      <c r="L31" s="409"/>
    </row>
    <row r="32" spans="1:14" ht="18.75" customHeight="1">
      <c r="A32" s="1262"/>
      <c r="B32" s="1263"/>
      <c r="C32" s="1263"/>
      <c r="D32" s="1263"/>
      <c r="E32" s="1264"/>
      <c r="F32" s="1268" t="s">
        <v>1140</v>
      </c>
      <c r="G32" s="1268"/>
      <c r="H32" s="1268"/>
      <c r="I32" s="1268"/>
      <c r="J32" s="1269"/>
      <c r="K32" s="514"/>
      <c r="L32" s="409"/>
    </row>
    <row r="33" spans="1:14" ht="18.75" customHeight="1">
      <c r="A33" s="1262"/>
      <c r="B33" s="1263"/>
      <c r="C33" s="1263"/>
      <c r="D33" s="1263"/>
      <c r="E33" s="1264"/>
      <c r="F33" s="1268" t="s">
        <v>1141</v>
      </c>
      <c r="G33" s="1268"/>
      <c r="H33" s="1268"/>
      <c r="I33" s="1268"/>
      <c r="J33" s="1269"/>
      <c r="K33" s="514"/>
      <c r="L33" s="409"/>
    </row>
    <row r="34" spans="1:14" ht="18.75" customHeight="1">
      <c r="A34" s="1262"/>
      <c r="B34" s="1263"/>
      <c r="C34" s="1263"/>
      <c r="D34" s="1263"/>
      <c r="E34" s="1264"/>
      <c r="F34" s="1270" t="s">
        <v>1142</v>
      </c>
      <c r="G34" s="1268"/>
      <c r="H34" s="1268"/>
      <c r="I34" s="1268"/>
      <c r="J34" s="1269"/>
      <c r="K34" s="515"/>
      <c r="L34" s="409"/>
    </row>
    <row r="35" spans="1:14" ht="18.75" customHeight="1" thickBot="1">
      <c r="A35" s="1265"/>
      <c r="B35" s="1266"/>
      <c r="C35" s="1266"/>
      <c r="D35" s="1266"/>
      <c r="E35" s="1267"/>
      <c r="F35" s="1271" t="s">
        <v>1398</v>
      </c>
      <c r="G35" s="1272"/>
      <c r="H35" s="1272"/>
      <c r="I35" s="1272"/>
      <c r="J35" s="1273"/>
      <c r="K35" s="516"/>
      <c r="L35" s="429"/>
      <c r="M35" s="430">
        <v>13500</v>
      </c>
      <c r="N35" s="430">
        <f>11500*1.08</f>
        <v>12420</v>
      </c>
    </row>
    <row r="36" spans="1:14" ht="11.25" customHeight="1">
      <c r="A36" s="1240"/>
      <c r="B36" s="1240"/>
      <c r="C36" s="1240"/>
      <c r="D36" s="1240"/>
      <c r="E36" s="1240"/>
      <c r="F36" s="1240"/>
      <c r="G36" s="1240"/>
      <c r="H36" s="1240"/>
      <c r="I36" s="1240"/>
      <c r="J36" s="1240"/>
      <c r="K36" s="1240"/>
    </row>
    <row r="37" spans="1:14" ht="5.25" customHeight="1" thickBot="1">
      <c r="A37" s="427"/>
      <c r="B37" s="427"/>
      <c r="C37" s="409"/>
      <c r="D37" s="409"/>
      <c r="E37" s="431"/>
      <c r="F37" s="431"/>
      <c r="G37" s="427"/>
      <c r="H37" s="409"/>
      <c r="I37" s="409"/>
      <c r="J37" s="409"/>
      <c r="K37" s="409"/>
    </row>
    <row r="38" spans="1:14" ht="17.25" customHeight="1" thickBot="1">
      <c r="A38" s="413"/>
      <c r="B38" s="425" t="s">
        <v>1143</v>
      </c>
      <c r="C38" s="415"/>
      <c r="D38" s="415"/>
      <c r="E38" s="415"/>
      <c r="F38" s="415"/>
      <c r="G38" s="415"/>
      <c r="H38" s="415"/>
      <c r="I38" s="415"/>
      <c r="J38" s="415"/>
      <c r="K38" s="416"/>
    </row>
    <row r="39" spans="1:14" ht="14.25" customHeight="1">
      <c r="A39" s="1241" t="s">
        <v>1144</v>
      </c>
      <c r="B39" s="1242"/>
      <c r="C39" s="1242"/>
      <c r="D39" s="1242"/>
      <c r="E39" s="1243"/>
      <c r="F39" s="1243" t="s">
        <v>1145</v>
      </c>
      <c r="G39" s="1247"/>
      <c r="H39" s="1247"/>
      <c r="I39" s="1247"/>
      <c r="J39" s="1248"/>
      <c r="K39" s="1249" t="s">
        <v>1146</v>
      </c>
      <c r="L39" s="409"/>
    </row>
    <row r="40" spans="1:14" ht="14.25" customHeight="1" thickBot="1">
      <c r="A40" s="1244"/>
      <c r="B40" s="1245"/>
      <c r="C40" s="1245"/>
      <c r="D40" s="1245"/>
      <c r="E40" s="1246"/>
      <c r="F40" s="1245" t="s">
        <v>1133</v>
      </c>
      <c r="G40" s="1245"/>
      <c r="H40" s="1245" t="s">
        <v>1147</v>
      </c>
      <c r="I40" s="1245"/>
      <c r="J40" s="432" t="s">
        <v>1148</v>
      </c>
      <c r="K40" s="1250"/>
      <c r="L40" s="409"/>
      <c r="M40" s="409" t="s">
        <v>1135</v>
      </c>
      <c r="N40" s="409" t="s">
        <v>1136</v>
      </c>
    </row>
    <row r="41" spans="1:14" ht="42.75" customHeight="1">
      <c r="A41" s="1228" t="s">
        <v>1149</v>
      </c>
      <c r="B41" s="1229"/>
      <c r="C41" s="1229"/>
      <c r="D41" s="1229"/>
      <c r="E41" s="1230"/>
      <c r="F41" s="1231" t="s">
        <v>1150</v>
      </c>
      <c r="G41" s="1232"/>
      <c r="H41" s="1233" t="s">
        <v>1151</v>
      </c>
      <c r="I41" s="1234"/>
      <c r="J41" s="433" t="s">
        <v>1152</v>
      </c>
      <c r="K41" s="517"/>
      <c r="L41" s="429"/>
      <c r="M41" s="430">
        <v>13500</v>
      </c>
      <c r="N41" s="430">
        <f>11500*1.08</f>
        <v>12420</v>
      </c>
    </row>
    <row r="42" spans="1:14" ht="42.75" customHeight="1">
      <c r="A42" s="1235" t="s">
        <v>1153</v>
      </c>
      <c r="B42" s="1236"/>
      <c r="C42" s="1236"/>
      <c r="D42" s="1236"/>
      <c r="E42" s="1237"/>
      <c r="F42" s="1238"/>
      <c r="G42" s="1239"/>
      <c r="H42" s="1206"/>
      <c r="I42" s="1207"/>
      <c r="J42" s="434" t="s">
        <v>1152</v>
      </c>
      <c r="K42" s="518"/>
      <c r="L42" s="429"/>
      <c r="M42" s="430">
        <v>13500</v>
      </c>
      <c r="N42" s="430">
        <f>11500*1.08</f>
        <v>12420</v>
      </c>
    </row>
    <row r="43" spans="1:14" ht="30" customHeight="1">
      <c r="A43" s="1200" t="s">
        <v>1154</v>
      </c>
      <c r="B43" s="1201"/>
      <c r="C43" s="1201"/>
      <c r="D43" s="1201"/>
      <c r="E43" s="1201"/>
      <c r="F43" s="1204" t="s">
        <v>1155</v>
      </c>
      <c r="G43" s="1205"/>
      <c r="H43" s="1206"/>
      <c r="I43" s="1207"/>
      <c r="J43" s="435" t="s">
        <v>1152</v>
      </c>
      <c r="K43" s="519"/>
      <c r="L43" s="429"/>
      <c r="M43" s="430">
        <v>19440</v>
      </c>
      <c r="N43" s="430">
        <f>17000*1.08</f>
        <v>18360</v>
      </c>
    </row>
    <row r="44" spans="1:14" ht="30" customHeight="1">
      <c r="A44" s="1202"/>
      <c r="B44" s="1203"/>
      <c r="C44" s="1203"/>
      <c r="D44" s="1203"/>
      <c r="E44" s="1203"/>
      <c r="F44" s="1208" t="s">
        <v>1156</v>
      </c>
      <c r="G44" s="1209"/>
      <c r="H44" s="1206"/>
      <c r="I44" s="1207"/>
      <c r="J44" s="436" t="s">
        <v>1152</v>
      </c>
      <c r="K44" s="520"/>
      <c r="L44" s="437"/>
      <c r="M44" s="430">
        <v>22680</v>
      </c>
      <c r="N44" s="430">
        <f>20000*1.08</f>
        <v>21600</v>
      </c>
    </row>
    <row r="45" spans="1:14" ht="25.5" customHeight="1">
      <c r="A45" s="1210" t="s">
        <v>1157</v>
      </c>
      <c r="B45" s="1211"/>
      <c r="C45" s="1211"/>
      <c r="D45" s="1211"/>
      <c r="E45" s="1211"/>
      <c r="F45" s="1214" t="s">
        <v>1155</v>
      </c>
      <c r="G45" s="1215"/>
      <c r="H45" s="1216" t="s">
        <v>1151</v>
      </c>
      <c r="I45" s="1217"/>
      <c r="J45" s="438" t="s">
        <v>1158</v>
      </c>
      <c r="K45" s="521"/>
      <c r="L45" s="429"/>
      <c r="M45" s="430">
        <v>37800</v>
      </c>
      <c r="N45" s="430">
        <f>34000*1.08</f>
        <v>36720</v>
      </c>
    </row>
    <row r="46" spans="1:14" ht="25.5" customHeight="1">
      <c r="A46" s="1212"/>
      <c r="B46" s="1213"/>
      <c r="C46" s="1213"/>
      <c r="D46" s="1213"/>
      <c r="E46" s="1213"/>
      <c r="F46" s="1218" t="s">
        <v>1156</v>
      </c>
      <c r="G46" s="1219"/>
      <c r="H46" s="1220" t="s">
        <v>1151</v>
      </c>
      <c r="I46" s="1221"/>
      <c r="J46" s="439" t="s">
        <v>1158</v>
      </c>
      <c r="K46" s="522"/>
      <c r="L46" s="429"/>
      <c r="M46" s="430">
        <v>46440</v>
      </c>
      <c r="N46" s="430">
        <f>42000*1.08</f>
        <v>45360</v>
      </c>
    </row>
    <row r="47" spans="1:14" ht="25.5" customHeight="1">
      <c r="A47" s="1210" t="s">
        <v>1159</v>
      </c>
      <c r="B47" s="1211"/>
      <c r="C47" s="1211"/>
      <c r="D47" s="1211"/>
      <c r="E47" s="1211"/>
      <c r="F47" s="1214" t="s">
        <v>1155</v>
      </c>
      <c r="G47" s="1215"/>
      <c r="H47" s="1216" t="s">
        <v>1151</v>
      </c>
      <c r="I47" s="1217"/>
      <c r="J47" s="438" t="s">
        <v>1160</v>
      </c>
      <c r="K47" s="521"/>
      <c r="L47" s="429"/>
      <c r="M47" s="430">
        <v>37800</v>
      </c>
      <c r="N47" s="430">
        <f>34000*1.08</f>
        <v>36720</v>
      </c>
    </row>
    <row r="48" spans="1:14" ht="25.5" customHeight="1" thickBot="1">
      <c r="A48" s="1222"/>
      <c r="B48" s="1223"/>
      <c r="C48" s="1223"/>
      <c r="D48" s="1223"/>
      <c r="E48" s="1223"/>
      <c r="F48" s="1224" t="s">
        <v>1156</v>
      </c>
      <c r="G48" s="1225"/>
      <c r="H48" s="1226" t="s">
        <v>1151</v>
      </c>
      <c r="I48" s="1227"/>
      <c r="J48" s="440" t="s">
        <v>1160</v>
      </c>
      <c r="K48" s="523"/>
      <c r="L48" s="429"/>
      <c r="M48" s="430">
        <v>46440</v>
      </c>
      <c r="N48" s="430">
        <f>42000*1.08</f>
        <v>45360</v>
      </c>
    </row>
    <row r="49" spans="1:14" s="443" customFormat="1" ht="15" customHeight="1">
      <c r="A49" s="441" t="s">
        <v>1161</v>
      </c>
      <c r="B49" s="442"/>
      <c r="C49" s="442"/>
      <c r="D49" s="442"/>
      <c r="E49" s="442"/>
      <c r="F49" s="442"/>
      <c r="G49" s="442"/>
      <c r="H49" s="442"/>
      <c r="I49" s="442"/>
      <c r="J49" s="442"/>
      <c r="K49" s="442"/>
      <c r="M49" s="444"/>
      <c r="N49" s="444"/>
    </row>
    <row r="50" spans="1:14" s="443" customFormat="1" ht="13.5" customHeight="1">
      <c r="A50" s="445" t="s">
        <v>1163</v>
      </c>
      <c r="B50" s="445"/>
      <c r="M50" s="444"/>
      <c r="N50" s="444"/>
    </row>
    <row r="51" spans="1:14" ht="15.95" customHeight="1">
      <c r="A51" s="410" t="s">
        <v>1162</v>
      </c>
      <c r="B51" s="442"/>
    </row>
    <row r="52" spans="1:14" ht="13.9" customHeight="1">
      <c r="A52" s="1194"/>
      <c r="B52" s="1195"/>
      <c r="C52" s="1195"/>
      <c r="D52" s="1195"/>
      <c r="E52" s="1195"/>
      <c r="F52" s="1195"/>
      <c r="G52" s="1195"/>
      <c r="H52" s="1195"/>
      <c r="I52" s="1195"/>
      <c r="J52" s="1195"/>
      <c r="K52" s="1196"/>
      <c r="L52" s="409"/>
    </row>
    <row r="53" spans="1:14" s="409" customFormat="1" ht="13.9" customHeight="1">
      <c r="A53" s="1197"/>
      <c r="B53" s="1198"/>
      <c r="C53" s="1198"/>
      <c r="D53" s="1198"/>
      <c r="E53" s="1198"/>
      <c r="F53" s="1198"/>
      <c r="G53" s="1198"/>
      <c r="H53" s="1198"/>
      <c r="I53" s="1198"/>
      <c r="J53" s="1198"/>
      <c r="K53" s="1199"/>
    </row>
    <row r="54" spans="1:14" s="409" customFormat="1" ht="3.75" customHeight="1">
      <c r="A54" s="410"/>
      <c r="B54" s="410"/>
      <c r="C54" s="410"/>
      <c r="D54" s="410"/>
      <c r="E54" s="410"/>
      <c r="F54" s="410"/>
      <c r="G54" s="410"/>
      <c r="H54" s="410"/>
      <c r="I54" s="410"/>
      <c r="J54" s="410"/>
      <c r="K54" s="410"/>
      <c r="L54" s="410"/>
    </row>
    <row r="55" spans="1:14" s="409" customFormat="1" ht="15.95" customHeight="1">
      <c r="A55" s="410"/>
      <c r="B55" s="410"/>
      <c r="C55" s="410"/>
      <c r="D55" s="410"/>
      <c r="E55" s="410"/>
      <c r="F55" s="410"/>
      <c r="G55" s="410"/>
      <c r="H55" s="410"/>
      <c r="I55" s="446"/>
      <c r="J55" s="410"/>
      <c r="K55" s="410"/>
      <c r="L55" s="410"/>
    </row>
    <row r="56" spans="1:14" s="409" customFormat="1" ht="15.95" customHeight="1">
      <c r="A56" s="410"/>
      <c r="B56" s="410"/>
      <c r="C56" s="410"/>
      <c r="D56" s="410"/>
      <c r="E56" s="410"/>
      <c r="F56" s="410"/>
      <c r="G56" s="410"/>
      <c r="H56" s="410"/>
      <c r="I56" s="410"/>
      <c r="J56" s="410"/>
      <c r="K56" s="410"/>
      <c r="L56" s="410"/>
    </row>
    <row r="57" spans="1:14" s="409" customFormat="1" ht="15.95" customHeight="1">
      <c r="A57" s="410"/>
      <c r="B57" s="410"/>
      <c r="C57" s="410"/>
      <c r="D57" s="410"/>
      <c r="E57" s="410"/>
      <c r="F57" s="410"/>
      <c r="G57" s="410"/>
      <c r="H57" s="410"/>
      <c r="I57" s="410"/>
      <c r="J57" s="410"/>
      <c r="K57" s="410"/>
      <c r="L57" s="410"/>
    </row>
    <row r="58" spans="1:14" s="409" customFormat="1" ht="15.95" customHeight="1">
      <c r="A58" s="410"/>
      <c r="B58" s="410"/>
      <c r="C58" s="410"/>
      <c r="D58" s="410"/>
      <c r="E58" s="410"/>
      <c r="F58" s="410"/>
      <c r="G58" s="410"/>
      <c r="H58" s="410"/>
      <c r="I58" s="410"/>
      <c r="J58" s="410"/>
      <c r="K58" s="410"/>
      <c r="L58" s="410"/>
    </row>
    <row r="59" spans="1:14" s="409" customFormat="1" ht="15.95" customHeight="1">
      <c r="A59" s="410"/>
      <c r="B59" s="410"/>
      <c r="C59" s="410"/>
      <c r="D59" s="410"/>
      <c r="E59" s="410"/>
      <c r="F59" s="410"/>
      <c r="G59" s="410"/>
      <c r="H59" s="410"/>
      <c r="I59" s="410"/>
      <c r="J59" s="410"/>
      <c r="K59" s="410"/>
      <c r="L59" s="410"/>
    </row>
    <row r="60" spans="1:14" s="409" customFormat="1" ht="15.95" customHeight="1">
      <c r="A60" s="410"/>
      <c r="B60" s="410"/>
      <c r="C60" s="410"/>
      <c r="D60" s="410"/>
      <c r="E60" s="410"/>
      <c r="F60" s="410"/>
      <c r="G60" s="410"/>
      <c r="H60" s="410"/>
      <c r="I60" s="410"/>
      <c r="J60" s="410"/>
      <c r="K60" s="410"/>
      <c r="L60" s="410"/>
    </row>
    <row r="61" spans="1:14" s="409" customFormat="1" ht="15.95" customHeight="1">
      <c r="A61" s="410"/>
      <c r="B61" s="410"/>
      <c r="C61" s="410"/>
      <c r="D61" s="410"/>
      <c r="E61" s="410"/>
      <c r="F61" s="410"/>
      <c r="G61" s="410"/>
      <c r="H61" s="410"/>
      <c r="I61" s="410"/>
      <c r="J61" s="410"/>
      <c r="K61" s="410"/>
      <c r="L61" s="410"/>
    </row>
    <row r="62" spans="1:14" s="409" customFormat="1" ht="15.95" customHeight="1">
      <c r="A62" s="410"/>
      <c r="B62" s="410"/>
      <c r="C62" s="410"/>
      <c r="D62" s="410"/>
      <c r="E62" s="410"/>
      <c r="F62" s="410"/>
      <c r="G62" s="410"/>
      <c r="H62" s="410"/>
      <c r="I62" s="410"/>
      <c r="J62" s="410"/>
      <c r="K62" s="410"/>
      <c r="L62" s="410"/>
    </row>
    <row r="63" spans="1:14" s="409" customFormat="1" ht="15.95" customHeight="1">
      <c r="A63" s="410"/>
      <c r="B63" s="410"/>
      <c r="C63" s="410"/>
      <c r="D63" s="410"/>
      <c r="E63" s="410"/>
      <c r="F63" s="410"/>
      <c r="G63" s="410"/>
      <c r="H63" s="410"/>
      <c r="I63" s="410"/>
      <c r="J63" s="410"/>
      <c r="K63" s="410"/>
      <c r="L63" s="410"/>
    </row>
    <row r="64" spans="1:14" s="409" customFormat="1" ht="15.95" customHeight="1">
      <c r="A64" s="410"/>
      <c r="B64" s="410"/>
      <c r="C64" s="410"/>
      <c r="D64" s="410"/>
      <c r="E64" s="410"/>
      <c r="F64" s="410"/>
      <c r="G64" s="410"/>
      <c r="H64" s="410"/>
      <c r="I64" s="410"/>
      <c r="J64" s="410"/>
      <c r="K64" s="410"/>
      <c r="L64" s="410"/>
    </row>
    <row r="65" spans="1:12" s="409" customFormat="1" ht="15.95" customHeight="1">
      <c r="A65" s="410"/>
      <c r="B65" s="410"/>
      <c r="C65" s="410"/>
      <c r="D65" s="410"/>
      <c r="E65" s="410"/>
      <c r="F65" s="410"/>
      <c r="G65" s="410"/>
      <c r="H65" s="410"/>
      <c r="I65" s="410"/>
      <c r="J65" s="410"/>
      <c r="K65" s="410"/>
      <c r="L65" s="410"/>
    </row>
    <row r="66" spans="1:12" s="409" customFormat="1" ht="15.95" customHeight="1">
      <c r="A66" s="410"/>
      <c r="B66" s="410"/>
      <c r="C66" s="410"/>
      <c r="D66" s="410"/>
      <c r="E66" s="410"/>
      <c r="F66" s="410"/>
      <c r="G66" s="410"/>
      <c r="H66" s="410"/>
      <c r="I66" s="410"/>
      <c r="J66" s="410"/>
      <c r="K66" s="410"/>
      <c r="L66" s="410"/>
    </row>
    <row r="67" spans="1:12" s="409" customFormat="1" ht="15.95" customHeight="1">
      <c r="A67" s="410"/>
      <c r="B67" s="410"/>
      <c r="C67" s="410"/>
      <c r="D67" s="410"/>
      <c r="E67" s="410"/>
      <c r="F67" s="410"/>
      <c r="G67" s="410"/>
      <c r="H67" s="410"/>
      <c r="I67" s="410"/>
      <c r="J67" s="410"/>
      <c r="K67" s="410"/>
      <c r="L67" s="410"/>
    </row>
    <row r="68" spans="1:12" s="409" customFormat="1" ht="15.95" customHeight="1">
      <c r="A68" s="410"/>
      <c r="B68" s="410"/>
      <c r="C68" s="410"/>
      <c r="D68" s="410"/>
      <c r="E68" s="410"/>
      <c r="F68" s="410"/>
      <c r="G68" s="410"/>
      <c r="H68" s="410"/>
      <c r="I68" s="410"/>
      <c r="J68" s="410"/>
      <c r="K68" s="410"/>
      <c r="L68" s="410"/>
    </row>
    <row r="69" spans="1:12" ht="15.95" customHeight="1"/>
    <row r="70" spans="1:12" ht="15.95" customHeight="1"/>
    <row r="71" spans="1:12" ht="15.95" customHeight="1"/>
    <row r="72" spans="1:12" ht="15.95" customHeight="1"/>
    <row r="73" spans="1:12" ht="15.95" customHeight="1"/>
    <row r="74" spans="1:12" ht="15.95" customHeight="1"/>
    <row r="75" spans="1:12" ht="15.95" customHeight="1"/>
    <row r="282" spans="3:3" ht="0" hidden="1" customHeight="1">
      <c r="C282" s="447"/>
    </row>
  </sheetData>
  <sheetProtection sheet="1" formatCells="0" formatColumns="0" selectLockedCells="1"/>
  <mergeCells count="71">
    <mergeCell ref="A9:B10"/>
    <mergeCell ref="E9:K9"/>
    <mergeCell ref="C10:K10"/>
    <mergeCell ref="A1:K3"/>
    <mergeCell ref="A5:E5"/>
    <mergeCell ref="A8:B8"/>
    <mergeCell ref="C8:H8"/>
    <mergeCell ref="J8:K8"/>
    <mergeCell ref="A11:B11"/>
    <mergeCell ref="C11:G11"/>
    <mergeCell ref="H11:I11"/>
    <mergeCell ref="J11:P11"/>
    <mergeCell ref="A12:B12"/>
    <mergeCell ref="C12:K12"/>
    <mergeCell ref="A15:B15"/>
    <mergeCell ref="C15:H15"/>
    <mergeCell ref="J15:K15"/>
    <mergeCell ref="A16:B17"/>
    <mergeCell ref="E16:K16"/>
    <mergeCell ref="C17:K17"/>
    <mergeCell ref="A18:B18"/>
    <mergeCell ref="C18:G18"/>
    <mergeCell ref="H18:I18"/>
    <mergeCell ref="J18:K18"/>
    <mergeCell ref="A19:B19"/>
    <mergeCell ref="C19:K19"/>
    <mergeCell ref="A22:B22"/>
    <mergeCell ref="C22:K22"/>
    <mergeCell ref="A23:B23"/>
    <mergeCell ref="C23:E23"/>
    <mergeCell ref="F23:G23"/>
    <mergeCell ref="H23:K23"/>
    <mergeCell ref="A26:D26"/>
    <mergeCell ref="F26:J26"/>
    <mergeCell ref="A29:E29"/>
    <mergeCell ref="F29:J29"/>
    <mergeCell ref="A30:E35"/>
    <mergeCell ref="F30:J30"/>
    <mergeCell ref="F31:J31"/>
    <mergeCell ref="F32:J32"/>
    <mergeCell ref="F33:J33"/>
    <mergeCell ref="F34:J34"/>
    <mergeCell ref="F35:J35"/>
    <mergeCell ref="A36:K36"/>
    <mergeCell ref="A39:E40"/>
    <mergeCell ref="F39:J39"/>
    <mergeCell ref="K39:K40"/>
    <mergeCell ref="F40:G40"/>
    <mergeCell ref="H40:I40"/>
    <mergeCell ref="A41:E41"/>
    <mergeCell ref="F41:G41"/>
    <mergeCell ref="H41:I41"/>
    <mergeCell ref="A42:E42"/>
    <mergeCell ref="F42:G42"/>
    <mergeCell ref="H42:I42"/>
    <mergeCell ref="A52:K53"/>
    <mergeCell ref="A43:E44"/>
    <mergeCell ref="F43:G43"/>
    <mergeCell ref="H43:I43"/>
    <mergeCell ref="F44:G44"/>
    <mergeCell ref="H44:I44"/>
    <mergeCell ref="A45:E46"/>
    <mergeCell ref="F45:G45"/>
    <mergeCell ref="H45:I45"/>
    <mergeCell ref="F46:G46"/>
    <mergeCell ref="H46:I46"/>
    <mergeCell ref="A47:E48"/>
    <mergeCell ref="F47:G47"/>
    <mergeCell ref="H47:I47"/>
    <mergeCell ref="F48:G48"/>
    <mergeCell ref="H48:I48"/>
  </mergeCells>
  <phoneticPr fontId="24"/>
  <printOptions horizontalCentered="1" verticalCentered="1"/>
  <pageMargins left="0.70866141732283472" right="0.70866141732283472" top="0.74803149606299213" bottom="0.74803149606299213" header="0.31496062992125984" footer="0.31496062992125984"/>
  <pageSetup paperSize="9" scale="83" orientation="portrait" r:id="rId1"/>
  <headerFooter>
    <oddFooter>&amp;C
&amp;R一般財団法人ベターリビング&amp;L2026年9月1日　更新</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21" r:id="rId4" name="Check Box 1">
              <controlPr defaultSize="0" autoFill="0" autoLine="0" autoPict="0">
                <anchor moveWithCells="1">
                  <from>
                    <xdr:col>7</xdr:col>
                    <xdr:colOff>133350</xdr:colOff>
                    <xdr:row>41</xdr:row>
                    <xdr:rowOff>85725</xdr:rowOff>
                  </from>
                  <to>
                    <xdr:col>8</xdr:col>
                    <xdr:colOff>447675</xdr:colOff>
                    <xdr:row>41</xdr:row>
                    <xdr:rowOff>295275</xdr:rowOff>
                  </to>
                </anchor>
              </controlPr>
            </control>
          </mc:Choice>
        </mc:AlternateContent>
        <mc:AlternateContent xmlns:mc="http://schemas.openxmlformats.org/markup-compatibility/2006">
          <mc:Choice Requires="x14">
            <control shapeId="184322" r:id="rId5" name="Check Box 2">
              <controlPr defaultSize="0" autoFill="0" autoLine="0" autoPict="0">
                <anchor moveWithCells="1">
                  <from>
                    <xdr:col>7</xdr:col>
                    <xdr:colOff>133350</xdr:colOff>
                    <xdr:row>42</xdr:row>
                    <xdr:rowOff>0</xdr:rowOff>
                  </from>
                  <to>
                    <xdr:col>8</xdr:col>
                    <xdr:colOff>447675</xdr:colOff>
                    <xdr:row>42</xdr:row>
                    <xdr:rowOff>209550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7</xdr:col>
                    <xdr:colOff>133350</xdr:colOff>
                    <xdr:row>43</xdr:row>
                    <xdr:rowOff>0</xdr:rowOff>
                  </from>
                  <to>
                    <xdr:col>8</xdr:col>
                    <xdr:colOff>447675</xdr:colOff>
                    <xdr:row>43</xdr:row>
                    <xdr:rowOff>209550</xdr:rowOff>
                  </to>
                </anchor>
              </controlPr>
            </control>
          </mc:Choice>
        </mc:AlternateContent>
        <mc:AlternateContent xmlns:mc="http://schemas.openxmlformats.org/markup-compatibility/2006">
          <mc:Choice Requires="x14">
            <control shapeId="184324" r:id="rId7" name="Check Box 4">
              <controlPr defaultSize="0" autoFill="0" autoLine="0" autoPict="0">
                <anchor moveWithCells="1">
                  <from>
                    <xdr:col>7</xdr:col>
                    <xdr:colOff>133350</xdr:colOff>
                    <xdr:row>41</xdr:row>
                    <xdr:rowOff>257175</xdr:rowOff>
                  </from>
                  <to>
                    <xdr:col>8</xdr:col>
                    <xdr:colOff>400050</xdr:colOff>
                    <xdr:row>41</xdr:row>
                    <xdr:rowOff>466725</xdr:rowOff>
                  </to>
                </anchor>
              </controlPr>
            </control>
          </mc:Choice>
        </mc:AlternateContent>
        <mc:AlternateContent xmlns:mc="http://schemas.openxmlformats.org/markup-compatibility/2006">
          <mc:Choice Requires="x14">
            <control shapeId="184325" r:id="rId8" name="Check Box 5">
              <controlPr defaultSize="0" autoFill="0" autoLine="0" autoPict="0">
                <anchor moveWithCells="1">
                  <from>
                    <xdr:col>7</xdr:col>
                    <xdr:colOff>133350</xdr:colOff>
                    <xdr:row>42</xdr:row>
                    <xdr:rowOff>171450</xdr:rowOff>
                  </from>
                  <to>
                    <xdr:col>8</xdr:col>
                    <xdr:colOff>400050</xdr:colOff>
                    <xdr:row>43</xdr:row>
                    <xdr:rowOff>0</xdr:rowOff>
                  </to>
                </anchor>
              </controlPr>
            </control>
          </mc:Choice>
        </mc:AlternateContent>
        <mc:AlternateContent xmlns:mc="http://schemas.openxmlformats.org/markup-compatibility/2006">
          <mc:Choice Requires="x14">
            <control shapeId="184326" r:id="rId9" name="Check Box 6">
              <controlPr defaultSize="0" autoFill="0" autoLine="0" autoPict="0">
                <anchor moveWithCells="1">
                  <from>
                    <xdr:col>7</xdr:col>
                    <xdr:colOff>133350</xdr:colOff>
                    <xdr:row>43</xdr:row>
                    <xdr:rowOff>171450</xdr:rowOff>
                  </from>
                  <to>
                    <xdr:col>8</xdr:col>
                    <xdr:colOff>400050</xdr:colOff>
                    <xdr:row>44</xdr:row>
                    <xdr:rowOff>0</xdr:rowOff>
                  </to>
                </anchor>
              </controlPr>
            </control>
          </mc:Choice>
        </mc:AlternateContent>
        <mc:AlternateContent xmlns:mc="http://schemas.openxmlformats.org/markup-compatibility/2006">
          <mc:Choice Requires="x14">
            <control shapeId="184327" r:id="rId10" name="Check Box 7">
              <controlPr defaultSize="0" autoFill="0" autoLine="0" autoPict="0">
                <anchor moveWithCells="1">
                  <from>
                    <xdr:col>5</xdr:col>
                    <xdr:colOff>66675</xdr:colOff>
                    <xdr:row>40</xdr:row>
                    <xdr:rowOff>9525</xdr:rowOff>
                  </from>
                  <to>
                    <xdr:col>7</xdr:col>
                    <xdr:colOff>57150</xdr:colOff>
                    <xdr:row>40</xdr:row>
                    <xdr:rowOff>219075</xdr:rowOff>
                  </to>
                </anchor>
              </controlPr>
            </control>
          </mc:Choice>
        </mc:AlternateContent>
        <mc:AlternateContent xmlns:mc="http://schemas.openxmlformats.org/markup-compatibility/2006">
          <mc:Choice Requires="x14">
            <control shapeId="184328" r:id="rId11" name="Check Box 8">
              <controlPr defaultSize="0" autoFill="0" autoLine="0" autoPict="0">
                <anchor moveWithCells="1">
                  <from>
                    <xdr:col>5</xdr:col>
                    <xdr:colOff>66675</xdr:colOff>
                    <xdr:row>40</xdr:row>
                    <xdr:rowOff>180975</xdr:rowOff>
                  </from>
                  <to>
                    <xdr:col>7</xdr:col>
                    <xdr:colOff>9525</xdr:colOff>
                    <xdr:row>40</xdr:row>
                    <xdr:rowOff>390525</xdr:rowOff>
                  </to>
                </anchor>
              </controlPr>
            </control>
          </mc:Choice>
        </mc:AlternateContent>
        <mc:AlternateContent xmlns:mc="http://schemas.openxmlformats.org/markup-compatibility/2006">
          <mc:Choice Requires="x14">
            <control shapeId="184329" r:id="rId12" name="Check Box 9">
              <controlPr defaultSize="0" autoFill="0" autoLine="0" autoPict="0">
                <anchor moveWithCells="1">
                  <from>
                    <xdr:col>5</xdr:col>
                    <xdr:colOff>66675</xdr:colOff>
                    <xdr:row>40</xdr:row>
                    <xdr:rowOff>342900</xdr:rowOff>
                  </from>
                  <to>
                    <xdr:col>7</xdr:col>
                    <xdr:colOff>9525</xdr:colOff>
                    <xdr:row>41</xdr:row>
                    <xdr:rowOff>9525</xdr:rowOff>
                  </to>
                </anchor>
              </controlPr>
            </control>
          </mc:Choice>
        </mc:AlternateContent>
        <mc:AlternateContent xmlns:mc="http://schemas.openxmlformats.org/markup-compatibility/2006">
          <mc:Choice Requires="x14">
            <control shapeId="184330" r:id="rId13" name="Check Box 10">
              <controlPr defaultSize="0" autoFill="0" autoLine="0" autoPict="0">
                <anchor moveWithCells="1">
                  <from>
                    <xdr:col>5</xdr:col>
                    <xdr:colOff>66675</xdr:colOff>
                    <xdr:row>40</xdr:row>
                    <xdr:rowOff>533400</xdr:rowOff>
                  </from>
                  <to>
                    <xdr:col>7</xdr:col>
                    <xdr:colOff>57150</xdr:colOff>
                    <xdr:row>41</xdr:row>
                    <xdr:rowOff>200025</xdr:rowOff>
                  </to>
                </anchor>
              </controlPr>
            </control>
          </mc:Choice>
        </mc:AlternateContent>
        <mc:AlternateContent xmlns:mc="http://schemas.openxmlformats.org/markup-compatibility/2006">
          <mc:Choice Requires="x14">
            <control shapeId="184331" r:id="rId14" name="Check Box 11">
              <controlPr defaultSize="0" autoFill="0" autoLine="0" autoPict="0">
                <anchor moveWithCells="1">
                  <from>
                    <xdr:col>5</xdr:col>
                    <xdr:colOff>66675</xdr:colOff>
                    <xdr:row>41</xdr:row>
                    <xdr:rowOff>161925</xdr:rowOff>
                  </from>
                  <to>
                    <xdr:col>7</xdr:col>
                    <xdr:colOff>9525</xdr:colOff>
                    <xdr:row>41</xdr:row>
                    <xdr:rowOff>371475</xdr:rowOff>
                  </to>
                </anchor>
              </controlPr>
            </control>
          </mc:Choice>
        </mc:AlternateContent>
        <mc:AlternateContent xmlns:mc="http://schemas.openxmlformats.org/markup-compatibility/2006">
          <mc:Choice Requires="x14">
            <control shapeId="184332" r:id="rId15" name="Check Box 12">
              <controlPr defaultSize="0" autoFill="0" autoLine="0" autoPict="0">
                <anchor moveWithCells="1">
                  <from>
                    <xdr:col>5</xdr:col>
                    <xdr:colOff>66675</xdr:colOff>
                    <xdr:row>41</xdr:row>
                    <xdr:rowOff>323850</xdr:rowOff>
                  </from>
                  <to>
                    <xdr:col>7</xdr:col>
                    <xdr:colOff>9525</xdr:colOff>
                    <xdr:row>41</xdr:row>
                    <xdr:rowOff>533400</xdr:rowOff>
                  </to>
                </anchor>
              </controlPr>
            </control>
          </mc:Choice>
        </mc:AlternateContent>
        <mc:AlternateContent xmlns:mc="http://schemas.openxmlformats.org/markup-compatibility/2006">
          <mc:Choice Requires="x14">
            <control shapeId="184333" r:id="rId16" name="Option Button 13">
              <controlPr defaultSize="0" autoFill="0" autoLine="0" autoPict="0">
                <anchor moveWithCells="1">
                  <from>
                    <xdr:col>4</xdr:col>
                    <xdr:colOff>295275</xdr:colOff>
                    <xdr:row>24</xdr:row>
                    <xdr:rowOff>200025</xdr:rowOff>
                  </from>
                  <to>
                    <xdr:col>4</xdr:col>
                    <xdr:colOff>542925</xdr:colOff>
                    <xdr:row>26</xdr:row>
                    <xdr:rowOff>9525</xdr:rowOff>
                  </to>
                </anchor>
              </controlPr>
            </control>
          </mc:Choice>
        </mc:AlternateContent>
        <mc:AlternateContent xmlns:mc="http://schemas.openxmlformats.org/markup-compatibility/2006">
          <mc:Choice Requires="x14">
            <control shapeId="184334" r:id="rId17" name="Option Button 14">
              <controlPr defaultSize="0" autoFill="0" autoLine="0" autoPict="0">
                <anchor moveWithCells="1">
                  <from>
                    <xdr:col>10</xdr:col>
                    <xdr:colOff>314325</xdr:colOff>
                    <xdr:row>24</xdr:row>
                    <xdr:rowOff>200025</xdr:rowOff>
                  </from>
                  <to>
                    <xdr:col>10</xdr:col>
                    <xdr:colOff>571500</xdr:colOff>
                    <xdr:row>26</xdr:row>
                    <xdr:rowOff>9525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4"/>
  <dimension ref="A1:B110"/>
  <sheetViews>
    <sheetView workbookViewId="0">
      <selection activeCell="B111" sqref="B111"/>
    </sheetView>
  </sheetViews>
  <sheetFormatPr defaultRowHeight="13.5"/>
  <cols>
    <col min="1" max="1" width="12.375" style="67" customWidth="1"/>
    <col min="257" max="257" width="10.5" customWidth="1"/>
    <col min="513" max="513" width="10.5" customWidth="1"/>
    <col min="769" max="769" width="10.5" customWidth="1"/>
    <col min="1025" max="1025" width="10.5" customWidth="1"/>
    <col min="1281" max="1281" width="10.5" customWidth="1"/>
    <col min="1537" max="1537" width="10.5" customWidth="1"/>
    <col min="1793" max="1793" width="10.5" customWidth="1"/>
    <col min="2049" max="2049" width="10.5" customWidth="1"/>
    <col min="2305" max="2305" width="10.5" customWidth="1"/>
    <col min="2561" max="2561" width="10.5" customWidth="1"/>
    <col min="2817" max="2817" width="10.5" customWidth="1"/>
    <col min="3073" max="3073" width="10.5" customWidth="1"/>
    <col min="3329" max="3329" width="10.5" customWidth="1"/>
    <col min="3585" max="3585" width="10.5" customWidth="1"/>
    <col min="3841" max="3841" width="10.5" customWidth="1"/>
    <col min="4097" max="4097" width="10.5" customWidth="1"/>
    <col min="4353" max="4353" width="10.5" customWidth="1"/>
    <col min="4609" max="4609" width="10.5" customWidth="1"/>
    <col min="4865" max="4865" width="10.5" customWidth="1"/>
    <col min="5121" max="5121" width="10.5" customWidth="1"/>
    <col min="5377" max="5377" width="10.5" customWidth="1"/>
    <col min="5633" max="5633" width="10.5" customWidth="1"/>
    <col min="5889" max="5889" width="10.5" customWidth="1"/>
    <col min="6145" max="6145" width="10.5" customWidth="1"/>
    <col min="6401" max="6401" width="10.5" customWidth="1"/>
    <col min="6657" max="6657" width="10.5" customWidth="1"/>
    <col min="6913" max="6913" width="10.5" customWidth="1"/>
    <col min="7169" max="7169" width="10.5" customWidth="1"/>
    <col min="7425" max="7425" width="10.5" customWidth="1"/>
    <col min="7681" max="7681" width="10.5" customWidth="1"/>
    <col min="7937" max="7937" width="10.5" customWidth="1"/>
    <col min="8193" max="8193" width="10.5" customWidth="1"/>
    <col min="8449" max="8449" width="10.5" customWidth="1"/>
    <col min="8705" max="8705" width="10.5" customWidth="1"/>
    <col min="8961" max="8961" width="10.5" customWidth="1"/>
    <col min="9217" max="9217" width="10.5" customWidth="1"/>
    <col min="9473" max="9473" width="10.5" customWidth="1"/>
    <col min="9729" max="9729" width="10.5" customWidth="1"/>
    <col min="9985" max="9985" width="10.5" customWidth="1"/>
    <col min="10241" max="10241" width="10.5" customWidth="1"/>
    <col min="10497" max="10497" width="10.5" customWidth="1"/>
    <col min="10753" max="10753" width="10.5" customWidth="1"/>
    <col min="11009" max="11009" width="10.5" customWidth="1"/>
    <col min="11265" max="11265" width="10.5" customWidth="1"/>
    <col min="11521" max="11521" width="10.5" customWidth="1"/>
    <col min="11777" max="11777" width="10.5" customWidth="1"/>
    <col min="12033" max="12033" width="10.5" customWidth="1"/>
    <col min="12289" max="12289" width="10.5" customWidth="1"/>
    <col min="12545" max="12545" width="10.5" customWidth="1"/>
    <col min="12801" max="12801" width="10.5" customWidth="1"/>
    <col min="13057" max="13057" width="10.5" customWidth="1"/>
    <col min="13313" max="13313" width="10.5" customWidth="1"/>
    <col min="13569" max="13569" width="10.5" customWidth="1"/>
    <col min="13825" max="13825" width="10.5" customWidth="1"/>
    <col min="14081" max="14081" width="10.5" customWidth="1"/>
    <col min="14337" max="14337" width="10.5" customWidth="1"/>
    <col min="14593" max="14593" width="10.5" customWidth="1"/>
    <col min="14849" max="14849" width="10.5" customWidth="1"/>
    <col min="15105" max="15105" width="10.5" customWidth="1"/>
    <col min="15361" max="15361" width="10.5" customWidth="1"/>
    <col min="15617" max="15617" width="10.5" customWidth="1"/>
    <col min="15873" max="15873" width="10.5" customWidth="1"/>
    <col min="16129" max="16129" width="10.5" customWidth="1"/>
  </cols>
  <sheetData>
    <row r="1" spans="1:2">
      <c r="A1" s="67" t="s">
        <v>137</v>
      </c>
    </row>
    <row r="3" spans="1:2">
      <c r="A3" s="67">
        <v>43191</v>
      </c>
      <c r="B3" t="s">
        <v>113</v>
      </c>
    </row>
    <row r="4" spans="1:2">
      <c r="A4" s="71">
        <v>43235</v>
      </c>
      <c r="B4" t="s">
        <v>118</v>
      </c>
    </row>
    <row r="5" spans="1:2">
      <c r="B5" t="s">
        <v>114</v>
      </c>
    </row>
    <row r="6" spans="1:2">
      <c r="B6" t="s">
        <v>115</v>
      </c>
    </row>
    <row r="7" spans="1:2">
      <c r="A7" s="67">
        <v>43290</v>
      </c>
      <c r="B7" t="s">
        <v>142</v>
      </c>
    </row>
    <row r="8" spans="1:2">
      <c r="B8" t="s">
        <v>120</v>
      </c>
    </row>
    <row r="9" spans="1:2">
      <c r="B9" t="s">
        <v>134</v>
      </c>
    </row>
    <row r="10" spans="1:2">
      <c r="B10" t="s">
        <v>119</v>
      </c>
    </row>
    <row r="11" spans="1:2">
      <c r="B11" t="s">
        <v>135</v>
      </c>
    </row>
    <row r="12" spans="1:2">
      <c r="B12" t="s">
        <v>136</v>
      </c>
    </row>
    <row r="13" spans="1:2">
      <c r="B13" t="s">
        <v>138</v>
      </c>
    </row>
    <row r="14" spans="1:2">
      <c r="A14" s="71">
        <v>43665</v>
      </c>
      <c r="B14" t="s">
        <v>328</v>
      </c>
    </row>
    <row r="15" spans="1:2">
      <c r="B15" t="s">
        <v>327</v>
      </c>
    </row>
    <row r="16" spans="1:2">
      <c r="B16" t="s">
        <v>329</v>
      </c>
    </row>
    <row r="17" spans="1:2">
      <c r="B17" t="s">
        <v>330</v>
      </c>
    </row>
    <row r="18" spans="1:2">
      <c r="B18" t="s">
        <v>152</v>
      </c>
    </row>
    <row r="19" spans="1:2">
      <c r="B19" t="s">
        <v>153</v>
      </c>
    </row>
    <row r="20" spans="1:2">
      <c r="B20" t="s">
        <v>159</v>
      </c>
    </row>
    <row r="21" spans="1:2">
      <c r="A21" s="67">
        <v>43787</v>
      </c>
      <c r="B21" t="s">
        <v>370</v>
      </c>
    </row>
    <row r="22" spans="1:2">
      <c r="B22" t="s">
        <v>371</v>
      </c>
    </row>
    <row r="23" spans="1:2">
      <c r="B23" t="s">
        <v>372</v>
      </c>
    </row>
    <row r="24" spans="1:2">
      <c r="B24" t="s">
        <v>373</v>
      </c>
    </row>
    <row r="25" spans="1:2">
      <c r="B25" t="s">
        <v>375</v>
      </c>
    </row>
    <row r="26" spans="1:2">
      <c r="B26" t="s">
        <v>374</v>
      </c>
    </row>
    <row r="27" spans="1:2">
      <c r="B27" t="s">
        <v>376</v>
      </c>
    </row>
    <row r="28" spans="1:2">
      <c r="B28" t="s">
        <v>377</v>
      </c>
    </row>
    <row r="29" spans="1:2">
      <c r="B29" t="s">
        <v>378</v>
      </c>
    </row>
    <row r="30" spans="1:2">
      <c r="B30" t="s">
        <v>380</v>
      </c>
    </row>
    <row r="31" spans="1:2">
      <c r="B31" t="s">
        <v>382</v>
      </c>
    </row>
    <row r="32" spans="1:2">
      <c r="B32" t="s">
        <v>381</v>
      </c>
    </row>
    <row r="33" spans="1:2">
      <c r="B33" t="s">
        <v>383</v>
      </c>
    </row>
    <row r="34" spans="1:2">
      <c r="A34" s="67">
        <v>44027</v>
      </c>
      <c r="B34" t="s">
        <v>403</v>
      </c>
    </row>
    <row r="35" spans="1:2">
      <c r="A35" s="103"/>
      <c r="B35" t="s">
        <v>384</v>
      </c>
    </row>
    <row r="36" spans="1:2">
      <c r="B36" t="s">
        <v>385</v>
      </c>
    </row>
    <row r="37" spans="1:2">
      <c r="B37" t="s">
        <v>386</v>
      </c>
    </row>
    <row r="38" spans="1:2">
      <c r="B38" t="s">
        <v>387</v>
      </c>
    </row>
    <row r="39" spans="1:2">
      <c r="B39" t="s">
        <v>388</v>
      </c>
    </row>
    <row r="40" spans="1:2">
      <c r="B40" t="s">
        <v>389</v>
      </c>
    </row>
    <row r="41" spans="1:2">
      <c r="B41" t="s">
        <v>390</v>
      </c>
    </row>
    <row r="42" spans="1:2">
      <c r="B42" t="s">
        <v>391</v>
      </c>
    </row>
    <row r="43" spans="1:2">
      <c r="B43" t="s">
        <v>392</v>
      </c>
    </row>
    <row r="44" spans="1:2">
      <c r="B44" t="s">
        <v>393</v>
      </c>
    </row>
    <row r="45" spans="1:2">
      <c r="B45" t="s">
        <v>394</v>
      </c>
    </row>
    <row r="46" spans="1:2">
      <c r="B46" t="s">
        <v>395</v>
      </c>
    </row>
    <row r="47" spans="1:2">
      <c r="B47" t="s">
        <v>396</v>
      </c>
    </row>
    <row r="48" spans="1:2">
      <c r="B48" t="s">
        <v>397</v>
      </c>
    </row>
    <row r="49" spans="1:2">
      <c r="B49" t="s">
        <v>401</v>
      </c>
    </row>
    <row r="50" spans="1:2">
      <c r="B50" t="s">
        <v>398</v>
      </c>
    </row>
    <row r="51" spans="1:2">
      <c r="B51" t="s">
        <v>399</v>
      </c>
    </row>
    <row r="52" spans="1:2">
      <c r="B52" t="s">
        <v>400</v>
      </c>
    </row>
    <row r="53" spans="1:2">
      <c r="B53" t="s">
        <v>402</v>
      </c>
    </row>
    <row r="54" spans="1:2">
      <c r="B54" t="s">
        <v>404</v>
      </c>
    </row>
    <row r="55" spans="1:2">
      <c r="B55" t="s">
        <v>405</v>
      </c>
    </row>
    <row r="56" spans="1:2">
      <c r="A56" s="145">
        <v>44378</v>
      </c>
      <c r="B56" t="s">
        <v>408</v>
      </c>
    </row>
    <row r="57" spans="1:2">
      <c r="B57" t="s">
        <v>411</v>
      </c>
    </row>
    <row r="58" spans="1:2">
      <c r="B58" t="s">
        <v>413</v>
      </c>
    </row>
    <row r="59" spans="1:2">
      <c r="B59" t="s">
        <v>412</v>
      </c>
    </row>
    <row r="60" spans="1:2">
      <c r="B60" t="s">
        <v>414</v>
      </c>
    </row>
    <row r="61" spans="1:2">
      <c r="A61" s="67">
        <v>44652</v>
      </c>
      <c r="B61" t="s">
        <v>415</v>
      </c>
    </row>
    <row r="62" spans="1:2">
      <c r="B62" t="s">
        <v>416</v>
      </c>
    </row>
    <row r="63" spans="1:2">
      <c r="A63" s="67">
        <v>44813</v>
      </c>
      <c r="B63" t="s">
        <v>417</v>
      </c>
    </row>
    <row r="64" spans="1:2">
      <c r="B64" t="s">
        <v>418</v>
      </c>
    </row>
    <row r="65" spans="1:2">
      <c r="A65" s="67">
        <v>44872</v>
      </c>
      <c r="B65" t="s">
        <v>419</v>
      </c>
    </row>
    <row r="66" spans="1:2">
      <c r="B66" t="s">
        <v>420</v>
      </c>
    </row>
    <row r="67" spans="1:2">
      <c r="B67" t="s">
        <v>421</v>
      </c>
    </row>
    <row r="68" spans="1:2">
      <c r="B68" t="s">
        <v>422</v>
      </c>
    </row>
    <row r="69" spans="1:2">
      <c r="B69" t="s">
        <v>423</v>
      </c>
    </row>
    <row r="70" spans="1:2">
      <c r="B70" t="s">
        <v>424</v>
      </c>
    </row>
    <row r="71" spans="1:2">
      <c r="B71" t="s">
        <v>425</v>
      </c>
    </row>
    <row r="72" spans="1:2">
      <c r="B72" t="s">
        <v>427</v>
      </c>
    </row>
    <row r="73" spans="1:2">
      <c r="B73" t="s">
        <v>428</v>
      </c>
    </row>
    <row r="74" spans="1:2">
      <c r="B74" t="s">
        <v>429</v>
      </c>
    </row>
    <row r="75" spans="1:2">
      <c r="B75" t="s">
        <v>430</v>
      </c>
    </row>
    <row r="76" spans="1:2">
      <c r="B76" t="s">
        <v>431</v>
      </c>
    </row>
    <row r="77" spans="1:2">
      <c r="B77" t="s">
        <v>432</v>
      </c>
    </row>
    <row r="78" spans="1:2">
      <c r="A78" s="67">
        <v>44951</v>
      </c>
      <c r="B78" t="s">
        <v>433</v>
      </c>
    </row>
    <row r="79" spans="1:2">
      <c r="A79" s="67">
        <v>45021</v>
      </c>
      <c r="B79" t="s">
        <v>434</v>
      </c>
    </row>
    <row r="80" spans="1:2">
      <c r="A80" s="67">
        <v>45055</v>
      </c>
      <c r="B80" t="s">
        <v>438</v>
      </c>
    </row>
    <row r="81" spans="1:2">
      <c r="B81" t="s">
        <v>435</v>
      </c>
    </row>
    <row r="82" spans="1:2">
      <c r="B82" t="s">
        <v>436</v>
      </c>
    </row>
    <row r="83" spans="1:2">
      <c r="B83" t="s">
        <v>427</v>
      </c>
    </row>
    <row r="84" spans="1:2">
      <c r="B84" t="s">
        <v>437</v>
      </c>
    </row>
    <row r="85" spans="1:2">
      <c r="A85" s="67">
        <v>45056</v>
      </c>
      <c r="B85" t="s">
        <v>439</v>
      </c>
    </row>
    <row r="86" spans="1:2">
      <c r="A86" s="67">
        <v>45250</v>
      </c>
      <c r="B86" t="s">
        <v>440</v>
      </c>
    </row>
    <row r="87" spans="1:2">
      <c r="A87" s="67">
        <v>45383</v>
      </c>
      <c r="B87" t="s">
        <v>751</v>
      </c>
    </row>
    <row r="88" spans="1:2">
      <c r="B88" t="s">
        <v>743</v>
      </c>
    </row>
    <row r="89" spans="1:2">
      <c r="B89" t="s">
        <v>744</v>
      </c>
    </row>
    <row r="90" spans="1:2">
      <c r="B90" t="s">
        <v>745</v>
      </c>
    </row>
    <row r="91" spans="1:2">
      <c r="B91" t="s">
        <v>746</v>
      </c>
    </row>
    <row r="92" spans="1:2">
      <c r="B92" t="s">
        <v>747</v>
      </c>
    </row>
    <row r="93" spans="1:2">
      <c r="B93" t="s">
        <v>749</v>
      </c>
    </row>
    <row r="94" spans="1:2">
      <c r="B94" t="s">
        <v>748</v>
      </c>
    </row>
    <row r="95" spans="1:2">
      <c r="B95" t="s">
        <v>750</v>
      </c>
    </row>
    <row r="96" spans="1:2">
      <c r="B96" t="s">
        <v>752</v>
      </c>
    </row>
    <row r="97" spans="1:2">
      <c r="B97" t="s">
        <v>753</v>
      </c>
    </row>
    <row r="98" spans="1:2">
      <c r="B98" t="s">
        <v>754</v>
      </c>
    </row>
    <row r="99" spans="1:2">
      <c r="B99" t="s">
        <v>755</v>
      </c>
    </row>
    <row r="100" spans="1:2">
      <c r="B100" t="s">
        <v>756</v>
      </c>
    </row>
    <row r="101" spans="1:2">
      <c r="B101" t="s">
        <v>757</v>
      </c>
    </row>
    <row r="102" spans="1:2">
      <c r="B102" t="s">
        <v>758</v>
      </c>
    </row>
    <row r="103" spans="1:2">
      <c r="B103" t="s">
        <v>977</v>
      </c>
    </row>
    <row r="104" spans="1:2">
      <c r="A104" s="67">
        <v>45748</v>
      </c>
      <c r="B104" t="s">
        <v>1025</v>
      </c>
    </row>
    <row r="105" spans="1:2">
      <c r="B105" t="s">
        <v>1024</v>
      </c>
    </row>
    <row r="106" spans="1:2">
      <c r="B106" t="s">
        <v>1042</v>
      </c>
    </row>
    <row r="107" spans="1:2">
      <c r="A107" s="67">
        <v>45797</v>
      </c>
      <c r="B107" t="s">
        <v>1043</v>
      </c>
    </row>
    <row r="108" spans="1:2">
      <c r="A108" s="67">
        <v>46217</v>
      </c>
      <c r="B108" t="s">
        <v>1058</v>
      </c>
    </row>
    <row r="109" spans="1:2">
      <c r="B109" t="s">
        <v>1061</v>
      </c>
    </row>
    <row r="110" spans="1:2">
      <c r="A110" s="67">
        <v>46237</v>
      </c>
      <c r="B110" t="s">
        <v>1381</v>
      </c>
    </row>
  </sheetData>
  <phoneticPr fontId="24"/>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5"/>
  <dimension ref="B2:K9"/>
  <sheetViews>
    <sheetView workbookViewId="0">
      <selection activeCell="C8" sqref="C8:H8"/>
    </sheetView>
  </sheetViews>
  <sheetFormatPr defaultColWidth="4.625" defaultRowHeight="20.100000000000001" customHeight="1"/>
  <cols>
    <col min="1" max="1" width="1.625" style="94" customWidth="1"/>
    <col min="2" max="2" width="2.875" style="94" bestFit="1" customWidth="1"/>
    <col min="3" max="3" width="25.375" style="94" bestFit="1" customWidth="1"/>
    <col min="4" max="11" width="13.25" style="94" customWidth="1"/>
    <col min="12" max="16384" width="4.625" style="94"/>
  </cols>
  <sheetData>
    <row r="2" spans="2:11" ht="20.100000000000001" customHeight="1">
      <c r="C2" s="105"/>
      <c r="D2" s="106" t="s">
        <v>160</v>
      </c>
      <c r="E2" s="107" t="s">
        <v>161</v>
      </c>
      <c r="F2" s="107" t="s">
        <v>162</v>
      </c>
      <c r="G2" s="107" t="s">
        <v>163</v>
      </c>
      <c r="H2" s="107" t="s">
        <v>164</v>
      </c>
      <c r="I2" s="107" t="s">
        <v>165</v>
      </c>
      <c r="J2" s="107" t="s">
        <v>166</v>
      </c>
      <c r="K2" s="108" t="s">
        <v>167</v>
      </c>
    </row>
    <row r="3" spans="2:11" ht="20.100000000000001" customHeight="1">
      <c r="B3" s="109">
        <v>1</v>
      </c>
      <c r="C3" s="105" t="s">
        <v>168</v>
      </c>
      <c r="D3" s="110">
        <v>0.46</v>
      </c>
      <c r="E3" s="110">
        <v>0.46</v>
      </c>
      <c r="F3" s="110">
        <v>0.56000000000000005</v>
      </c>
      <c r="G3" s="110">
        <v>0.75</v>
      </c>
      <c r="H3" s="110">
        <v>0.87</v>
      </c>
      <c r="I3" s="110">
        <v>0.87</v>
      </c>
      <c r="J3" s="110">
        <v>0.87</v>
      </c>
      <c r="K3" s="111" t="s">
        <v>174</v>
      </c>
    </row>
    <row r="4" spans="2:11" ht="20.100000000000001" customHeight="1">
      <c r="B4" s="109">
        <v>2</v>
      </c>
      <c r="C4" s="105" t="s">
        <v>169</v>
      </c>
      <c r="D4" s="112" t="s">
        <v>155</v>
      </c>
      <c r="E4" s="112" t="s">
        <v>155</v>
      </c>
      <c r="F4" s="112" t="s">
        <v>155</v>
      </c>
      <c r="G4" s="112" t="s">
        <v>155</v>
      </c>
      <c r="H4" s="113">
        <v>3</v>
      </c>
      <c r="I4" s="110">
        <v>2.8</v>
      </c>
      <c r="J4" s="110">
        <v>2.7</v>
      </c>
      <c r="K4" s="114">
        <v>6.7</v>
      </c>
    </row>
    <row r="5" spans="2:11" ht="20.100000000000001" customHeight="1">
      <c r="B5" s="109">
        <v>3</v>
      </c>
      <c r="C5" s="115" t="s">
        <v>170</v>
      </c>
      <c r="D5" s="116">
        <v>0.4</v>
      </c>
      <c r="E5" s="116">
        <v>0.4</v>
      </c>
      <c r="F5" s="116">
        <v>0.5</v>
      </c>
      <c r="G5" s="116">
        <v>0.6</v>
      </c>
      <c r="H5" s="116">
        <v>0.6</v>
      </c>
      <c r="I5" s="116">
        <v>0.6</v>
      </c>
      <c r="J5" s="116">
        <v>0.6</v>
      </c>
      <c r="K5" s="117" t="s">
        <v>175</v>
      </c>
    </row>
    <row r="7" spans="2:11" ht="20.100000000000001" customHeight="1">
      <c r="C7" s="118" t="s">
        <v>156</v>
      </c>
      <c r="D7" s="119" t="s">
        <v>171</v>
      </c>
      <c r="E7" s="120"/>
      <c r="F7" s="120"/>
      <c r="G7" s="121"/>
    </row>
    <row r="8" spans="2:11" ht="20.100000000000001" customHeight="1">
      <c r="C8" s="122" t="s">
        <v>157</v>
      </c>
      <c r="D8" s="123" t="s">
        <v>172</v>
      </c>
      <c r="E8" s="124"/>
      <c r="F8" s="124"/>
      <c r="G8" s="125"/>
    </row>
    <row r="9" spans="2:11" ht="20.100000000000001" customHeight="1">
      <c r="C9" s="122" t="s">
        <v>158</v>
      </c>
      <c r="D9" s="126" t="s">
        <v>173</v>
      </c>
      <c r="E9" s="127"/>
      <c r="F9" s="127"/>
      <c r="G9" s="128"/>
    </row>
  </sheetData>
  <sheetProtection selectLockedCells="1" selectUnlockedCells="1"/>
  <phoneticPr fontId="2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23</vt:i4>
      </vt:variant>
    </vt:vector>
  </HeadingPairs>
  <TitlesOfParts>
    <vt:vector size="49" baseType="lpstr">
      <vt:lpstr>はじめに</vt:lpstr>
      <vt:lpstr>FM取込</vt:lpstr>
      <vt:lpstr>DB</vt:lpstr>
      <vt:lpstr>シート表示パターン</vt:lpstr>
      <vt:lpstr>メンテナンス用</vt:lpstr>
      <vt:lpstr>質疑等連絡票</vt:lpstr>
      <vt:lpstr>質疑等連絡票 (変更)</vt:lpstr>
      <vt:lpstr>BELS申請書</vt:lpstr>
      <vt:lpstr>BELS変更評価申請書</vt:lpstr>
      <vt:lpstr>２面</vt:lpstr>
      <vt:lpstr>２面 （別紙）</vt:lpstr>
      <vt:lpstr>３面</vt:lpstr>
      <vt:lpstr>４面 (戸建住宅・店舗等併用住宅) </vt:lpstr>
      <vt:lpstr>５面 (共同住宅等・複合建築物の住戸)</vt:lpstr>
      <vt:lpstr>６面 (共同住宅等の住棟用)</vt:lpstr>
      <vt:lpstr>７面 (非住宅用)</vt:lpstr>
      <vt:lpstr>８面 (複合建築物全体)</vt:lpstr>
      <vt:lpstr>設内１</vt:lpstr>
      <vt:lpstr>設内２（住宅用）</vt:lpstr>
      <vt:lpstr>設内３（非住宅用）</vt:lpstr>
      <vt:lpstr>設内４（共用部分用）</vt:lpstr>
      <vt:lpstr>設内５（住棟全体）</vt:lpstr>
      <vt:lpstr>掲載承諾書</vt:lpstr>
      <vt:lpstr>プレート発注書（任意）</vt:lpstr>
      <vt:lpstr>更新履歴</vt:lpstr>
      <vt:lpstr>MAST</vt:lpstr>
      <vt:lpstr>'２面'!Print_Area</vt:lpstr>
      <vt:lpstr>'２面 （別紙）'!Print_Area</vt:lpstr>
      <vt:lpstr>'３面'!Print_Area</vt:lpstr>
      <vt:lpstr>'４面 (戸建住宅・店舗等併用住宅) '!Print_Area</vt:lpstr>
      <vt:lpstr>'５面 (共同住宅等・複合建築物の住戸)'!Print_Area</vt:lpstr>
      <vt:lpstr>'６面 (共同住宅等の住棟用)'!Print_Area</vt:lpstr>
      <vt:lpstr>'７面 (非住宅用)'!Print_Area</vt:lpstr>
      <vt:lpstr>'８面 (複合建築物全体)'!Print_Area</vt:lpstr>
      <vt:lpstr>BELS申請書!Print_Area</vt:lpstr>
      <vt:lpstr>BELS変更評価申請書!Print_Area</vt:lpstr>
      <vt:lpstr>はじめに!Print_Area</vt:lpstr>
      <vt:lpstr>'プレート発注書（任意）'!Print_Area</vt:lpstr>
      <vt:lpstr>掲載承諾書!Print_Area</vt:lpstr>
      <vt:lpstr>質疑等連絡票!Print_Area</vt:lpstr>
      <vt:lpstr>'質疑等連絡票 (変更)'!Print_Area</vt:lpstr>
      <vt:lpstr>設内１!Print_Area</vt:lpstr>
      <vt:lpstr>'設内２（住宅用）'!Print_Area</vt:lpstr>
      <vt:lpstr>'設内３（非住宅用）'!Print_Area</vt:lpstr>
      <vt:lpstr>'設内５（住棟全体）'!Print_Area</vt:lpstr>
      <vt:lpstr>外皮基準</vt:lpstr>
      <vt:lpstr>水準</vt:lpstr>
      <vt:lpstr>水準L</vt:lpstr>
      <vt:lpstr>地域区分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masuzaki</dc:creator>
  <cp:lastModifiedBy>新倉 隆宏</cp:lastModifiedBy>
  <cp:lastPrinted>2026-07-24T01:38:42Z</cp:lastPrinted>
  <dcterms:created xsi:type="dcterms:W3CDTF">2009-02-10T08:17:23Z</dcterms:created>
  <dcterms:modified xsi:type="dcterms:W3CDTF">2026-08-25T01:17:54Z</dcterms:modified>
</cp:coreProperties>
</file>