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6.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7.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8.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9.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0.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drawings/drawing11.xml" ContentType="application/vnd.openxmlformats-officedocument.drawing+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drawings/drawing14.xml" ContentType="application/vnd.openxmlformats-officedocument.drawing+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drawings/drawing15.xml" ContentType="application/vnd.openxmlformats-officedocument.drawing+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drawings/drawing16.xml" ContentType="application/vnd.openxmlformats-officedocument.drawing+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drawings/drawing17.xml" ContentType="application/vnd.openxmlformats-officedocument.drawing+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omments3.xml" ContentType="application/vnd.openxmlformats-officedocument.spreadsheetml.comments+xml"/>
  <Override PartName="/xl/drawings/drawing1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standard\bels\file\"/>
    </mc:Choice>
  </mc:AlternateContent>
  <xr:revisionPtr revIDLastSave="0" documentId="8_{C2B7E41B-DB4A-41C9-A1AB-58EE8072047F}" xr6:coauthVersionLast="47" xr6:coauthVersionMax="47" xr10:uidLastSave="{00000000-0000-0000-0000-000000000000}"/>
  <bookViews>
    <workbookView xWindow="-120" yWindow="-120" windowWidth="29040" windowHeight="15840" tabRatio="1000" firstSheet="1" activeTab="1" xr2:uid="{00000000-000D-0000-FFFF-FFFF00000000}"/>
  </bookViews>
  <sheets>
    <sheet name="DB" sheetId="52" state="hidden" r:id="rId1"/>
    <sheet name="注意事項等" sheetId="15" r:id="rId2"/>
    <sheet name="質疑等連絡票" sheetId="16" r:id="rId3"/>
    <sheet name="BELS申請書" sheetId="53" r:id="rId4"/>
    <sheet name="2面" sheetId="54" r:id="rId5"/>
    <sheet name="2面 （別紙）" sheetId="55" r:id="rId6"/>
    <sheet name="3面" sheetId="56" r:id="rId7"/>
    <sheet name="4面 (戸建住宅・店舗等併用住宅) " sheetId="71" state="hidden" r:id="rId8"/>
    <sheet name="６面 (店舗等併用住宅の住戸部分)" sheetId="42" state="hidden" r:id="rId9"/>
    <sheet name="5面 (共同住宅等・複合建築物の住戸) " sheetId="72" r:id="rId10"/>
    <sheet name="6面 (共同住宅等の住棟用) " sheetId="73" r:id="rId11"/>
    <sheet name="7面 (非住宅用)" sheetId="69" state="hidden" r:id="rId12"/>
    <sheet name="8面 (複合建築物全体) " sheetId="77" state="hidden" r:id="rId13"/>
    <sheet name="設内1" sheetId="61" r:id="rId14"/>
    <sheet name="外皮・設備仕様表（任意）" sheetId="41" state="hidden" r:id="rId15"/>
    <sheet name="設内2（住宅用）" sheetId="74" r:id="rId16"/>
    <sheet name="設内3（非住宅用）" sheetId="67" state="hidden" r:id="rId17"/>
    <sheet name="設内4（共用部分用）" sheetId="75" r:id="rId18"/>
    <sheet name="設内5（住棟全体）" sheetId="76" r:id="rId19"/>
    <sheet name="掲載承諾書" sheetId="64" r:id="rId20"/>
    <sheet name="【戸建】ZEH計算シートVer.3.5.0" sheetId="50" state="hidden" r:id="rId21"/>
    <sheet name="更新履歴" sheetId="40" r:id="rId22"/>
    <sheet name="MAST" sheetId="51" r:id="rId23"/>
  </sheets>
  <definedNames>
    <definedName name="ｄｄｄ" localSheetId="5">#REF!</definedName>
    <definedName name="ｄｄｄ" localSheetId="7">#REF!</definedName>
    <definedName name="ｄｄｄ" localSheetId="9">#REF!</definedName>
    <definedName name="ｄｄｄ" localSheetId="10">#REF!</definedName>
    <definedName name="ｄｄｄ" localSheetId="11">#REF!</definedName>
    <definedName name="ｄｄｄ" localSheetId="12">#REF!</definedName>
    <definedName name="ｄｄｄ" localSheetId="3">#REF!</definedName>
    <definedName name="ｄｄｄ" localSheetId="19">#REF!</definedName>
    <definedName name="ｄｄｄ" localSheetId="13">#REF!</definedName>
    <definedName name="ｄｄｄ" localSheetId="16">#REF!</definedName>
    <definedName name="ｄｄｄ">#REF!</definedName>
    <definedName name="_xlnm.Print_Area" localSheetId="20">'【戸建】ZEH計算シートVer.3.5.0'!$A$1:$I$49</definedName>
    <definedName name="_xlnm.Print_Area" localSheetId="4">'2面'!$A$1:$AL$37</definedName>
    <definedName name="_xlnm.Print_Area" localSheetId="5">'2面 （別紙）'!$A$1:$AL$52</definedName>
    <definedName name="_xlnm.Print_Area" localSheetId="6">'3面'!$A$1:$AL$55</definedName>
    <definedName name="_xlnm.Print_Area" localSheetId="7">'4面 (戸建住宅・店舗等併用住宅) '!$A$1:$AL$59</definedName>
    <definedName name="_xlnm.Print_Area" localSheetId="9">'5面 (共同住宅等・複合建築物の住戸) '!$A$1:$AL$62</definedName>
    <definedName name="_xlnm.Print_Area" localSheetId="10">'6面 (共同住宅等の住棟用) '!$A$1:$AL$59</definedName>
    <definedName name="_xlnm.Print_Area" localSheetId="8">'６面 (店舗等併用住宅の住戸部分)'!$A$1:$AL$49</definedName>
    <definedName name="_xlnm.Print_Area" localSheetId="11">'7面 (非住宅用)'!$A$1:$AM$70</definedName>
    <definedName name="_xlnm.Print_Area" localSheetId="12">'8面 (複合建築物全体) '!$A$1:$AM$65</definedName>
    <definedName name="_xlnm.Print_Area" localSheetId="3">BELS申請書!$A$1:$AH$46</definedName>
    <definedName name="_xlnm.Print_Area" localSheetId="14">'外皮・設備仕様表（任意）'!$A$1:$E$63</definedName>
    <definedName name="_xlnm.Print_Area" localSheetId="19">掲載承諾書!$A$1:$AQ$81</definedName>
    <definedName name="_xlnm.Print_Area" localSheetId="2">質疑等連絡票!$A$1:$AE$51</definedName>
    <definedName name="_xlnm.Print_Area" localSheetId="13">設内1!$A$1:$AN$61</definedName>
    <definedName name="_xlnm.Print_Area" localSheetId="15">'設内2（住宅用）'!$A$1:$AQ$55</definedName>
    <definedName name="_xlnm.Print_Area" localSheetId="16">'設内3（非住宅用）'!$A$1:$AO$294</definedName>
    <definedName name="_xlnm.Print_Area" localSheetId="18">'設内5（住棟全体）'!$A$1:$AO$39</definedName>
    <definedName name="_xlnm.Print_Area" localSheetId="1">注意事項等!$A$1:$P$15</definedName>
    <definedName name="お" localSheetId="5">#REF!</definedName>
    <definedName name="お" localSheetId="7">#REF!</definedName>
    <definedName name="お" localSheetId="9">#REF!</definedName>
    <definedName name="お" localSheetId="10">#REF!</definedName>
    <definedName name="お" localSheetId="11">#REF!</definedName>
    <definedName name="お" localSheetId="12">#REF!</definedName>
    <definedName name="お" localSheetId="3">#REF!</definedName>
    <definedName name="お" localSheetId="19">#REF!</definedName>
    <definedName name="お" localSheetId="13">#REF!</definedName>
    <definedName name="お" localSheetId="16">#REF!</definedName>
    <definedName name="お" localSheetId="17">#REF!</definedName>
    <definedName name="お" localSheetId="18">#REF!</definedName>
    <definedName name="お">#REF!</definedName>
    <definedName name="か" localSheetId="5">#REF!</definedName>
    <definedName name="か" localSheetId="7">#REF!</definedName>
    <definedName name="か" localSheetId="9">#REF!</definedName>
    <definedName name="か" localSheetId="10">#REF!</definedName>
    <definedName name="か" localSheetId="11">#REF!</definedName>
    <definedName name="か" localSheetId="12">#REF!</definedName>
    <definedName name="か" localSheetId="3">#REF!</definedName>
    <definedName name="か" localSheetId="19">#REF!</definedName>
    <definedName name="か" localSheetId="13">#REF!</definedName>
    <definedName name="か" localSheetId="16">#REF!</definedName>
    <definedName name="か" localSheetId="17">#REF!</definedName>
    <definedName name="か" localSheetId="18">#REF!</definedName>
    <definedName name="か">#REF!</definedName>
    <definedName name="は" localSheetId="5">#REF!</definedName>
    <definedName name="は" localSheetId="7">#REF!</definedName>
    <definedName name="は" localSheetId="9">#REF!</definedName>
    <definedName name="は" localSheetId="10">#REF!</definedName>
    <definedName name="は" localSheetId="11">#REF!</definedName>
    <definedName name="は" localSheetId="12">#REF!</definedName>
    <definedName name="は" localSheetId="3">#REF!</definedName>
    <definedName name="は" localSheetId="19">#REF!</definedName>
    <definedName name="は" localSheetId="13">#REF!</definedName>
    <definedName name="は" localSheetId="16">#REF!</definedName>
    <definedName name="は" localSheetId="17">#REF!</definedName>
    <definedName name="は" localSheetId="18">#REF!</definedName>
    <definedName name="は">#REF!</definedName>
    <definedName name="可否" localSheetId="20">'【戸建】ZEH計算シートVer.3.5.0'!$K$41:$L$44</definedName>
    <definedName name="可否" localSheetId="11">#REF!</definedName>
    <definedName name="可否" localSheetId="12">#REF!</definedName>
    <definedName name="可否">#REF!</definedName>
    <definedName name="外皮基準" localSheetId="7">#REF!</definedName>
    <definedName name="外皮基準" localSheetId="9">#REF!</definedName>
    <definedName name="外皮基準" localSheetId="10">#REF!</definedName>
    <definedName name="外皮基準" localSheetId="11">#REF!</definedName>
    <definedName name="外皮基準" localSheetId="12">#REF!</definedName>
    <definedName name="外皮基準" localSheetId="3">#REF!</definedName>
    <definedName name="外皮基準" localSheetId="19">#REF!</definedName>
    <definedName name="外皮基準" localSheetId="13">#REF!</definedName>
    <definedName name="外皮基準" localSheetId="16">#REF!</definedName>
    <definedName name="外皮基準" localSheetId="17">#REF!</definedName>
    <definedName name="外皮基準" localSheetId="18">#REF!</definedName>
    <definedName name="外皮基準">MAST!$D$2:$K$5</definedName>
    <definedName name="外皮基準2">#REF!</definedName>
    <definedName name="水準" localSheetId="7">#REF!</definedName>
    <definedName name="水準" localSheetId="9">#REF!</definedName>
    <definedName name="水準" localSheetId="10">#REF!</definedName>
    <definedName name="水準" localSheetId="11">#REF!</definedName>
    <definedName name="水準" localSheetId="12">#REF!</definedName>
    <definedName name="水準" localSheetId="3">#REF!</definedName>
    <definedName name="水準" localSheetId="19">#REF!</definedName>
    <definedName name="水準" localSheetId="13">#REF!</definedName>
    <definedName name="水準" localSheetId="16">#REF!</definedName>
    <definedName name="水準" localSheetId="17">#REF!</definedName>
    <definedName name="水準" localSheetId="18">#REF!</definedName>
    <definedName name="水準">MAST!$C$7:$G$9</definedName>
    <definedName name="水準L" localSheetId="11">#REF!</definedName>
    <definedName name="水準L" localSheetId="12">#REF!</definedName>
    <definedName name="水準L" localSheetId="3">#REF!</definedName>
    <definedName name="水準L" localSheetId="19">#REF!</definedName>
    <definedName name="水準L" localSheetId="13">#REF!</definedName>
    <definedName name="水準L" localSheetId="16">#REF!</definedName>
    <definedName name="水準L" localSheetId="17">#REF!</definedName>
    <definedName name="水準L" localSheetId="18">#REF!</definedName>
    <definedName name="水準L">MAST!$C$7:$C$9</definedName>
    <definedName name="地域区分" localSheetId="7">#REF!</definedName>
    <definedName name="地域区分" localSheetId="9">#REF!</definedName>
    <definedName name="地域区分" localSheetId="10">#REF!</definedName>
    <definedName name="地域区分" localSheetId="11">#REF!</definedName>
    <definedName name="地域区分" localSheetId="12">#REF!</definedName>
    <definedName name="地域区分" localSheetId="3">#REF!</definedName>
    <definedName name="地域区分" localSheetId="19">#REF!</definedName>
    <definedName name="地域区分" localSheetId="13">#REF!</definedName>
    <definedName name="地域区分" localSheetId="16">#REF!</definedName>
    <definedName name="地域区分" localSheetId="17">#REF!</definedName>
    <definedName name="地域区分" localSheetId="18">#REF!</definedName>
    <definedName name="地域区分">MAST!$D$2:$K$2</definedName>
    <definedName name="地域区分1_8" localSheetId="5">#REF!</definedName>
    <definedName name="地域区分1_8" localSheetId="7">#REF!</definedName>
    <definedName name="地域区分1_8" localSheetId="9">#REF!</definedName>
    <definedName name="地域区分1_8" localSheetId="10">#REF!</definedName>
    <definedName name="地域区分1_8" localSheetId="11">#REF!</definedName>
    <definedName name="地域区分1_8" localSheetId="12">#REF!</definedName>
    <definedName name="地域区分1_8" localSheetId="3">#REF!</definedName>
    <definedName name="地域区分1_8" localSheetId="19">#REF!</definedName>
    <definedName name="地域区分1_8" localSheetId="13">#REF!</definedName>
    <definedName name="地域区分1_8" localSheetId="16">#REF!</definedName>
    <definedName name="地域区分1_8" localSheetId="17">#REF!</definedName>
    <definedName name="地域区分1_8" localSheetId="18">#REF!</definedName>
    <definedName name="地域区分1_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0" i="67" l="1"/>
  <c r="N53" i="67"/>
  <c r="N58" i="67"/>
  <c r="N63" i="67"/>
  <c r="N66" i="67"/>
  <c r="N71" i="67"/>
  <c r="N87" i="67"/>
  <c r="N91" i="67"/>
  <c r="N99" i="67"/>
  <c r="N108" i="67"/>
  <c r="N112" i="67"/>
  <c r="N120" i="67"/>
  <c r="N129" i="67"/>
  <c r="N133" i="67"/>
  <c r="N141" i="67"/>
  <c r="N154" i="67"/>
  <c r="N158" i="67"/>
  <c r="N166" i="67"/>
  <c r="N175" i="67"/>
  <c r="N179" i="67"/>
  <c r="N187" i="67"/>
  <c r="N196" i="67"/>
  <c r="N200" i="67"/>
  <c r="N208" i="67"/>
  <c r="N221" i="67"/>
  <c r="N225" i="67"/>
  <c r="N233" i="67"/>
  <c r="N242" i="67"/>
  <c r="N246" i="67"/>
  <c r="N254" i="67"/>
  <c r="N264" i="67"/>
  <c r="N267" i="67"/>
  <c r="N274" i="67"/>
  <c r="M31" i="55"/>
  <c r="M25" i="55"/>
  <c r="M37" i="55"/>
  <c r="M43" i="55"/>
  <c r="G35" i="50" l="1"/>
  <c r="G34" i="50"/>
  <c r="E34" i="50"/>
  <c r="E27" i="50"/>
  <c r="E26" i="50"/>
  <c r="E25" i="50"/>
  <c r="G23" i="50"/>
  <c r="E23" i="50"/>
  <c r="G22" i="50"/>
  <c r="E22" i="50"/>
  <c r="G21" i="50"/>
  <c r="E21" i="50"/>
  <c r="G20" i="50"/>
  <c r="E20" i="50"/>
  <c r="G19" i="50"/>
  <c r="E19" i="50"/>
  <c r="D10" i="50"/>
  <c r="G6" i="50"/>
  <c r="K30" i="50"/>
  <c r="L32" i="50"/>
  <c r="K31" i="50"/>
  <c r="E35" i="50" l="1"/>
  <c r="U9" i="64" l="1"/>
  <c r="E19" i="64"/>
  <c r="O7" i="61" l="1"/>
  <c r="J11" i="56"/>
  <c r="J6" i="56"/>
  <c r="AU30" i="54"/>
  <c r="AU21" i="54"/>
  <c r="AO15" i="53"/>
  <c r="J8" i="54" s="1"/>
  <c r="M19" i="55"/>
  <c r="M13" i="55"/>
  <c r="M7" i="55"/>
  <c r="G30" i="54" l="1"/>
  <c r="J29" i="54"/>
  <c r="O8" i="61" s="1"/>
  <c r="U13" i="64"/>
  <c r="J20" i="54"/>
  <c r="M28" i="54"/>
  <c r="G21" i="54"/>
  <c r="M19" i="54"/>
  <c r="AQ21" i="56" l="1"/>
  <c r="D15" i="50" l="1"/>
  <c r="E38" i="50"/>
  <c r="D14" i="50"/>
  <c r="F71" i="52" l="1"/>
  <c r="F64" i="52"/>
  <c r="F35" i="52" l="1"/>
  <c r="F34" i="52"/>
  <c r="F33" i="52"/>
  <c r="F32" i="52"/>
  <c r="F31" i="52"/>
  <c r="F30" i="52"/>
  <c r="F29" i="52"/>
  <c r="F28" i="52"/>
  <c r="F27" i="52"/>
  <c r="F24" i="52"/>
  <c r="F23" i="52"/>
  <c r="F22" i="52"/>
  <c r="F21" i="52"/>
  <c r="F20" i="52"/>
  <c r="F19" i="52"/>
  <c r="F18" i="52"/>
  <c r="F17" i="52"/>
  <c r="F16" i="52"/>
  <c r="F14" i="52"/>
  <c r="F57" i="52"/>
  <c r="F56" i="52"/>
  <c r="F55" i="52"/>
  <c r="F54" i="52"/>
  <c r="F53" i="52"/>
  <c r="F52" i="52"/>
  <c r="F51" i="52"/>
  <c r="F50" i="52"/>
  <c r="F47" i="52"/>
  <c r="F46" i="52"/>
  <c r="F45" i="52"/>
  <c r="F40" i="52" l="1"/>
  <c r="F39" i="52"/>
  <c r="F38" i="52"/>
  <c r="F37" i="52"/>
  <c r="F36" i="52"/>
  <c r="F12" i="52"/>
  <c r="F11" i="52"/>
  <c r="F10" i="52"/>
  <c r="F9" i="52"/>
  <c r="F8" i="52"/>
  <c r="F7" i="52"/>
  <c r="F6" i="52"/>
  <c r="F5" i="52"/>
  <c r="F4" i="52"/>
  <c r="F3" i="52"/>
  <c r="F2" i="52"/>
  <c r="D59" i="52"/>
  <c r="D60" i="52"/>
  <c r="D61" i="52"/>
  <c r="D62" i="52"/>
  <c r="D63" i="52"/>
  <c r="D65" i="52"/>
  <c r="D66" i="52"/>
  <c r="D67" i="52"/>
  <c r="D68" i="52"/>
  <c r="D69" i="52"/>
  <c r="D70" i="52"/>
  <c r="D42" i="52"/>
  <c r="D43" i="52"/>
  <c r="D44" i="52"/>
  <c r="D41" i="52"/>
  <c r="D72" i="52"/>
  <c r="D73" i="52"/>
  <c r="D74" i="52"/>
  <c r="D76" i="52"/>
  <c r="D77" i="52"/>
  <c r="D78" i="52"/>
  <c r="D79" i="52"/>
  <c r="D80" i="52"/>
  <c r="D50" i="52"/>
  <c r="D51" i="52"/>
  <c r="D52" i="52"/>
  <c r="D53" i="52"/>
  <c r="D54" i="52"/>
  <c r="D55" i="52"/>
  <c r="D56" i="52"/>
  <c r="D57" i="52"/>
  <c r="D3" i="52"/>
  <c r="D4" i="52"/>
  <c r="D5" i="52"/>
  <c r="D6" i="52"/>
  <c r="D7" i="52"/>
  <c r="D8" i="52"/>
  <c r="D9" i="52"/>
  <c r="D10" i="52"/>
  <c r="D11" i="52"/>
  <c r="D12" i="52"/>
  <c r="D14" i="52"/>
  <c r="D16" i="52"/>
  <c r="D17" i="52"/>
  <c r="D18" i="52"/>
  <c r="D19" i="52"/>
  <c r="D20" i="52"/>
  <c r="D21" i="52"/>
  <c r="D22" i="52"/>
  <c r="D23" i="52"/>
  <c r="D24" i="52"/>
  <c r="D27" i="52"/>
  <c r="D28" i="52"/>
  <c r="D29" i="52"/>
  <c r="D30" i="52"/>
  <c r="D31" i="52"/>
  <c r="D32" i="52"/>
  <c r="D33" i="52"/>
  <c r="D34" i="52"/>
  <c r="D35" i="52"/>
  <c r="D36" i="52"/>
  <c r="D37" i="52"/>
  <c r="D38" i="52"/>
  <c r="D39" i="52"/>
  <c r="D40" i="52"/>
  <c r="D45" i="52"/>
  <c r="D46" i="52"/>
  <c r="D47" i="52"/>
  <c r="D48" i="52"/>
  <c r="D49" i="52"/>
  <c r="D2" i="52"/>
  <c r="E29" i="50" l="1"/>
  <c r="E28" i="50"/>
  <c r="E43" i="50" l="1"/>
  <c r="F49" i="52"/>
  <c r="C3" i="50"/>
  <c r="C48" i="50"/>
  <c r="B48" i="50"/>
  <c r="G43" i="50"/>
  <c r="G38" i="50"/>
  <c r="E15" i="50"/>
  <c r="F15" i="50" s="1"/>
  <c r="G14" i="50"/>
  <c r="H14" i="50" s="1"/>
  <c r="E14" i="50"/>
  <c r="F14" i="50" s="1"/>
  <c r="E44" i="50" l="1"/>
  <c r="E39" i="50"/>
  <c r="E45" i="50" l="1"/>
  <c r="E40" i="50"/>
  <c r="C7" i="42"/>
  <c r="L41" i="50" l="1"/>
  <c r="L42" i="50"/>
  <c r="L43" i="50"/>
  <c r="C5" i="41"/>
  <c r="G48" i="50" l="1"/>
  <c r="F48"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水上　洋子</author>
    <author>水上 洋子</author>
  </authors>
  <commentList>
    <comment ref="X7" authorId="0" shapeId="0" xr:uid="{00000000-0006-0000-0300-000001000000}">
      <text>
        <r>
          <rPr>
            <sz val="9"/>
            <color indexed="81"/>
            <rFont val="MS P ゴシック"/>
            <family val="3"/>
            <charset val="128"/>
          </rPr>
          <t>西暦にしてください</t>
        </r>
      </text>
    </comment>
    <comment ref="U15" authorId="1" shapeId="0" xr:uid="{00000000-0006-0000-0300-000002000000}">
      <text>
        <r>
          <rPr>
            <sz val="9"/>
            <color indexed="81"/>
            <rFont val="MS P ゴシック"/>
            <family val="3"/>
            <charset val="128"/>
          </rPr>
          <t xml:space="preserve">申請者が法人である場合、法人名を記載してください。
</t>
        </r>
      </text>
    </comment>
    <comment ref="U19" authorId="1" shapeId="0" xr:uid="{00000000-0006-0000-0300-000003000000}">
      <text>
        <r>
          <rPr>
            <sz val="9"/>
            <color indexed="81"/>
            <rFont val="MS P ゴシック"/>
            <family val="3"/>
            <charset val="128"/>
          </rPr>
          <t xml:space="preserve">申請者が法人である場合には、代表者の氏名を記載してください。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水上　洋子</author>
  </authors>
  <commentList>
    <comment ref="V24" authorId="0" shapeId="0" xr:uid="{00000000-0006-0000-0600-000001000000}">
      <text>
        <r>
          <rPr>
            <sz val="9"/>
            <color indexed="81"/>
            <rFont val="MS P ゴシック"/>
            <family val="3"/>
            <charset val="128"/>
          </rPr>
          <t>西暦にしてください</t>
        </r>
      </text>
    </comment>
    <comment ref="AH24" authorId="0" shapeId="0" xr:uid="{00000000-0006-0000-0600-000002000000}">
      <text>
        <r>
          <rPr>
            <sz val="9"/>
            <color indexed="81"/>
            <rFont val="MS P ゴシック"/>
            <family val="3"/>
            <charset val="128"/>
          </rPr>
          <t xml:space="preserve">日付が不明の場合、「初旬」「中旬」「下旬」のいずれかを選択してください。
</t>
        </r>
      </text>
    </comment>
    <comment ref="V26" authorId="0" shapeId="0" xr:uid="{00000000-0006-0000-0600-000003000000}">
      <text>
        <r>
          <rPr>
            <sz val="9"/>
            <color indexed="81"/>
            <rFont val="MS P ゴシック"/>
            <family val="3"/>
            <charset val="128"/>
          </rPr>
          <t>西暦にしてください</t>
        </r>
      </text>
    </comment>
    <comment ref="AH26" authorId="0" shapeId="0" xr:uid="{00000000-0006-0000-0600-000004000000}">
      <text>
        <r>
          <rPr>
            <sz val="9"/>
            <color indexed="81"/>
            <rFont val="MS P ゴシック"/>
            <family val="3"/>
            <charset val="128"/>
          </rPr>
          <t xml:space="preserve">日付が不明の場合、「初旬」「中旬」「下旬」のいずれかを選択してください。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水上　洋子</author>
  </authors>
  <commentList>
    <comment ref="Z4" authorId="0" shapeId="0" xr:uid="{00000000-0006-0000-1300-000001000000}">
      <text>
        <r>
          <rPr>
            <sz val="9"/>
            <color indexed="81"/>
            <rFont val="MS P ゴシック"/>
            <family val="3"/>
            <charset val="128"/>
          </rPr>
          <t>西暦にしてください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水上　洋子</author>
  </authors>
  <commentList>
    <comment ref="C3" authorId="0" shapeId="0" xr:uid="{00000000-0006-0000-1400-000001000000}">
      <text>
        <r>
          <rPr>
            <b/>
            <sz val="9"/>
            <color indexed="81"/>
            <rFont val="Meiryo UI"/>
            <family val="3"/>
            <charset val="128"/>
          </rPr>
          <t>BELS質疑等連絡先シート「建築物の名称」とリンク</t>
        </r>
      </text>
    </comment>
  </commentList>
</comments>
</file>

<file path=xl/sharedStrings.xml><?xml version="1.0" encoding="utf-8"?>
<sst xmlns="http://schemas.openxmlformats.org/spreadsheetml/2006/main" count="2549" uniqueCount="1409">
  <si>
    <t>入力にあたっての注意事項</t>
    <rPh sb="0" eb="2">
      <t>ニュウリョク</t>
    </rPh>
    <rPh sb="8" eb="10">
      <t>チュウイ</t>
    </rPh>
    <rPh sb="10" eb="12">
      <t>ジコウ</t>
    </rPh>
    <phoneticPr fontId="11"/>
  </si>
  <si>
    <t>・本申請書のフォームは、マクロを使用しています。使用される前にマクロを有効にして活用ください。</t>
    <rPh sb="1" eb="2">
      <t>ホン</t>
    </rPh>
    <rPh sb="2" eb="5">
      <t>シンセイショ</t>
    </rPh>
    <rPh sb="16" eb="18">
      <t>シヨウ</t>
    </rPh>
    <rPh sb="24" eb="26">
      <t>シヨウ</t>
    </rPh>
    <rPh sb="29" eb="30">
      <t>マエ</t>
    </rPh>
    <rPh sb="35" eb="37">
      <t>ユウコウ</t>
    </rPh>
    <rPh sb="40" eb="42">
      <t>カツヨウ</t>
    </rPh>
    <phoneticPr fontId="11"/>
  </si>
  <si>
    <t>・黄色の網掛け部分に文字等を入力していください。</t>
    <rPh sb="1" eb="3">
      <t>キイロ</t>
    </rPh>
    <rPh sb="4" eb="5">
      <t>アミ</t>
    </rPh>
    <rPh sb="5" eb="6">
      <t>カ</t>
    </rPh>
    <rPh sb="7" eb="9">
      <t>ブブン</t>
    </rPh>
    <rPh sb="10" eb="13">
      <t>モジトウ</t>
    </rPh>
    <rPh sb="14" eb="16">
      <t>ニュウリョク</t>
    </rPh>
    <phoneticPr fontId="11"/>
  </si>
  <si>
    <t>・□については、該当箇所をクリックするとチェックされます。チェックされた部分をクリックするとチェックは消えます。</t>
    <rPh sb="8" eb="10">
      <t>ガイトウ</t>
    </rPh>
    <rPh sb="10" eb="12">
      <t>カショ</t>
    </rPh>
    <rPh sb="36" eb="38">
      <t>ブブン</t>
    </rPh>
    <rPh sb="51" eb="52">
      <t>キ</t>
    </rPh>
    <phoneticPr fontId="11"/>
  </si>
  <si>
    <t>建築物の名称</t>
    <rPh sb="0" eb="3">
      <t>ケンチクブツ</t>
    </rPh>
    <rPh sb="4" eb="6">
      <t>メイショウ</t>
    </rPh>
    <phoneticPr fontId="11"/>
  </si>
  <si>
    <t>建築物の所在地</t>
    <rPh sb="0" eb="3">
      <t>ケンチクブツ</t>
    </rPh>
    <rPh sb="4" eb="7">
      <t>ショザイチ</t>
    </rPh>
    <phoneticPr fontId="11"/>
  </si>
  <si>
    <t>会社名</t>
    <rPh sb="0" eb="3">
      <t>カイシャメイ</t>
    </rPh>
    <phoneticPr fontId="11"/>
  </si>
  <si>
    <t>フリガナ</t>
    <phoneticPr fontId="11"/>
  </si>
  <si>
    <t>氏　名</t>
    <rPh sb="0" eb="1">
      <t>シ</t>
    </rPh>
    <rPh sb="2" eb="3">
      <t>メイ</t>
    </rPh>
    <phoneticPr fontId="11"/>
  </si>
  <si>
    <t>所　属</t>
    <rPh sb="0" eb="1">
      <t>ショ</t>
    </rPh>
    <rPh sb="2" eb="3">
      <t>ゾク</t>
    </rPh>
    <phoneticPr fontId="11"/>
  </si>
  <si>
    <t>TEL</t>
    <phoneticPr fontId="11"/>
  </si>
  <si>
    <t>住　所</t>
    <rPh sb="0" eb="1">
      <t>ジュウ</t>
    </rPh>
    <rPh sb="2" eb="3">
      <t>ショ</t>
    </rPh>
    <phoneticPr fontId="11"/>
  </si>
  <si>
    <t>〒</t>
    <phoneticPr fontId="11"/>
  </si>
  <si>
    <t>E-mail</t>
    <phoneticPr fontId="11"/>
  </si>
  <si>
    <t>請求書名宛先</t>
    <rPh sb="0" eb="3">
      <t>セイキュウショ</t>
    </rPh>
    <rPh sb="3" eb="4">
      <t>メイ</t>
    </rPh>
    <rPh sb="4" eb="6">
      <t>アテサキ</t>
    </rPh>
    <phoneticPr fontId="11"/>
  </si>
  <si>
    <t>●質疑書</t>
    <rPh sb="1" eb="3">
      <t>シツギ</t>
    </rPh>
    <rPh sb="3" eb="4">
      <t>ショ</t>
    </rPh>
    <phoneticPr fontId="11"/>
  </si>
  <si>
    <t>年</t>
    <rPh sb="0" eb="1">
      <t>ネン</t>
    </rPh>
    <phoneticPr fontId="11"/>
  </si>
  <si>
    <t>月</t>
    <rPh sb="0" eb="1">
      <t>ツキ</t>
    </rPh>
    <phoneticPr fontId="11"/>
  </si>
  <si>
    <t>日</t>
    <rPh sb="0" eb="1">
      <t>ニチ</t>
    </rPh>
    <phoneticPr fontId="11"/>
  </si>
  <si>
    <t>記</t>
    <rPh sb="0" eb="1">
      <t>キ</t>
    </rPh>
    <phoneticPr fontId="11"/>
  </si>
  <si>
    <t>※受付欄</t>
    <rPh sb="1" eb="3">
      <t>ウケツケ</t>
    </rPh>
    <rPh sb="3" eb="4">
      <t>ラン</t>
    </rPh>
    <phoneticPr fontId="11"/>
  </si>
  <si>
    <t>※料金欄</t>
    <rPh sb="1" eb="3">
      <t>リョウキン</t>
    </rPh>
    <rPh sb="3" eb="4">
      <t>ラン</t>
    </rPh>
    <phoneticPr fontId="11"/>
  </si>
  <si>
    <t>（注意）</t>
    <rPh sb="1" eb="3">
      <t>チュウイ</t>
    </rPh>
    <phoneticPr fontId="11"/>
  </si>
  <si>
    <t>申請者の氏名又は名称</t>
    <rPh sb="0" eb="3">
      <t>シンセイシャ</t>
    </rPh>
    <rPh sb="4" eb="6">
      <t>シメイ</t>
    </rPh>
    <rPh sb="6" eb="7">
      <t>マタ</t>
    </rPh>
    <rPh sb="8" eb="10">
      <t>メイショウ</t>
    </rPh>
    <phoneticPr fontId="11"/>
  </si>
  <si>
    <t>・青色のセルは、他のセルからデータを引用しています。</t>
    <rPh sb="1" eb="3">
      <t>アオイロ</t>
    </rPh>
    <rPh sb="8" eb="9">
      <t>タ</t>
    </rPh>
    <rPh sb="18" eb="20">
      <t>インヨウ</t>
    </rPh>
    <phoneticPr fontId="9"/>
  </si>
  <si>
    <t>BELS　質疑等連絡先シート</t>
    <rPh sb="5" eb="8">
      <t>シツギトウ</t>
    </rPh>
    <rPh sb="8" eb="11">
      <t>レンラクサキ</t>
    </rPh>
    <phoneticPr fontId="11"/>
  </si>
  <si>
    <t>BELSに係る評価申請書</t>
    <rPh sb="5" eb="6">
      <t>カカワ</t>
    </rPh>
    <rPh sb="7" eb="9">
      <t>ヒョウカ</t>
    </rPh>
    <rPh sb="9" eb="12">
      <t>シンセイショ</t>
    </rPh>
    <phoneticPr fontId="11"/>
  </si>
  <si>
    <t>　１．申請者が法人である場合には、代表者の氏名を併せて記載してください。</t>
    <rPh sb="3" eb="6">
      <t>シンセイシャ</t>
    </rPh>
    <rPh sb="7" eb="9">
      <t>ホウジン</t>
    </rPh>
    <rPh sb="12" eb="14">
      <t>バアイ</t>
    </rPh>
    <rPh sb="17" eb="20">
      <t>ダイヒョウシャ</t>
    </rPh>
    <rPh sb="21" eb="23">
      <t>シメイ</t>
    </rPh>
    <rPh sb="24" eb="25">
      <t>アワ</t>
    </rPh>
    <rPh sb="27" eb="29">
      <t>キサイ</t>
    </rPh>
    <phoneticPr fontId="11"/>
  </si>
  <si>
    <t>(第二面)</t>
    <rPh sb="1" eb="3">
      <t>ダイニ</t>
    </rPh>
    <rPh sb="3" eb="4">
      <t>メン</t>
    </rPh>
    <phoneticPr fontId="5"/>
  </si>
  <si>
    <t>(第三面)</t>
    <rPh sb="1" eb="2">
      <t>ダイ</t>
    </rPh>
    <rPh sb="2" eb="4">
      <t>サンメン</t>
    </rPh>
    <rPh sb="3" eb="4">
      <t>メン</t>
    </rPh>
    <phoneticPr fontId="5"/>
  </si>
  <si>
    <t>(第四面)</t>
    <rPh sb="1" eb="2">
      <t>ダイ</t>
    </rPh>
    <rPh sb="2" eb="3">
      <t>ヨン</t>
    </rPh>
    <rPh sb="3" eb="4">
      <t>メン</t>
    </rPh>
    <rPh sb="4" eb="5">
      <t>サンメン</t>
    </rPh>
    <phoneticPr fontId="5"/>
  </si>
  <si>
    <t>建築物の名称</t>
    <rPh sb="0" eb="3">
      <t>ケンチクブツ</t>
    </rPh>
    <rPh sb="4" eb="6">
      <t>メイショウ</t>
    </rPh>
    <phoneticPr fontId="5"/>
  </si>
  <si>
    <t>設計内容
確認欄</t>
    <rPh sb="0" eb="2">
      <t>セッケイ</t>
    </rPh>
    <rPh sb="2" eb="4">
      <t>ナイヨウ</t>
    </rPh>
    <rPh sb="5" eb="7">
      <t>カクニン</t>
    </rPh>
    <rPh sb="7" eb="8">
      <t>ラン</t>
    </rPh>
    <phoneticPr fontId="5"/>
  </si>
  <si>
    <t>項目</t>
    <rPh sb="0" eb="2">
      <t>コウモク</t>
    </rPh>
    <phoneticPr fontId="5"/>
  </si>
  <si>
    <t>平面図</t>
    <rPh sb="0" eb="3">
      <t>ヘイメンズ</t>
    </rPh>
    <phoneticPr fontId="5"/>
  </si>
  <si>
    <t>一般財団法人ベターリビング 殿</t>
    <rPh sb="0" eb="2">
      <t>イッパン</t>
    </rPh>
    <rPh sb="2" eb="4">
      <t>ザイダン</t>
    </rPh>
    <rPh sb="4" eb="6">
      <t>ホウジン</t>
    </rPh>
    <rPh sb="14" eb="15">
      <t>トノ</t>
    </rPh>
    <phoneticPr fontId="11"/>
  </si>
  <si>
    <t>●評価料金請求書等の送付先</t>
    <rPh sb="1" eb="3">
      <t>ヒョウカ</t>
    </rPh>
    <rPh sb="3" eb="5">
      <t>リョウキン</t>
    </rPh>
    <rPh sb="5" eb="8">
      <t>セイキュウショ</t>
    </rPh>
    <rPh sb="8" eb="9">
      <t>トウ</t>
    </rPh>
    <rPh sb="10" eb="12">
      <t>ソウフ</t>
    </rPh>
    <rPh sb="12" eb="13">
      <t>サキ</t>
    </rPh>
    <phoneticPr fontId="11"/>
  </si>
  <si>
    <t>BELSに係る評価物件　掲載承諾書</t>
    <rPh sb="5" eb="6">
      <t>カカ</t>
    </rPh>
    <rPh sb="7" eb="9">
      <t>ヒョウカ</t>
    </rPh>
    <rPh sb="9" eb="11">
      <t>ブッケン</t>
    </rPh>
    <rPh sb="12" eb="14">
      <t>ケイサイ</t>
    </rPh>
    <rPh sb="14" eb="17">
      <t>ショウダクショ</t>
    </rPh>
    <phoneticPr fontId="11"/>
  </si>
  <si>
    <t>　BELSに係る評価の申請をします。この申請書及び添付図書に記載の事項は、事実に相違ありません。</t>
    <rPh sb="6" eb="7">
      <t>カカワ</t>
    </rPh>
    <rPh sb="8" eb="10">
      <t>ヒョウカ</t>
    </rPh>
    <rPh sb="11" eb="13">
      <t>シンセイ</t>
    </rPh>
    <rPh sb="20" eb="23">
      <t>シンセイショ</t>
    </rPh>
    <phoneticPr fontId="11"/>
  </si>
  <si>
    <t>【11.備考】</t>
    <rPh sb="4" eb="6">
      <t>ビコウ</t>
    </rPh>
    <phoneticPr fontId="9"/>
  </si>
  <si>
    <t>既申請・同時申請</t>
    <rPh sb="0" eb="1">
      <t>キ</t>
    </rPh>
    <rPh sb="1" eb="3">
      <t>シンセイ</t>
    </rPh>
    <rPh sb="4" eb="6">
      <t>ドウジ</t>
    </rPh>
    <rPh sb="6" eb="8">
      <t>シンセイ</t>
    </rPh>
    <phoneticPr fontId="9"/>
  </si>
  <si>
    <t>【基本事項】</t>
    <rPh sb="1" eb="3">
      <t>キホン</t>
    </rPh>
    <rPh sb="3" eb="5">
      <t>ジコウ</t>
    </rPh>
    <phoneticPr fontId="24"/>
  </si>
  <si>
    <t>確認事項</t>
    <rPh sb="0" eb="2">
      <t>カクニン</t>
    </rPh>
    <rPh sb="2" eb="4">
      <t>ジコウ</t>
    </rPh>
    <phoneticPr fontId="5"/>
  </si>
  <si>
    <t>建物の概要</t>
    <rPh sb="0" eb="2">
      <t>タテモノ</t>
    </rPh>
    <rPh sb="3" eb="5">
      <t>ガイヨウ</t>
    </rPh>
    <phoneticPr fontId="24"/>
  </si>
  <si>
    <t>建築物に関する事項</t>
    <rPh sb="0" eb="3">
      <t>ケンチクブツ</t>
    </rPh>
    <rPh sb="4" eb="5">
      <t>カン</t>
    </rPh>
    <rPh sb="7" eb="9">
      <t>ジコウ</t>
    </rPh>
    <phoneticPr fontId="5"/>
  </si>
  <si>
    <t>用途</t>
    <rPh sb="0" eb="2">
      <t>ヨウト</t>
    </rPh>
    <phoneticPr fontId="24"/>
  </si>
  <si>
    <t>・建築物の用途</t>
    <rPh sb="1" eb="4">
      <t>ケンチクブツ</t>
    </rPh>
    <rPh sb="5" eb="7">
      <t>ヨウト</t>
    </rPh>
    <phoneticPr fontId="24"/>
  </si>
  <si>
    <t>非住宅建築物</t>
    <rPh sb="0" eb="1">
      <t>ヒ</t>
    </rPh>
    <rPh sb="1" eb="3">
      <t>ジュウタク</t>
    </rPh>
    <rPh sb="3" eb="5">
      <t>ケンチク</t>
    </rPh>
    <rPh sb="5" eb="6">
      <t>ブツ</t>
    </rPh>
    <phoneticPr fontId="24"/>
  </si>
  <si>
    <t>住宅</t>
    <rPh sb="0" eb="2">
      <t>ジュウタク</t>
    </rPh>
    <phoneticPr fontId="24"/>
  </si>
  <si>
    <t>複合建築物</t>
    <rPh sb="0" eb="2">
      <t>フクゴウ</t>
    </rPh>
    <rPh sb="2" eb="5">
      <t>ケンチクブツ</t>
    </rPh>
    <phoneticPr fontId="24"/>
  </si>
  <si>
    <t>設計内容（現況）説明欄</t>
    <rPh sb="0" eb="2">
      <t>セッケイ</t>
    </rPh>
    <rPh sb="2" eb="4">
      <t>ナイヨウ</t>
    </rPh>
    <rPh sb="5" eb="7">
      <t>ゲンキョウ</t>
    </rPh>
    <rPh sb="8" eb="10">
      <t>セツメイ</t>
    </rPh>
    <rPh sb="10" eb="11">
      <t>ラン</t>
    </rPh>
    <phoneticPr fontId="5"/>
  </si>
  <si>
    <t>一戸建ての住宅</t>
    <rPh sb="0" eb="2">
      <t>イッコ</t>
    </rPh>
    <rPh sb="2" eb="3">
      <t>ダ</t>
    </rPh>
    <rPh sb="5" eb="7">
      <t>ジュウタク</t>
    </rPh>
    <phoneticPr fontId="24"/>
  </si>
  <si>
    <t>設計内容（現況）</t>
    <rPh sb="0" eb="2">
      <t>セッケイ</t>
    </rPh>
    <rPh sb="2" eb="4">
      <t>ナイヨウ</t>
    </rPh>
    <rPh sb="5" eb="7">
      <t>ゲンキョウ</t>
    </rPh>
    <phoneticPr fontId="5"/>
  </si>
  <si>
    <t>事務所等</t>
  </si>
  <si>
    <t>ホテル等</t>
  </si>
  <si>
    <t>病院等</t>
  </si>
  <si>
    <t>百貨店等</t>
  </si>
  <si>
    <t>学校等</t>
  </si>
  <si>
    <t>飲食店等</t>
  </si>
  <si>
    <t>集会所等</t>
  </si>
  <si>
    <t>工場等</t>
    <rPh sb="0" eb="3">
      <t>コウジョウトウ</t>
    </rPh>
    <phoneticPr fontId="24"/>
  </si>
  <si>
    <t>事務所モデル</t>
  </si>
  <si>
    <t>ビジネスホテルモデル</t>
  </si>
  <si>
    <t>シティホテルモデル</t>
  </si>
  <si>
    <t>総合病院モデル</t>
  </si>
  <si>
    <t>福祉施設モデル</t>
  </si>
  <si>
    <t>クリニックモデル</t>
  </si>
  <si>
    <t>大規模物販モデル</t>
  </si>
  <si>
    <t>小規模物販モデル</t>
  </si>
  <si>
    <t>学校モデル</t>
  </si>
  <si>
    <t>講堂モデル</t>
  </si>
  <si>
    <t>集会所モデル</t>
  </si>
  <si>
    <t>工場モデル</t>
  </si>
  <si>
    <t>・住宅　または複合建築物の住宅部分</t>
    <phoneticPr fontId="24"/>
  </si>
  <si>
    <t>（</t>
    <phoneticPr fontId="5"/>
  </si>
  <si>
    <t>）</t>
    <phoneticPr fontId="5"/>
  </si>
  <si>
    <t>申請の対象となる用途（該当する全て）</t>
    <phoneticPr fontId="24"/>
  </si>
  <si>
    <t>申請の対象となる範囲</t>
  </si>
  <si>
    <t>（以下代表的な分類）</t>
  </si>
  <si>
    <t>住宅用</t>
  </si>
  <si>
    <t>【第二面】</t>
  </si>
  <si>
    <t>非住宅用</t>
  </si>
  <si>
    <t>【第三面】</t>
  </si>
  <si>
    <t>【第四面】</t>
  </si>
  <si>
    <t>住棟用</t>
  </si>
  <si>
    <t>【第五面】</t>
  </si>
  <si>
    <t>一戸建ての住宅</t>
  </si>
  <si>
    <t>○</t>
  </si>
  <si>
    <t>－</t>
  </si>
  <si>
    <t>○※1</t>
  </si>
  <si>
    <t>○※2</t>
  </si>
  <si>
    <t>○※3</t>
  </si>
  <si>
    <t>BELSに関して記載する数値は以下のとおりとします。</t>
  </si>
  <si>
    <t>　・削減率　1未満の端数があるときは、これを切り捨てた数値を記載してください。</t>
  </si>
  <si>
    <t>設計内容（現況）説明書</t>
    <rPh sb="5" eb="7">
      <t>ゲンキョウ</t>
    </rPh>
    <phoneticPr fontId="5"/>
  </si>
  <si>
    <t>住戸番号　※共同住宅等の場合以外は記入不要</t>
  </si>
  <si>
    <t>確認事項</t>
    <rPh sb="2" eb="4">
      <t>ジコウ</t>
    </rPh>
    <phoneticPr fontId="5"/>
  </si>
  <si>
    <t>確認項目</t>
    <rPh sb="0" eb="2">
      <t>カクニン</t>
    </rPh>
    <rPh sb="2" eb="4">
      <t>コウモク</t>
    </rPh>
    <phoneticPr fontId="5"/>
  </si>
  <si>
    <t>記載図書欄</t>
    <rPh sb="0" eb="2">
      <t>キサイ</t>
    </rPh>
    <rPh sb="2" eb="4">
      <t>トショ</t>
    </rPh>
    <phoneticPr fontId="5"/>
  </si>
  <si>
    <t>設計内容（現況）説明欄</t>
    <rPh sb="0" eb="2">
      <t>セッケイ</t>
    </rPh>
    <rPh sb="2" eb="4">
      <t>ナイヨウ</t>
    </rPh>
    <rPh sb="8" eb="10">
      <t>セツメイ</t>
    </rPh>
    <rPh sb="10" eb="11">
      <t>ラン</t>
    </rPh>
    <phoneticPr fontId="5"/>
  </si>
  <si>
    <t>外皮平均熱貫流率</t>
  </si>
  <si>
    <t>計算書</t>
    <rPh sb="0" eb="3">
      <t>ケイサンショ</t>
    </rPh>
    <phoneticPr fontId="5"/>
  </si>
  <si>
    <t>仕様書</t>
    <rPh sb="0" eb="3">
      <t>シヨウショ</t>
    </rPh>
    <phoneticPr fontId="5"/>
  </si>
  <si>
    <t>立面図</t>
    <rPh sb="0" eb="3">
      <t>リツメンズ</t>
    </rPh>
    <phoneticPr fontId="5"/>
  </si>
  <si>
    <t>建具表</t>
    <rPh sb="0" eb="2">
      <t>タテグ</t>
    </rPh>
    <rPh sb="2" eb="3">
      <t>ヒョウ</t>
    </rPh>
    <phoneticPr fontId="5"/>
  </si>
  <si>
    <t>確認事項</t>
  </si>
  <si>
    <t xml:space="preserve">設備の概要　 </t>
  </si>
  <si>
    <t>（第一面）</t>
    <phoneticPr fontId="24"/>
  </si>
  <si>
    <t>・非住宅　または複合建築物の非住宅部分</t>
    <phoneticPr fontId="24"/>
  </si>
  <si>
    <t>カッコ内はモデル建物法による用途</t>
    <phoneticPr fontId="24"/>
  </si>
  <si>
    <t>・申請する評価の範囲（該当する全て）</t>
    <phoneticPr fontId="24"/>
  </si>
  <si>
    <t>一戸建ての住宅</t>
    <phoneticPr fontId="24"/>
  </si>
  <si>
    <t>【参考】申請の対象となる範囲と設計内容説明書の関係</t>
    <phoneticPr fontId="24"/>
  </si>
  <si>
    <t>記載図書</t>
    <rPh sb="0" eb="2">
      <t>キサイ</t>
    </rPh>
    <rPh sb="2" eb="4">
      <t>トショ</t>
    </rPh>
    <phoneticPr fontId="24"/>
  </si>
  <si>
    <t>確認
項目</t>
    <rPh sb="0" eb="2">
      <t>カクニン</t>
    </rPh>
    <rPh sb="3" eb="5">
      <t>コウモク</t>
    </rPh>
    <phoneticPr fontId="5"/>
  </si>
  <si>
    <t>ゼロエネ相当</t>
    <phoneticPr fontId="19"/>
  </si>
  <si>
    <t>幼稚園モデル</t>
    <rPh sb="0" eb="3">
      <t>ヨウチエン</t>
    </rPh>
    <phoneticPr fontId="24"/>
  </si>
  <si>
    <t>大学モデル</t>
    <rPh sb="0" eb="2">
      <t>ダイガク</t>
    </rPh>
    <phoneticPr fontId="24"/>
  </si>
  <si>
    <t>飲食店モデル</t>
    <phoneticPr fontId="24"/>
  </si>
  <si>
    <t>共同住宅等、複合建築物の住戸</t>
    <rPh sb="4" eb="5">
      <t>トウ</t>
    </rPh>
    <rPh sb="6" eb="8">
      <t>フクゴウ</t>
    </rPh>
    <rPh sb="8" eb="11">
      <t>ケンチクブツ</t>
    </rPh>
    <phoneticPr fontId="24"/>
  </si>
  <si>
    <t>一戸建ての住宅</t>
    <rPh sb="0" eb="2">
      <t>イッコ</t>
    </rPh>
    <rPh sb="2" eb="3">
      <t>ダ</t>
    </rPh>
    <rPh sb="5" eb="7">
      <t>ジュウタク</t>
    </rPh>
    <phoneticPr fontId="19"/>
  </si>
  <si>
    <t>・様式の変更なし。注書き（新築竣工時期、改修の竣工時期を西暦で入力）の改訂、コメント挿入、リンクの訂正。</t>
    <rPh sb="1" eb="3">
      <t>ヨウシキ</t>
    </rPh>
    <rPh sb="4" eb="6">
      <t>ヘンコウ</t>
    </rPh>
    <rPh sb="9" eb="10">
      <t>チュウ</t>
    </rPh>
    <rPh sb="10" eb="11">
      <t>ガ</t>
    </rPh>
    <rPh sb="13" eb="15">
      <t>シンチク</t>
    </rPh>
    <rPh sb="15" eb="17">
      <t>シュンコウ</t>
    </rPh>
    <rPh sb="17" eb="19">
      <t>ジキ</t>
    </rPh>
    <rPh sb="20" eb="22">
      <t>カイシュウ</t>
    </rPh>
    <rPh sb="23" eb="25">
      <t>シュンコウ</t>
    </rPh>
    <rPh sb="25" eb="27">
      <t>ジキ</t>
    </rPh>
    <rPh sb="28" eb="30">
      <t>セイレキ</t>
    </rPh>
    <rPh sb="31" eb="33">
      <t>ニュウリョク</t>
    </rPh>
    <rPh sb="35" eb="37">
      <t>カイテイ</t>
    </rPh>
    <rPh sb="42" eb="44">
      <t>ソウニュウ</t>
    </rPh>
    <rPh sb="49" eb="51">
      <t>テイセイ</t>
    </rPh>
    <phoneticPr fontId="5"/>
  </si>
  <si>
    <t>・第四面【8.参考情報】の変更。　</t>
    <rPh sb="1" eb="2">
      <t>ダイ</t>
    </rPh>
    <rPh sb="2" eb="4">
      <t>４メン</t>
    </rPh>
    <rPh sb="7" eb="9">
      <t>サンコウ</t>
    </rPh>
    <rPh sb="9" eb="11">
      <t>ジョウホウ</t>
    </rPh>
    <rPh sb="13" eb="15">
      <t>ヘンコウ</t>
    </rPh>
    <phoneticPr fontId="24"/>
  </si>
  <si>
    <t>・第四面（注意）9.【8.参考情報】の変更。　</t>
    <rPh sb="1" eb="2">
      <t>ダイ</t>
    </rPh>
    <rPh sb="2" eb="4">
      <t>４メン</t>
    </rPh>
    <rPh sb="5" eb="7">
      <t>チュウイ</t>
    </rPh>
    <rPh sb="13" eb="15">
      <t>サンコウ</t>
    </rPh>
    <rPh sb="15" eb="17">
      <t>ジョウホウ</t>
    </rPh>
    <rPh sb="19" eb="21">
      <t>ヘンコウ</t>
    </rPh>
    <phoneticPr fontId="24"/>
  </si>
  <si>
    <t>設計者等氏名</t>
    <rPh sb="0" eb="3">
      <t>セッケイシャ</t>
    </rPh>
    <rPh sb="3" eb="4">
      <t>トウ</t>
    </rPh>
    <rPh sb="4" eb="6">
      <t>シメイ</t>
    </rPh>
    <phoneticPr fontId="5"/>
  </si>
  <si>
    <t>共同住宅等、複合建築物の住戸</t>
    <rPh sb="0" eb="2">
      <t>キョウドウ</t>
    </rPh>
    <rPh sb="2" eb="5">
      <t>ジュウタクトウ</t>
    </rPh>
    <rPh sb="6" eb="8">
      <t>フクゴウ</t>
    </rPh>
    <rPh sb="8" eb="11">
      <t>ケンチクブツ</t>
    </rPh>
    <rPh sb="12" eb="14">
      <t>ジュウコ</t>
    </rPh>
    <phoneticPr fontId="24"/>
  </si>
  <si>
    <t>・第三面【8.建築物の新築竣工時期（計画中の場合は予定時期）】に「上旬」「中旬」「下旬」を追加</t>
    <rPh sb="1" eb="2">
      <t>ダイ</t>
    </rPh>
    <rPh sb="2" eb="3">
      <t>ミ</t>
    </rPh>
    <rPh sb="3" eb="4">
      <t>メン</t>
    </rPh>
    <rPh sb="7" eb="10">
      <t>ケンチクブツ</t>
    </rPh>
    <rPh sb="11" eb="13">
      <t>シンチク</t>
    </rPh>
    <rPh sb="13" eb="15">
      <t>シュンコウ</t>
    </rPh>
    <rPh sb="15" eb="17">
      <t>ジキ</t>
    </rPh>
    <rPh sb="18" eb="21">
      <t>ケイカクチュウ</t>
    </rPh>
    <rPh sb="22" eb="24">
      <t>バアイ</t>
    </rPh>
    <rPh sb="25" eb="27">
      <t>ヨテイ</t>
    </rPh>
    <rPh sb="27" eb="29">
      <t>ジキ</t>
    </rPh>
    <rPh sb="33" eb="35">
      <t>ジョウジュン</t>
    </rPh>
    <rPh sb="37" eb="39">
      <t>チュウジュン</t>
    </rPh>
    <rPh sb="41" eb="43">
      <t>ゲジュン</t>
    </rPh>
    <rPh sb="45" eb="47">
      <t>ツイカ</t>
    </rPh>
    <phoneticPr fontId="24"/>
  </si>
  <si>
    <t>・外皮・設備仕様表シートの追加</t>
    <rPh sb="1" eb="3">
      <t>ガイヒ</t>
    </rPh>
    <rPh sb="4" eb="6">
      <t>セツビ</t>
    </rPh>
    <rPh sb="6" eb="8">
      <t>シヨウ</t>
    </rPh>
    <rPh sb="8" eb="9">
      <t>ヒョウ</t>
    </rPh>
    <rPh sb="13" eb="15">
      <t>ツイカ</t>
    </rPh>
    <phoneticPr fontId="24"/>
  </si>
  <si>
    <t>1.外皮仕様表</t>
    <rPh sb="2" eb="4">
      <t>ガイヒ</t>
    </rPh>
    <rPh sb="4" eb="6">
      <t>シヨウ</t>
    </rPh>
    <rPh sb="6" eb="7">
      <t>ヒョウ</t>
    </rPh>
    <phoneticPr fontId="24"/>
  </si>
  <si>
    <t>(1)断熱材</t>
    <rPh sb="3" eb="6">
      <t>ダンネツザイ</t>
    </rPh>
    <phoneticPr fontId="24"/>
  </si>
  <si>
    <t>(2)開口部</t>
    <rPh sb="3" eb="6">
      <t>カイコウブ</t>
    </rPh>
    <phoneticPr fontId="24"/>
  </si>
  <si>
    <t>2.設備仕様表</t>
    <rPh sb="2" eb="4">
      <t>セツビ</t>
    </rPh>
    <rPh sb="4" eb="6">
      <t>シヨウ</t>
    </rPh>
    <rPh sb="6" eb="7">
      <t>ヒョウ</t>
    </rPh>
    <phoneticPr fontId="24"/>
  </si>
  <si>
    <t>(1)暖冷房仕様</t>
    <rPh sb="3" eb="4">
      <t>ダン</t>
    </rPh>
    <rPh sb="4" eb="6">
      <t>レイボウ</t>
    </rPh>
    <rPh sb="6" eb="8">
      <t>シヨウ</t>
    </rPh>
    <phoneticPr fontId="24"/>
  </si>
  <si>
    <t>暖房設備</t>
    <rPh sb="0" eb="2">
      <t>ダンボウ</t>
    </rPh>
    <rPh sb="2" eb="4">
      <t>セツビ</t>
    </rPh>
    <phoneticPr fontId="24"/>
  </si>
  <si>
    <t>設備仕様</t>
    <rPh sb="0" eb="2">
      <t>セツビ</t>
    </rPh>
    <rPh sb="2" eb="4">
      <t>シヨウ</t>
    </rPh>
    <phoneticPr fontId="24"/>
  </si>
  <si>
    <t>主たる居室</t>
    <rPh sb="0" eb="1">
      <t>シュ</t>
    </rPh>
    <rPh sb="3" eb="5">
      <t>キョシツ</t>
    </rPh>
    <phoneticPr fontId="24"/>
  </si>
  <si>
    <t>その他の居室</t>
    <rPh sb="2" eb="3">
      <t>タ</t>
    </rPh>
    <rPh sb="4" eb="6">
      <t>キョシツ</t>
    </rPh>
    <phoneticPr fontId="24"/>
  </si>
  <si>
    <t>冷房設備</t>
    <rPh sb="0" eb="2">
      <t>レイボウ</t>
    </rPh>
    <rPh sb="2" eb="4">
      <t>セツビ</t>
    </rPh>
    <phoneticPr fontId="24"/>
  </si>
  <si>
    <t>(2)換気仕様</t>
    <rPh sb="3" eb="5">
      <t>カンキ</t>
    </rPh>
    <rPh sb="5" eb="7">
      <t>シヨウ</t>
    </rPh>
    <phoneticPr fontId="24"/>
  </si>
  <si>
    <t>換気</t>
    <rPh sb="0" eb="2">
      <t>カンキ</t>
    </rPh>
    <phoneticPr fontId="24"/>
  </si>
  <si>
    <t>熱交換</t>
    <rPh sb="0" eb="3">
      <t>ネツコウカン</t>
    </rPh>
    <phoneticPr fontId="24"/>
  </si>
  <si>
    <t>(3)給湯仕様</t>
    <rPh sb="3" eb="5">
      <t>キュウトウ</t>
    </rPh>
    <rPh sb="5" eb="7">
      <t>シヨウ</t>
    </rPh>
    <phoneticPr fontId="24"/>
  </si>
  <si>
    <t>給湯設備</t>
    <rPh sb="0" eb="2">
      <t>キュウトウ</t>
    </rPh>
    <rPh sb="2" eb="4">
      <t>セツビ</t>
    </rPh>
    <phoneticPr fontId="24"/>
  </si>
  <si>
    <t>浴槽</t>
    <rPh sb="0" eb="2">
      <t>ヨクソウ</t>
    </rPh>
    <phoneticPr fontId="24"/>
  </si>
  <si>
    <t>(4)照明仕様</t>
    <rPh sb="3" eb="5">
      <t>ショウメイ</t>
    </rPh>
    <rPh sb="5" eb="7">
      <t>シヨウ</t>
    </rPh>
    <phoneticPr fontId="24"/>
  </si>
  <si>
    <t>照明設備</t>
    <rPh sb="0" eb="2">
      <t>ショウメイ</t>
    </rPh>
    <rPh sb="2" eb="4">
      <t>セツビ</t>
    </rPh>
    <phoneticPr fontId="24"/>
  </si>
  <si>
    <t>非居室</t>
    <rPh sb="0" eb="1">
      <t>ヒ</t>
    </rPh>
    <rPh sb="1" eb="3">
      <t>キョシツ</t>
    </rPh>
    <phoneticPr fontId="24"/>
  </si>
  <si>
    <t>多灯分散照明方式の採用</t>
    <rPh sb="0" eb="1">
      <t>タ</t>
    </rPh>
    <rPh sb="1" eb="2">
      <t>ヒ</t>
    </rPh>
    <rPh sb="2" eb="4">
      <t>ブンサン</t>
    </rPh>
    <rPh sb="4" eb="6">
      <t>ショウメイ</t>
    </rPh>
    <rPh sb="6" eb="8">
      <t>ホウシキ</t>
    </rPh>
    <rPh sb="9" eb="11">
      <t>サイヨウ</t>
    </rPh>
    <phoneticPr fontId="24"/>
  </si>
  <si>
    <t>調光が可能な制御</t>
    <rPh sb="0" eb="1">
      <t>チョウ</t>
    </rPh>
    <rPh sb="1" eb="2">
      <t>コウ</t>
    </rPh>
    <rPh sb="3" eb="5">
      <t>カノウ</t>
    </rPh>
    <rPh sb="6" eb="8">
      <t>セイギョ</t>
    </rPh>
    <phoneticPr fontId="24"/>
  </si>
  <si>
    <t>(5)発電仕様</t>
    <rPh sb="3" eb="5">
      <t>ハツデン</t>
    </rPh>
    <rPh sb="5" eb="7">
      <t>シヨウ</t>
    </rPh>
    <phoneticPr fontId="24"/>
  </si>
  <si>
    <t>太陽光発電設備</t>
    <rPh sb="0" eb="3">
      <t>タイヨウコウ</t>
    </rPh>
    <rPh sb="3" eb="5">
      <t>ハツデン</t>
    </rPh>
    <rPh sb="5" eb="7">
      <t>セツビ</t>
    </rPh>
    <phoneticPr fontId="24"/>
  </si>
  <si>
    <t>コージェネレーションシステム</t>
    <phoneticPr fontId="24"/>
  </si>
  <si>
    <t>メーカー名</t>
    <rPh sb="4" eb="5">
      <t>メイ</t>
    </rPh>
    <phoneticPr fontId="24"/>
  </si>
  <si>
    <t>垂直部</t>
    <rPh sb="0" eb="2">
      <t>スイチョク</t>
    </rPh>
    <rPh sb="2" eb="3">
      <t>ブ</t>
    </rPh>
    <phoneticPr fontId="24"/>
  </si>
  <si>
    <t>水平部</t>
    <rPh sb="0" eb="2">
      <t>スイヘイ</t>
    </rPh>
    <rPh sb="2" eb="3">
      <t>ブ</t>
    </rPh>
    <phoneticPr fontId="24"/>
  </si>
  <si>
    <t>部位</t>
    <rPh sb="0" eb="2">
      <t>ブイ</t>
    </rPh>
    <phoneticPr fontId="24"/>
  </si>
  <si>
    <t>厚さ（ｍｍ）</t>
    <rPh sb="0" eb="1">
      <t>アツ</t>
    </rPh>
    <phoneticPr fontId="24"/>
  </si>
  <si>
    <t>勝手口ドア</t>
    <rPh sb="0" eb="3">
      <t>カッテグチ</t>
    </rPh>
    <phoneticPr fontId="24"/>
  </si>
  <si>
    <t>玄関ドア</t>
    <rPh sb="0" eb="2">
      <t>ゲンカン</t>
    </rPh>
    <phoneticPr fontId="24"/>
  </si>
  <si>
    <t>屋根1</t>
    <rPh sb="0" eb="2">
      <t>ヤネ</t>
    </rPh>
    <phoneticPr fontId="24"/>
  </si>
  <si>
    <t>屋根2</t>
    <rPh sb="0" eb="2">
      <t>ヤネ</t>
    </rPh>
    <phoneticPr fontId="24"/>
  </si>
  <si>
    <t>天井1</t>
    <rPh sb="0" eb="2">
      <t>テンジョウ</t>
    </rPh>
    <phoneticPr fontId="24"/>
  </si>
  <si>
    <t>天井2</t>
    <rPh sb="0" eb="2">
      <t>テンジョウ</t>
    </rPh>
    <phoneticPr fontId="24"/>
  </si>
  <si>
    <t>外壁1</t>
    <rPh sb="0" eb="2">
      <t>ガイヘキカベ</t>
    </rPh>
    <phoneticPr fontId="24"/>
  </si>
  <si>
    <t>外壁2</t>
    <rPh sb="0" eb="2">
      <t>ガイヘキカベ</t>
    </rPh>
    <phoneticPr fontId="24"/>
  </si>
  <si>
    <t>床断熱仕様1</t>
    <rPh sb="0" eb="1">
      <t>ユカ</t>
    </rPh>
    <rPh sb="1" eb="3">
      <t>ダンネツ</t>
    </rPh>
    <rPh sb="3" eb="5">
      <t>シヨウ</t>
    </rPh>
    <phoneticPr fontId="24"/>
  </si>
  <si>
    <t>床断熱仕様2</t>
    <rPh sb="0" eb="1">
      <t>ユカ</t>
    </rPh>
    <rPh sb="1" eb="3">
      <t>ダンネツ</t>
    </rPh>
    <rPh sb="3" eb="5">
      <t>シヨウ</t>
    </rPh>
    <phoneticPr fontId="24"/>
  </si>
  <si>
    <t>外気に接する床1</t>
    <rPh sb="0" eb="2">
      <t>ガイキ</t>
    </rPh>
    <rPh sb="3" eb="4">
      <t>セッ</t>
    </rPh>
    <rPh sb="6" eb="7">
      <t>ユカ</t>
    </rPh>
    <phoneticPr fontId="24"/>
  </si>
  <si>
    <t>外気に接する床2</t>
    <rPh sb="0" eb="2">
      <t>ガイキ</t>
    </rPh>
    <rPh sb="3" eb="4">
      <t>セッ</t>
    </rPh>
    <rPh sb="6" eb="7">
      <t>ユカ</t>
    </rPh>
    <phoneticPr fontId="24"/>
  </si>
  <si>
    <t>土間床部分
玄関部</t>
    <rPh sb="0" eb="2">
      <t>ドマ</t>
    </rPh>
    <rPh sb="2" eb="3">
      <t>ユカ</t>
    </rPh>
    <rPh sb="3" eb="5">
      <t>ブブン</t>
    </rPh>
    <rPh sb="6" eb="8">
      <t>ゲンカン</t>
    </rPh>
    <rPh sb="8" eb="9">
      <t>ブ</t>
    </rPh>
    <phoneticPr fontId="24"/>
  </si>
  <si>
    <t>土間床部分
浴室部</t>
    <rPh sb="0" eb="2">
      <t>ドマ</t>
    </rPh>
    <rPh sb="2" eb="3">
      <t>ユカ</t>
    </rPh>
    <rPh sb="3" eb="5">
      <t>ブブン</t>
    </rPh>
    <phoneticPr fontId="24"/>
  </si>
  <si>
    <t>窓1</t>
    <rPh sb="0" eb="1">
      <t>マド</t>
    </rPh>
    <phoneticPr fontId="24"/>
  </si>
  <si>
    <t>窓2</t>
    <rPh sb="0" eb="1">
      <t>マド</t>
    </rPh>
    <phoneticPr fontId="24"/>
  </si>
  <si>
    <t>項目</t>
    <rPh sb="0" eb="2">
      <t>コウモク</t>
    </rPh>
    <phoneticPr fontId="24"/>
  </si>
  <si>
    <t>人感センサー</t>
    <rPh sb="0" eb="2">
      <t>ジンカン</t>
    </rPh>
    <phoneticPr fontId="24"/>
  </si>
  <si>
    <t>断熱材の仕様</t>
    <rPh sb="0" eb="3">
      <t>ダンネツザイ</t>
    </rPh>
    <rPh sb="4" eb="6">
      <t>シヨウ</t>
    </rPh>
    <phoneticPr fontId="24"/>
  </si>
  <si>
    <t>建具の仕様</t>
    <rPh sb="0" eb="2">
      <t>タテグ</t>
    </rPh>
    <rPh sb="3" eb="5">
      <t>シヨウ</t>
    </rPh>
    <phoneticPr fontId="24"/>
  </si>
  <si>
    <t>ガラスの仕様</t>
    <rPh sb="4" eb="6">
      <t>シヨウ</t>
    </rPh>
    <phoneticPr fontId="24"/>
  </si>
  <si>
    <t>台所水栓</t>
    <rPh sb="0" eb="2">
      <t>ダイドコロ</t>
    </rPh>
    <rPh sb="2" eb="4">
      <t>スイセン</t>
    </rPh>
    <phoneticPr fontId="24"/>
  </si>
  <si>
    <t>洗面水栓</t>
    <rPh sb="0" eb="2">
      <t>センメン</t>
    </rPh>
    <phoneticPr fontId="24"/>
  </si>
  <si>
    <t>浴室ｼｬﾜｰ水栓</t>
    <rPh sb="0" eb="2">
      <t>ヨクシツ</t>
    </rPh>
    <rPh sb="6" eb="8">
      <t>スイセン</t>
    </rPh>
    <phoneticPr fontId="24"/>
  </si>
  <si>
    <t>ルームエアコンディショナー</t>
    <phoneticPr fontId="24"/>
  </si>
  <si>
    <t>FF暖房機</t>
    <phoneticPr fontId="24"/>
  </si>
  <si>
    <t>パネルラジエーター</t>
    <phoneticPr fontId="24"/>
  </si>
  <si>
    <t>温水床暖房</t>
    <phoneticPr fontId="24"/>
  </si>
  <si>
    <t>ファンコンベクター</t>
    <phoneticPr fontId="24"/>
  </si>
  <si>
    <t>電気ヒーター床暖房</t>
    <phoneticPr fontId="24"/>
  </si>
  <si>
    <t>電気蓄熱暖房器</t>
    <phoneticPr fontId="24"/>
  </si>
  <si>
    <t>ルームエアコンディショナー付温水床暖房機</t>
    <phoneticPr fontId="24"/>
  </si>
  <si>
    <t>その他の暖房設備機器</t>
    <phoneticPr fontId="24"/>
  </si>
  <si>
    <t>暖房設備機器または放熱器を設置しない</t>
    <phoneticPr fontId="24"/>
  </si>
  <si>
    <t>暖房設備機器または放熱器の種類</t>
    <rPh sb="0" eb="2">
      <t>ダンボウ</t>
    </rPh>
    <rPh sb="2" eb="4">
      <t>セツビ</t>
    </rPh>
    <rPh sb="4" eb="6">
      <t>キキ</t>
    </rPh>
    <rPh sb="9" eb="12">
      <t>ホウネツキ</t>
    </rPh>
    <rPh sb="13" eb="15">
      <t>シュルイ</t>
    </rPh>
    <phoneticPr fontId="24"/>
  </si>
  <si>
    <t>冷房設備機器の種類</t>
    <rPh sb="0" eb="4">
      <t>レイボウセツビ</t>
    </rPh>
    <rPh sb="4" eb="6">
      <t>キキ</t>
    </rPh>
    <rPh sb="7" eb="9">
      <t>シュルイ</t>
    </rPh>
    <phoneticPr fontId="24"/>
  </si>
  <si>
    <t>その他の冷房設備機器</t>
    <rPh sb="4" eb="6">
      <t>レイボウ</t>
    </rPh>
    <phoneticPr fontId="24"/>
  </si>
  <si>
    <t>冷房設備機器を設置しない</t>
    <rPh sb="0" eb="2">
      <t>レイボウ</t>
    </rPh>
    <phoneticPr fontId="24"/>
  </si>
  <si>
    <t>換気</t>
    <rPh sb="0" eb="2">
      <t>カンキ</t>
    </rPh>
    <phoneticPr fontId="24"/>
  </si>
  <si>
    <t>ダクト式第一種換気設備</t>
    <phoneticPr fontId="24"/>
  </si>
  <si>
    <t>ダクト式第二種またはダクト式第三種換気設備</t>
    <phoneticPr fontId="24"/>
  </si>
  <si>
    <t>壁付け式第一種換気設備</t>
    <phoneticPr fontId="24"/>
  </si>
  <si>
    <t>壁付け式第二種換気設備または壁付け式第三種換気設備</t>
    <phoneticPr fontId="24"/>
  </si>
  <si>
    <t>換気/熱交換</t>
    <rPh sb="0" eb="2">
      <t>カンキ</t>
    </rPh>
    <rPh sb="3" eb="6">
      <t>ネツコウカン</t>
    </rPh>
    <phoneticPr fontId="24"/>
  </si>
  <si>
    <t>設置しない</t>
    <rPh sb="0" eb="2">
      <t>セッチ</t>
    </rPh>
    <phoneticPr fontId="24"/>
  </si>
  <si>
    <t>設置する</t>
    <rPh sb="0" eb="2">
      <t>セッチ</t>
    </rPh>
    <phoneticPr fontId="24"/>
  </si>
  <si>
    <t>■</t>
    <phoneticPr fontId="24"/>
  </si>
  <si>
    <t>熱源機の分類</t>
    <rPh sb="0" eb="3">
      <t>ネツゲンキ</t>
    </rPh>
    <rPh sb="4" eb="6">
      <t>ブンルイ</t>
    </rPh>
    <phoneticPr fontId="24"/>
  </si>
  <si>
    <t>熱源機（給湯専用型）の種類</t>
    <rPh sb="0" eb="3">
      <t>ネツゲンキ</t>
    </rPh>
    <rPh sb="4" eb="6">
      <t>キュウトウ</t>
    </rPh>
    <rPh sb="6" eb="8">
      <t>センヨウ</t>
    </rPh>
    <rPh sb="8" eb="9">
      <t>ガタ</t>
    </rPh>
    <rPh sb="11" eb="13">
      <t>シュルイ</t>
    </rPh>
    <phoneticPr fontId="24"/>
  </si>
  <si>
    <t>給湯専用型</t>
    <phoneticPr fontId="24"/>
  </si>
  <si>
    <t>給湯・温水暖房一体型</t>
    <phoneticPr fontId="24"/>
  </si>
  <si>
    <t>コージェネレーションを使用する</t>
    <phoneticPr fontId="24"/>
  </si>
  <si>
    <t>給湯設備機器を設置しない</t>
    <phoneticPr fontId="24"/>
  </si>
  <si>
    <t>熱源機(給湯専用型)の種類</t>
    <phoneticPr fontId="24"/>
  </si>
  <si>
    <t>ガス潜熱回収型給湯機</t>
    <phoneticPr fontId="24"/>
  </si>
  <si>
    <t>ガス従来型給湯機</t>
    <phoneticPr fontId="24"/>
  </si>
  <si>
    <t>石油従来型給湯機</t>
    <phoneticPr fontId="24"/>
  </si>
  <si>
    <t>石油潜熱回収型給湯機</t>
    <phoneticPr fontId="24"/>
  </si>
  <si>
    <t>電気ヒーター温水器</t>
    <phoneticPr fontId="24"/>
  </si>
  <si>
    <t>電気ヒートポンプ給湯機(CO2冷媒)(太陽熱利用給湯設備を使用しないもの)</t>
    <phoneticPr fontId="24"/>
  </si>
  <si>
    <t>電気ヒートポンプ・ガス併用型給湯機</t>
    <phoneticPr fontId="24"/>
  </si>
  <si>
    <t>熱源機(給湯・温水暖房一体型)の種類</t>
    <phoneticPr fontId="24"/>
  </si>
  <si>
    <t>熱源機(給湯・温水暖房一体型)の種類</t>
    <phoneticPr fontId="24"/>
  </si>
  <si>
    <t>ガス従来型給湯温水暖房機</t>
    <phoneticPr fontId="24"/>
  </si>
  <si>
    <t>ガス潜熱回収型給湯温水暖房機</t>
    <phoneticPr fontId="24"/>
  </si>
  <si>
    <t>石油従来型給湯温水暖房機</t>
    <phoneticPr fontId="24"/>
  </si>
  <si>
    <t>石油潜熱回収型給湯温水暖房機</t>
    <phoneticPr fontId="24"/>
  </si>
  <si>
    <t>電気ヒーター給湯温水暖房機</t>
    <phoneticPr fontId="24"/>
  </si>
  <si>
    <t>電気ヒートポンプ・ガス併用型給湯温水暖房機</t>
    <phoneticPr fontId="24"/>
  </si>
  <si>
    <t>■</t>
    <phoneticPr fontId="24"/>
  </si>
  <si>
    <t>配管方式</t>
    <rPh sb="0" eb="2">
      <t>ハイカン</t>
    </rPh>
    <rPh sb="2" eb="4">
      <t>ホウシキ</t>
    </rPh>
    <phoneticPr fontId="24"/>
  </si>
  <si>
    <t>ﾍｯﾀﾞｰ分岐後の配管径</t>
    <rPh sb="5" eb="7">
      <t>ブンキ</t>
    </rPh>
    <rPh sb="7" eb="8">
      <t>ゴ</t>
    </rPh>
    <rPh sb="9" eb="11">
      <t>ハイカン</t>
    </rPh>
    <rPh sb="11" eb="12">
      <t>ケイ</t>
    </rPh>
    <phoneticPr fontId="24"/>
  </si>
  <si>
    <t>基礎断熱
仕様</t>
    <rPh sb="0" eb="4">
      <t>キソダンネツ</t>
    </rPh>
    <rPh sb="5" eb="7">
      <t>シヨウ</t>
    </rPh>
    <phoneticPr fontId="24"/>
  </si>
  <si>
    <t>配管方式</t>
    <rPh sb="0" eb="2">
      <t>ハイカン</t>
    </rPh>
    <rPh sb="2" eb="4">
      <t>ホウシキ</t>
    </rPh>
    <phoneticPr fontId="24"/>
  </si>
  <si>
    <t>ヘッダー方式</t>
    <phoneticPr fontId="24"/>
  </si>
  <si>
    <t>ヘッダー分岐後の配管径</t>
    <phoneticPr fontId="24"/>
  </si>
  <si>
    <t>ヘッダー分岐後のすべての配管径が13A以下</t>
    <phoneticPr fontId="24"/>
  </si>
  <si>
    <t>ヘッダー分岐後のいずれかの配管径が13Aより大きい</t>
    <phoneticPr fontId="24"/>
  </si>
  <si>
    <t>照明</t>
    <rPh sb="0" eb="2">
      <t>ショウメイ</t>
    </rPh>
    <phoneticPr fontId="24"/>
  </si>
  <si>
    <t>すべての機器においてLEDを使用している</t>
    <phoneticPr fontId="24"/>
  </si>
  <si>
    <t>すべての機器において白熱灯以外を使用している</t>
    <phoneticPr fontId="24"/>
  </si>
  <si>
    <t>いずれかの機器において白熱灯を使用している</t>
    <phoneticPr fontId="24"/>
  </si>
  <si>
    <t>設置しない</t>
    <phoneticPr fontId="24"/>
  </si>
  <si>
    <t>多灯分散照明方式の採用</t>
    <phoneticPr fontId="24"/>
  </si>
  <si>
    <t>調光が可能な制御</t>
  </si>
  <si>
    <t>採用しない</t>
    <phoneticPr fontId="24"/>
  </si>
  <si>
    <t>採用する</t>
    <phoneticPr fontId="24"/>
  </si>
  <si>
    <t>人感センサー</t>
    <phoneticPr fontId="24"/>
  </si>
  <si>
    <t>太陽電池アレイ</t>
    <rPh sb="0" eb="2">
      <t>タイヨウ</t>
    </rPh>
    <rPh sb="2" eb="4">
      <t>デンチ</t>
    </rPh>
    <phoneticPr fontId="24"/>
  </si>
  <si>
    <t>パワーコンディショナー</t>
    <phoneticPr fontId="24"/>
  </si>
  <si>
    <t>メーカー名・製品名等</t>
    <rPh sb="4" eb="5">
      <t>メイ</t>
    </rPh>
    <rPh sb="6" eb="9">
      <t>セイヒンメイ</t>
    </rPh>
    <rPh sb="9" eb="10">
      <t>ナド</t>
    </rPh>
    <phoneticPr fontId="24"/>
  </si>
  <si>
    <t>メーカー名・製品名等</t>
    <rPh sb="4" eb="5">
      <t>メイ</t>
    </rPh>
    <rPh sb="6" eb="9">
      <t>セイヒンメイ</t>
    </rPh>
    <phoneticPr fontId="24"/>
  </si>
  <si>
    <t>製品名・型番等</t>
    <rPh sb="0" eb="3">
      <t>セイヒンメイ</t>
    </rPh>
    <rPh sb="4" eb="6">
      <t>カタバン</t>
    </rPh>
    <phoneticPr fontId="24"/>
  </si>
  <si>
    <t>太陽電池アレイ</t>
    <rPh sb="0" eb="4">
      <t>タイヨウデンチ</t>
    </rPh>
    <phoneticPr fontId="24"/>
  </si>
  <si>
    <t>設置しない</t>
    <phoneticPr fontId="24"/>
  </si>
  <si>
    <t>設置する</t>
    <phoneticPr fontId="24"/>
  </si>
  <si>
    <t>■</t>
    <phoneticPr fontId="24"/>
  </si>
  <si>
    <t>パワーコンディショナーの定格負荷効率の入力</t>
    <phoneticPr fontId="24"/>
  </si>
  <si>
    <t>入力する</t>
    <rPh sb="0" eb="2">
      <t>ニュウリョク</t>
    </rPh>
    <phoneticPr fontId="24"/>
  </si>
  <si>
    <t>入力しない</t>
    <rPh sb="0" eb="2">
      <t>ニュウリョク</t>
    </rPh>
    <phoneticPr fontId="24"/>
  </si>
  <si>
    <t>■</t>
    <phoneticPr fontId="24"/>
  </si>
  <si>
    <t>コージェネレーション</t>
    <phoneticPr fontId="24"/>
  </si>
  <si>
    <t>・質疑等連絡票に評価書交付希望日を追加</t>
    <rPh sb="1" eb="3">
      <t>シツギ</t>
    </rPh>
    <rPh sb="3" eb="4">
      <t>トウ</t>
    </rPh>
    <rPh sb="4" eb="7">
      <t>レンラクヒョウ</t>
    </rPh>
    <rPh sb="8" eb="11">
      <t>ヒョウカショ</t>
    </rPh>
    <rPh sb="11" eb="13">
      <t>コウフ</t>
    </rPh>
    <rPh sb="13" eb="16">
      <t>キボウビ</t>
    </rPh>
    <rPh sb="17" eb="19">
      <t>ツイカ</t>
    </rPh>
    <phoneticPr fontId="24"/>
  </si>
  <si>
    <t>●評価書交付希望日</t>
    <rPh sb="1" eb="4">
      <t>ヒョウカショ</t>
    </rPh>
    <rPh sb="4" eb="6">
      <t>コウフ</t>
    </rPh>
    <rPh sb="6" eb="9">
      <t>キボウビ</t>
    </rPh>
    <phoneticPr fontId="11"/>
  </si>
  <si>
    <t>住宅の名称</t>
    <rPh sb="0" eb="2">
      <t>ジュウタク</t>
    </rPh>
    <rPh sb="3" eb="5">
      <t>メイショウ</t>
    </rPh>
    <phoneticPr fontId="24"/>
  </si>
  <si>
    <t>賃貸物件</t>
    <rPh sb="0" eb="2">
      <t>チンタイ</t>
    </rPh>
    <rPh sb="2" eb="4">
      <t>ブッケン</t>
    </rPh>
    <phoneticPr fontId="9"/>
  </si>
  <si>
    <t>給与住宅</t>
    <rPh sb="0" eb="2">
      <t>キュウヨ</t>
    </rPh>
    <rPh sb="2" eb="4">
      <t>ジュウタク</t>
    </rPh>
    <phoneticPr fontId="9"/>
  </si>
  <si>
    <t>分譲物件</t>
    <rPh sb="0" eb="2">
      <t>ブンジョウ</t>
    </rPh>
    <rPh sb="2" eb="4">
      <t>ブッケン</t>
    </rPh>
    <phoneticPr fontId="9"/>
  </si>
  <si>
    <t>その他</t>
    <rPh sb="2" eb="3">
      <t>タ</t>
    </rPh>
    <phoneticPr fontId="9"/>
  </si>
  <si>
    <t>(2)</t>
  </si>
  <si>
    <t>(3)</t>
  </si>
  <si>
    <t>(4)</t>
  </si>
  <si>
    <t>(5)</t>
  </si>
  <si>
    <t>(6)</t>
  </si>
  <si>
    <t>(7)</t>
  </si>
  <si>
    <t>(8)</t>
  </si>
  <si>
    <t>『ＺＥＨ』　（ZEHマーク+「ゼロエネ相当」）　</t>
    <phoneticPr fontId="19"/>
  </si>
  <si>
    <t>Ｎｅａｒｌｙ ＺＥＨ （ZEHマーク）</t>
    <phoneticPr fontId="19"/>
  </si>
  <si>
    <t>ＺＥＨ Oriented （ZEHマーク）</t>
    <phoneticPr fontId="19"/>
  </si>
  <si>
    <t>(第六面)</t>
    <rPh sb="1" eb="2">
      <t>ダイ</t>
    </rPh>
    <rPh sb="3" eb="4">
      <t>メン</t>
    </rPh>
    <rPh sb="4" eb="5">
      <t>サンメン</t>
    </rPh>
    <phoneticPr fontId="5"/>
  </si>
  <si>
    <t>申請対象に関する事項（住戸）</t>
    <rPh sb="0" eb="4">
      <t>シンセイタイショウ</t>
    </rPh>
    <rPh sb="5" eb="6">
      <t>カン</t>
    </rPh>
    <rPh sb="8" eb="10">
      <t>ジコウ</t>
    </rPh>
    <phoneticPr fontId="5"/>
  </si>
  <si>
    <t>【1.申請対象となる住戸の名称】</t>
    <rPh sb="3" eb="5">
      <t>シンセイ</t>
    </rPh>
    <rPh sb="13" eb="15">
      <t>メイショウ</t>
    </rPh>
    <phoneticPr fontId="5"/>
  </si>
  <si>
    <t>地上</t>
    <rPh sb="0" eb="2">
      <t>チジョウ</t>
    </rPh>
    <phoneticPr fontId="5"/>
  </si>
  <si>
    <t>階</t>
    <rPh sb="0" eb="1">
      <t>カイ</t>
    </rPh>
    <phoneticPr fontId="5"/>
  </si>
  <si>
    <t>（</t>
    <phoneticPr fontId="5"/>
  </si>
  <si>
    <t>）</t>
    <phoneticPr fontId="5"/>
  </si>
  <si>
    <t>住宅：</t>
    <rPh sb="0" eb="2">
      <t>ジュウタク</t>
    </rPh>
    <phoneticPr fontId="5"/>
  </si>
  <si>
    <t>（</t>
    <phoneticPr fontId="5"/>
  </si>
  <si>
    <t>※</t>
    <phoneticPr fontId="5"/>
  </si>
  <si>
    <t>※</t>
    <phoneticPr fontId="5"/>
  </si>
  <si>
    <t>）</t>
    <phoneticPr fontId="5"/>
  </si>
  <si>
    <t>（改修前：</t>
    <rPh sb="1" eb="3">
      <t>カイシュウ</t>
    </rPh>
    <rPh sb="3" eb="4">
      <t>マエ</t>
    </rPh>
    <phoneticPr fontId="5"/>
  </si>
  <si>
    <t>1.　この面は、住戸の申請がある場合に作成してください。</t>
    <phoneticPr fontId="5"/>
  </si>
  <si>
    <t>■参考情報の二次エネルギー消費量に関する項目について</t>
    <rPh sb="1" eb="3">
      <t>サンコウ</t>
    </rPh>
    <rPh sb="3" eb="5">
      <t>ジョウホウ</t>
    </rPh>
    <rPh sb="6" eb="8">
      <t>ニジ</t>
    </rPh>
    <rPh sb="13" eb="16">
      <t>ショウヒリョウ</t>
    </rPh>
    <rPh sb="17" eb="18">
      <t>カン</t>
    </rPh>
    <rPh sb="20" eb="22">
      <t>コウモク</t>
    </rPh>
    <phoneticPr fontId="5"/>
  </si>
  <si>
    <t>【二次エネルギー消費量に関する項目】</t>
    <rPh sb="1" eb="3">
      <t>ニジ</t>
    </rPh>
    <rPh sb="8" eb="11">
      <t>ショウヒリョウ</t>
    </rPh>
    <rPh sb="10" eb="11">
      <t>リョウ</t>
    </rPh>
    <rPh sb="12" eb="13">
      <t>カン</t>
    </rPh>
    <rPh sb="15" eb="17">
      <t>コウモク</t>
    </rPh>
    <phoneticPr fontId="5"/>
  </si>
  <si>
    <t>(1)設計二次エネルギー消費量</t>
    <rPh sb="3" eb="5">
      <t>セッケイ</t>
    </rPh>
    <rPh sb="5" eb="7">
      <t>ニジ</t>
    </rPh>
    <rPh sb="12" eb="15">
      <t>ショウヒリョウ</t>
    </rPh>
    <phoneticPr fontId="5"/>
  </si>
  <si>
    <t>・太陽光発電による削減量（ｋWh/年）</t>
    <rPh sb="1" eb="4">
      <t>タイヨウコウ</t>
    </rPh>
    <rPh sb="4" eb="6">
      <t>ハツデン</t>
    </rPh>
    <rPh sb="9" eb="12">
      <t>サクゲンリョウ</t>
    </rPh>
    <rPh sb="17" eb="18">
      <t>ネン</t>
    </rPh>
    <phoneticPr fontId="5"/>
  </si>
  <si>
    <t>・コージェネレーションによる削減量（ｋWh/年）</t>
    <rPh sb="14" eb="16">
      <t>サクゲン</t>
    </rPh>
    <rPh sb="16" eb="17">
      <t>リョウ</t>
    </rPh>
    <rPh sb="22" eb="23">
      <t>ネン</t>
    </rPh>
    <phoneticPr fontId="5"/>
  </si>
  <si>
    <t>・電力（買電量）（ｋWh/年）</t>
    <rPh sb="1" eb="3">
      <t>デンリョク</t>
    </rPh>
    <rPh sb="4" eb="5">
      <t>カ</t>
    </rPh>
    <rPh sb="5" eb="7">
      <t>デンリョウ</t>
    </rPh>
    <rPh sb="13" eb="14">
      <t>ネン</t>
    </rPh>
    <phoneticPr fontId="5"/>
  </si>
  <si>
    <t>・ガス（MJ/年）</t>
    <rPh sb="7" eb="8">
      <t>ネン</t>
    </rPh>
    <phoneticPr fontId="5"/>
  </si>
  <si>
    <t>・灯油（MJ/年）</t>
    <rPh sb="1" eb="3">
      <t>トウユ</t>
    </rPh>
    <rPh sb="7" eb="8">
      <t>ネン</t>
    </rPh>
    <phoneticPr fontId="5"/>
  </si>
  <si>
    <t>(2)基準二次エネルギー消費量</t>
    <rPh sb="3" eb="5">
      <t>キジュン</t>
    </rPh>
    <rPh sb="5" eb="7">
      <t>ニジ</t>
    </rPh>
    <rPh sb="12" eb="15">
      <t>ショウヒリョウ</t>
    </rPh>
    <phoneticPr fontId="5"/>
  </si>
  <si>
    <t>・電力（ｋWh/年）</t>
    <rPh sb="1" eb="3">
      <t>デンリョク</t>
    </rPh>
    <rPh sb="8" eb="9">
      <t>ネン</t>
    </rPh>
    <phoneticPr fontId="5"/>
  </si>
  <si>
    <t>※WEBプログラムとは、国土技術政策総合研究所及び国立研究開発法人建築研究所が公開している</t>
    <rPh sb="12" eb="14">
      <t>コクド</t>
    </rPh>
    <rPh sb="14" eb="16">
      <t>ギジュツ</t>
    </rPh>
    <rPh sb="16" eb="18">
      <t>セイサク</t>
    </rPh>
    <rPh sb="18" eb="20">
      <t>ソウゴウ</t>
    </rPh>
    <rPh sb="20" eb="23">
      <t>ケンキュウジョ</t>
    </rPh>
    <rPh sb="23" eb="24">
      <t>オヨ</t>
    </rPh>
    <rPh sb="25" eb="27">
      <t>コクリツ</t>
    </rPh>
    <rPh sb="27" eb="29">
      <t>ケンキュウ</t>
    </rPh>
    <rPh sb="29" eb="31">
      <t>カイハツ</t>
    </rPh>
    <rPh sb="31" eb="33">
      <t>ホウジン</t>
    </rPh>
    <rPh sb="33" eb="38">
      <t>ケンチクケンキュウジョ</t>
    </rPh>
    <rPh sb="39" eb="41">
      <t>コウカイ</t>
    </rPh>
    <phoneticPr fontId="5"/>
  </si>
  <si>
    <t>　　「エネルギー消費性能計算プログラム（住宅版）」をいいます。</t>
    <phoneticPr fontId="5"/>
  </si>
  <si>
    <t>←質疑等連絡票　「建築物の名称」　とリンク</t>
    <rPh sb="1" eb="4">
      <t>シツギトウ</t>
    </rPh>
    <rPh sb="4" eb="6">
      <t>レンラク</t>
    </rPh>
    <rPh sb="6" eb="7">
      <t>ヒョウ</t>
    </rPh>
    <rPh sb="9" eb="12">
      <t>ケンチクブツ</t>
    </rPh>
    <rPh sb="13" eb="15">
      <t>メイショウ</t>
    </rPh>
    <phoneticPr fontId="19"/>
  </si>
  <si>
    <t>←「当該住戸の外皮の部位の面積等を用いずに外皮性能を評価する方法」を用いた場合、ここににチェックし記載してください。</t>
    <rPh sb="2" eb="4">
      <t>トウガイ</t>
    </rPh>
    <rPh sb="4" eb="6">
      <t>ジュウコ</t>
    </rPh>
    <rPh sb="7" eb="9">
      <t>ガイヒ</t>
    </rPh>
    <rPh sb="10" eb="12">
      <t>ブイ</t>
    </rPh>
    <rPh sb="13" eb="15">
      <t>メンセキ</t>
    </rPh>
    <rPh sb="15" eb="16">
      <t>トウ</t>
    </rPh>
    <rPh sb="17" eb="18">
      <t>モチ</t>
    </rPh>
    <rPh sb="21" eb="23">
      <t>ガイヒ</t>
    </rPh>
    <rPh sb="23" eb="25">
      <t>セイノウ</t>
    </rPh>
    <rPh sb="26" eb="28">
      <t>ヒョウカ</t>
    </rPh>
    <rPh sb="30" eb="32">
      <t>ホウホウ</t>
    </rPh>
    <rPh sb="34" eb="35">
      <t>モチ</t>
    </rPh>
    <rPh sb="37" eb="39">
      <t>バアイ</t>
    </rPh>
    <rPh sb="49" eb="51">
      <t>キサイ</t>
    </rPh>
    <phoneticPr fontId="19"/>
  </si>
  <si>
    <t>←8地域の場合、UAの記載は希望できません。なお、ηACの記載は希望できます。</t>
    <rPh sb="2" eb="4">
      <t>チイキ</t>
    </rPh>
    <rPh sb="5" eb="7">
      <t>バアイ</t>
    </rPh>
    <rPh sb="11" eb="13">
      <t>キサイ</t>
    </rPh>
    <rPh sb="14" eb="16">
      <t>キボウ</t>
    </rPh>
    <rPh sb="29" eb="31">
      <t>キサイ</t>
    </rPh>
    <rPh sb="32" eb="34">
      <t>キボウ</t>
    </rPh>
    <phoneticPr fontId="19"/>
  </si>
  <si>
    <t>・「住宅の「ZEHマーク」「ゼロエネ相当」確認シート」に「ZEH Oriented」追加等</t>
    <rPh sb="42" eb="44">
      <t>ツイカ</t>
    </rPh>
    <rPh sb="44" eb="45">
      <t>ナド</t>
    </rPh>
    <phoneticPr fontId="24"/>
  </si>
  <si>
    <t>・（共通）「ZEH Oriented」「ZEH-M」等の追加関連見直し</t>
    <rPh sb="2" eb="4">
      <t>キョウツウ</t>
    </rPh>
    <rPh sb="26" eb="27">
      <t>ナド</t>
    </rPh>
    <rPh sb="28" eb="30">
      <t>ツイカ</t>
    </rPh>
    <rPh sb="30" eb="32">
      <t>カンレン</t>
    </rPh>
    <rPh sb="32" eb="34">
      <t>ミナオ</t>
    </rPh>
    <phoneticPr fontId="24"/>
  </si>
  <si>
    <t>・（共通）「複合建築物の部分（非住宅部分全体）」「複合建築物の部分（住宅部分全体）」等の追加関連見直し</t>
    <rPh sb="2" eb="4">
      <t>キョウツウ</t>
    </rPh>
    <rPh sb="6" eb="8">
      <t>フクゴウ</t>
    </rPh>
    <rPh sb="8" eb="11">
      <t>ケンチクブツ</t>
    </rPh>
    <rPh sb="12" eb="14">
      <t>ブブン</t>
    </rPh>
    <rPh sb="15" eb="16">
      <t>ヒ</t>
    </rPh>
    <rPh sb="16" eb="18">
      <t>ジュウタク</t>
    </rPh>
    <rPh sb="18" eb="20">
      <t>ブブン</t>
    </rPh>
    <rPh sb="20" eb="22">
      <t>ゼンタイ</t>
    </rPh>
    <rPh sb="25" eb="30">
      <t>フクゴウケンチクブツ</t>
    </rPh>
    <rPh sb="31" eb="33">
      <t>ブブン</t>
    </rPh>
    <rPh sb="34" eb="40">
      <t>ジュウタクブブンゼンタイ</t>
    </rPh>
    <rPh sb="42" eb="43">
      <t>トウ</t>
    </rPh>
    <rPh sb="44" eb="46">
      <t>ツイカ</t>
    </rPh>
    <rPh sb="46" eb="48">
      <t>カンレン</t>
    </rPh>
    <rPh sb="48" eb="50">
      <t>ミナオ</t>
    </rPh>
    <phoneticPr fontId="24"/>
  </si>
  <si>
    <t>更新履歴（2018/04/01～）</t>
    <rPh sb="0" eb="2">
      <t>コウシン</t>
    </rPh>
    <rPh sb="2" eb="4">
      <t>リレキ</t>
    </rPh>
    <phoneticPr fontId="5"/>
  </si>
  <si>
    <t xml:space="preserve">【2.申請対象となる住戸の存する建築物の用途】
</t>
    <rPh sb="10" eb="12">
      <t>ジュウコ</t>
    </rPh>
    <rPh sb="13" eb="14">
      <t>ソン</t>
    </rPh>
    <phoneticPr fontId="9"/>
  </si>
  <si>
    <t>【3.申請対象となる住戸が存する階】</t>
    <rPh sb="3" eb="5">
      <t>シンセイ</t>
    </rPh>
    <rPh sb="13" eb="14">
      <t>ゾン</t>
    </rPh>
    <rPh sb="16" eb="17">
      <t>カイ</t>
    </rPh>
    <phoneticPr fontId="5"/>
  </si>
  <si>
    <t>【4.申請対象となる住戸の計算対象面積】</t>
    <rPh sb="3" eb="5">
      <t>シンセイ</t>
    </rPh>
    <rPh sb="13" eb="15">
      <t>ケイサン</t>
    </rPh>
    <rPh sb="15" eb="17">
      <t>タイショウ</t>
    </rPh>
    <rPh sb="17" eb="19">
      <t>メンセキ</t>
    </rPh>
    <phoneticPr fontId="5"/>
  </si>
  <si>
    <t>【5.評価手法（一次エネルギー消費量の計算に用いた方法）】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5"/>
  </si>
  <si>
    <t>ＺＥＨ Ready （ZEHマーク）</t>
    <phoneticPr fontId="19"/>
  </si>
  <si>
    <t>【10.店舗等併用住宅の住戸部分でZEH Orientedの場合に申告する事項】</t>
    <rPh sb="4" eb="11">
      <t>テンポトウヘイヨウジュウタク</t>
    </rPh>
    <rPh sb="12" eb="14">
      <t>ジュウコ</t>
    </rPh>
    <rPh sb="14" eb="16">
      <t>ブブン</t>
    </rPh>
    <rPh sb="30" eb="32">
      <t>バアイ</t>
    </rPh>
    <rPh sb="33" eb="35">
      <t>シンコク</t>
    </rPh>
    <rPh sb="37" eb="39">
      <t>ジコウ</t>
    </rPh>
    <phoneticPr fontId="19"/>
  </si>
  <si>
    <t>記載しない</t>
    <phoneticPr fontId="24"/>
  </si>
  <si>
    <t>基本的事項」の用途欄には「住宅」と表示されます。</t>
    <phoneticPr fontId="24"/>
  </si>
  <si>
    <t>4.　【2.申請対象となる住戸の存する建築物の用途】当該欄に記載される内容にかかわらず、評価書の「申請対象部分に関する</t>
    <rPh sb="6" eb="8">
      <t>シンセイ</t>
    </rPh>
    <rPh sb="8" eb="10">
      <t>タイショウ</t>
    </rPh>
    <rPh sb="13" eb="15">
      <t>ジュウコ</t>
    </rPh>
    <rPh sb="16" eb="17">
      <t>ソン</t>
    </rPh>
    <rPh sb="19" eb="22">
      <t>ケンチクブツ</t>
    </rPh>
    <rPh sb="23" eb="25">
      <t>ヨウト</t>
    </rPh>
    <rPh sb="26" eb="28">
      <t>トウガイ</t>
    </rPh>
    <rPh sb="28" eb="29">
      <t>ラン</t>
    </rPh>
    <rPh sb="30" eb="32">
      <t>キサイ</t>
    </rPh>
    <rPh sb="35" eb="37">
      <t>ナイヨウ</t>
    </rPh>
    <rPh sb="44" eb="47">
      <t>ヒョウカショ</t>
    </rPh>
    <rPh sb="49" eb="51">
      <t>シンセイ</t>
    </rPh>
    <rPh sb="51" eb="53">
      <t>タイショウ</t>
    </rPh>
    <rPh sb="53" eb="55">
      <t>ブブン</t>
    </rPh>
    <rPh sb="56" eb="57">
      <t>カン</t>
    </rPh>
    <phoneticPr fontId="24"/>
  </si>
  <si>
    <t>また、店舗等併用住宅の住戸部分の場合、ZEH Readyを選択できません。</t>
    <rPh sb="3" eb="5">
      <t>テンポ</t>
    </rPh>
    <rPh sb="5" eb="6">
      <t>トウ</t>
    </rPh>
    <rPh sb="6" eb="8">
      <t>ヘイヨウ</t>
    </rPh>
    <rPh sb="8" eb="10">
      <t>ジュウタク</t>
    </rPh>
    <rPh sb="11" eb="13">
      <t>ジュウコ</t>
    </rPh>
    <rPh sb="13" eb="15">
      <t>ブブン</t>
    </rPh>
    <rPh sb="16" eb="18">
      <t>バアイ</t>
    </rPh>
    <rPh sb="29" eb="31">
      <t>センタク</t>
    </rPh>
    <phoneticPr fontId="24"/>
  </si>
  <si>
    <t>掲載する情報を記載した別紙を提出してください。</t>
    <phoneticPr fontId="24"/>
  </si>
  <si>
    <t>・（共通）表記全般の見直し</t>
    <rPh sb="2" eb="4">
      <t>キョウツウ</t>
    </rPh>
    <rPh sb="5" eb="7">
      <t>ヒョウキ</t>
    </rPh>
    <rPh sb="7" eb="9">
      <t>ゼンパン</t>
    </rPh>
    <rPh sb="10" eb="12">
      <t>ミナオ</t>
    </rPh>
    <phoneticPr fontId="24"/>
  </si>
  <si>
    <t>リストから選択できます</t>
    <rPh sb="5" eb="7">
      <t>センタク</t>
    </rPh>
    <phoneticPr fontId="24"/>
  </si>
  <si>
    <t>入力してください</t>
    <rPh sb="0" eb="2">
      <t>ニュウリョク</t>
    </rPh>
    <phoneticPr fontId="24"/>
  </si>
  <si>
    <t>(一次エネルギー消費削減量とは「基準一次ｴﾈﾙｷﾞｰ消費量 － 設計一次ｴﾈﾙｷﾞｰ消費量」をいいます。)</t>
    <phoneticPr fontId="24"/>
  </si>
  <si>
    <t>ＺＥH Orientedの要件　(注意9）　に適合する</t>
    <rPh sb="13" eb="15">
      <t>ヨウケン</t>
    </rPh>
    <rPh sb="17" eb="19">
      <t>チュウイ</t>
    </rPh>
    <rPh sb="23" eb="25">
      <t>テキゴウ</t>
    </rPh>
    <phoneticPr fontId="19"/>
  </si>
  <si>
    <t>記載しない</t>
    <rPh sb="0" eb="2">
      <t>キサイ</t>
    </rPh>
    <phoneticPr fontId="24"/>
  </si>
  <si>
    <t>別紙による</t>
    <rPh sb="0" eb="2">
      <t>ベッシ</t>
    </rPh>
    <phoneticPr fontId="24"/>
  </si>
  <si>
    <t>第四面の参考情報と同じ内容とする</t>
    <rPh sb="0" eb="1">
      <t>ダイ</t>
    </rPh>
    <rPh sb="1" eb="3">
      <t>ヨンメン</t>
    </rPh>
    <rPh sb="4" eb="6">
      <t>サンコウ</t>
    </rPh>
    <rPh sb="6" eb="8">
      <t>ジョウホウ</t>
    </rPh>
    <rPh sb="9" eb="10">
      <t>オナ</t>
    </rPh>
    <rPh sb="11" eb="13">
      <t>ナイヨウ</t>
    </rPh>
    <phoneticPr fontId="24"/>
  </si>
  <si>
    <t>・「平成」を削除</t>
    <rPh sb="2" eb="4">
      <t>ヘイセイ</t>
    </rPh>
    <rPh sb="6" eb="8">
      <t>サクジョ</t>
    </rPh>
    <phoneticPr fontId="24"/>
  </si>
  <si>
    <t>※1･･･住戸ごとに作成する。ただし別の表を用いることも可能。</t>
    <phoneticPr fontId="24"/>
  </si>
  <si>
    <t>※2･･･申請単位ごとに作成。ただし別の表を用いることも可能。</t>
    <phoneticPr fontId="24"/>
  </si>
  <si>
    <t>　・ＵＡ　小数第二位未満を切り上げた数値を記載してください。</t>
    <phoneticPr fontId="24"/>
  </si>
  <si>
    <t>　・ηＡＣ　小数第一位未満を切り上げた数値を記載してください。</t>
    <phoneticPr fontId="24"/>
  </si>
  <si>
    <t>　・年間熱負荷係数　小数第一位以下を切り上げた数値を記載してください。</t>
    <phoneticPr fontId="24"/>
  </si>
  <si>
    <t>　・ＢＰＩ　小数第二位未満を切り上げた数値を記載してください。</t>
    <phoneticPr fontId="24"/>
  </si>
  <si>
    <t>　・ＢＥＩ　小数第二位未満を切り上げた数値を記載してください。</t>
    <phoneticPr fontId="24"/>
  </si>
  <si>
    <t xml:space="preserve">　・設計・基準一次エネルギー消費量　小数以下一位未満を切り上げた数値を記載してください。 </t>
    <phoneticPr fontId="24"/>
  </si>
  <si>
    <r>
      <t>m</t>
    </r>
    <r>
      <rPr>
        <vertAlign val="superscript"/>
        <sz val="11"/>
        <rFont val="Century"/>
        <family val="1"/>
      </rPr>
      <t>2</t>
    </r>
    <phoneticPr fontId="5"/>
  </si>
  <si>
    <t>【6.外皮性能に関する表示】</t>
    <phoneticPr fontId="5"/>
  </si>
  <si>
    <t>・ＵＡの値の記載</t>
    <phoneticPr fontId="19"/>
  </si>
  <si>
    <t>・ηＡＣの値の記載</t>
    <phoneticPr fontId="19"/>
  </si>
  <si>
    <r>
      <rPr>
        <sz val="11"/>
        <rFont val="明朝"/>
        <family val="1"/>
        <charset val="128"/>
      </rPr>
      <t>【7</t>
    </r>
    <r>
      <rPr>
        <sz val="11"/>
        <rFont val="Century"/>
        <family val="1"/>
      </rPr>
      <t>.</t>
    </r>
    <r>
      <rPr>
        <sz val="11"/>
        <rFont val="明朝"/>
        <family val="1"/>
        <charset val="128"/>
      </rPr>
      <t>改修前の</t>
    </r>
    <r>
      <rPr>
        <sz val="11"/>
        <rFont val="Century"/>
        <family val="1"/>
      </rPr>
      <t>BEI</t>
    </r>
    <r>
      <rPr>
        <sz val="11"/>
        <rFont val="明朝"/>
        <family val="1"/>
        <charset val="128"/>
      </rPr>
      <t>の値】</t>
    </r>
    <rPh sb="3" eb="5">
      <t>カイシュウ</t>
    </rPh>
    <rPh sb="5" eb="6">
      <t>マエ</t>
    </rPh>
    <rPh sb="11" eb="12">
      <t>アタイ</t>
    </rPh>
    <phoneticPr fontId="5"/>
  </si>
  <si>
    <r>
      <t>【8.｢ＺＥＨマーク｣、｢ゼロエネ相当｣等に関する表示】</t>
    </r>
    <r>
      <rPr>
        <sz val="10"/>
        <rFont val="ＭＳ Ｐ明朝"/>
        <family val="1"/>
        <charset val="128"/>
      </rPr>
      <t>申請書選択肢は評価書の表示項目。カッコ書きは表示マーク。</t>
    </r>
    <rPh sb="20" eb="21">
      <t>トウ</t>
    </rPh>
    <rPh sb="47" eb="48">
      <t>ガ</t>
    </rPh>
    <rPh sb="50" eb="52">
      <t>ヒョウジ</t>
    </rPh>
    <phoneticPr fontId="9"/>
  </si>
  <si>
    <t>【9.参考情報】</t>
    <rPh sb="3" eb="5">
      <t>サンコウ</t>
    </rPh>
    <rPh sb="5" eb="7">
      <t>ジョウホウ</t>
    </rPh>
    <phoneticPr fontId="9"/>
  </si>
  <si>
    <t>2.　この面は、複数の住戸を集約して記載すること等により記載すべき事項の全てが明示された別の書面をもって代えることができます。</t>
    <rPh sb="5" eb="6">
      <t>メン</t>
    </rPh>
    <rPh sb="8" eb="10">
      <t>フクスウ</t>
    </rPh>
    <rPh sb="11" eb="12">
      <t>ジュウ</t>
    </rPh>
    <rPh sb="12" eb="13">
      <t>コ</t>
    </rPh>
    <rPh sb="14" eb="16">
      <t>シュウヤク</t>
    </rPh>
    <rPh sb="18" eb="20">
      <t>キサイ</t>
    </rPh>
    <rPh sb="24" eb="25">
      <t>ナド</t>
    </rPh>
    <rPh sb="28" eb="30">
      <t>キサイ</t>
    </rPh>
    <rPh sb="33" eb="35">
      <t>ジコウ</t>
    </rPh>
    <rPh sb="36" eb="37">
      <t>スベ</t>
    </rPh>
    <rPh sb="39" eb="41">
      <t>メイジ</t>
    </rPh>
    <rPh sb="44" eb="45">
      <t>ベツ</t>
    </rPh>
    <rPh sb="46" eb="48">
      <t>ショメン</t>
    </rPh>
    <rPh sb="52" eb="53">
      <t>カ</t>
    </rPh>
    <phoneticPr fontId="5"/>
  </si>
  <si>
    <t>3.　【1.申請対象となる住戸の名称】評価書に表示される名称です。住戸の評価である旨が分かるように記載してください。</t>
    <rPh sb="49" eb="51">
      <t>キサイ</t>
    </rPh>
    <phoneticPr fontId="5"/>
  </si>
  <si>
    <t>5.　【6.外皮性能に関する表示】外皮基準適合の場合のみ「UA又はηACの値の記載」について「希望する」を選択できます。</t>
    <rPh sb="6" eb="8">
      <t>ガイヒ</t>
    </rPh>
    <rPh sb="8" eb="10">
      <t>セイノウ</t>
    </rPh>
    <rPh sb="11" eb="12">
      <t>カン</t>
    </rPh>
    <rPh sb="14" eb="16">
      <t>ヒョウジ</t>
    </rPh>
    <rPh sb="17" eb="19">
      <t>ガイヒ</t>
    </rPh>
    <rPh sb="19" eb="21">
      <t>キジュン</t>
    </rPh>
    <rPh sb="21" eb="23">
      <t>テキゴウ</t>
    </rPh>
    <rPh sb="24" eb="26">
      <t>バアイ</t>
    </rPh>
    <rPh sb="31" eb="32">
      <t>マタ</t>
    </rPh>
    <rPh sb="37" eb="38">
      <t>チ</t>
    </rPh>
    <rPh sb="39" eb="41">
      <t>キサイ</t>
    </rPh>
    <rPh sb="47" eb="49">
      <t>キボウ</t>
    </rPh>
    <rPh sb="53" eb="55">
      <t>センタク</t>
    </rPh>
    <phoneticPr fontId="5"/>
  </si>
  <si>
    <t>この場合は、評価書に数値が記載されます。また、「希望しない」を選択した場合は「適合」又は「-」が記載されます。</t>
    <rPh sb="2" eb="4">
      <t>バアイ</t>
    </rPh>
    <rPh sb="6" eb="9">
      <t>ヒョウカショ</t>
    </rPh>
    <rPh sb="10" eb="12">
      <t>スウチ</t>
    </rPh>
    <rPh sb="13" eb="15">
      <t>キサイ</t>
    </rPh>
    <rPh sb="24" eb="26">
      <t>キボウ</t>
    </rPh>
    <rPh sb="31" eb="33">
      <t>センタク</t>
    </rPh>
    <rPh sb="35" eb="37">
      <t>バアイ</t>
    </rPh>
    <rPh sb="39" eb="41">
      <t>テキゴウ</t>
    </rPh>
    <rPh sb="42" eb="43">
      <t>マタ</t>
    </rPh>
    <rPh sb="48" eb="50">
      <t>キサイ</t>
    </rPh>
    <phoneticPr fontId="5"/>
  </si>
  <si>
    <t>7.　【8.｢ZEHマーク｣、「ゼロエネ相当」等に関する表示】いずれかの表示を選択した場合、8地域を除き、</t>
    <rPh sb="20" eb="22">
      <t>ソウトウ</t>
    </rPh>
    <rPh sb="23" eb="24">
      <t>ナド</t>
    </rPh>
    <rPh sb="25" eb="26">
      <t>カン</t>
    </rPh>
    <rPh sb="28" eb="30">
      <t>ヒョウジ</t>
    </rPh>
    <rPh sb="36" eb="38">
      <t>ヒョウジ</t>
    </rPh>
    <rPh sb="39" eb="41">
      <t>センタク</t>
    </rPh>
    <rPh sb="43" eb="45">
      <t>バアイ</t>
    </rPh>
    <rPh sb="47" eb="49">
      <t>チイキ</t>
    </rPh>
    <rPh sb="50" eb="51">
      <t>ノゾ</t>
    </rPh>
    <phoneticPr fontId="5"/>
  </si>
  <si>
    <t>【6.外皮性能に関する表示】におけるUAの値の記載（適合が前提）は必須です。</t>
    <phoneticPr fontId="5"/>
  </si>
  <si>
    <t>建築物の販売又は賃貸に関して参考となる情報について記載を希望する場合は、「別紙による」をチェックの上、</t>
    <rPh sb="11" eb="12">
      <t>カン</t>
    </rPh>
    <phoneticPr fontId="5"/>
  </si>
  <si>
    <t>申請対象に住宅部分（共用部分を除く）が含まれ、かつ、WEBプログラム（※）Ver.2.4.2以降の計算結果を提出する場合、</t>
    <rPh sb="0" eb="2">
      <t>シンセイ</t>
    </rPh>
    <rPh sb="2" eb="4">
      <t>タイショウ</t>
    </rPh>
    <rPh sb="5" eb="7">
      <t>ジュウタク</t>
    </rPh>
    <rPh sb="7" eb="9">
      <t>ブブン</t>
    </rPh>
    <rPh sb="10" eb="12">
      <t>キョウヨウ</t>
    </rPh>
    <rPh sb="13" eb="14">
      <t>ブン</t>
    </rPh>
    <rPh sb="15" eb="16">
      <t>ノゾ</t>
    </rPh>
    <rPh sb="19" eb="20">
      <t>フク</t>
    </rPh>
    <rPh sb="46" eb="48">
      <t>イコウ</t>
    </rPh>
    <rPh sb="49" eb="51">
      <t>ケイサン</t>
    </rPh>
    <rPh sb="51" eb="53">
      <t>ケッカ</t>
    </rPh>
    <rPh sb="54" eb="56">
      <t>テイシュツ</t>
    </rPh>
    <rPh sb="58" eb="60">
      <t>バアイ</t>
    </rPh>
    <phoneticPr fontId="5"/>
  </si>
  <si>
    <t>評価書の「参考情報」欄に以下の二次エネルギー消費量に関する情報が表示されます。</t>
    <phoneticPr fontId="5"/>
  </si>
  <si>
    <t>記載しない</t>
    <rPh sb="0" eb="2">
      <t>キサイ</t>
    </rPh>
    <phoneticPr fontId="5"/>
  </si>
  <si>
    <t>・設計内容（現況）説明書（第二面）【住宅用】「再生可能エネルギー」→「再生可能エネルギー等」の変更。</t>
    <rPh sb="1" eb="3">
      <t>セッケイ</t>
    </rPh>
    <rPh sb="3" eb="5">
      <t>ナイヨウ</t>
    </rPh>
    <rPh sb="6" eb="8">
      <t>ゲンキョウ</t>
    </rPh>
    <rPh sb="9" eb="12">
      <t>セツメイショ</t>
    </rPh>
    <rPh sb="13" eb="14">
      <t>ダイ</t>
    </rPh>
    <rPh sb="14" eb="16">
      <t>ニメン</t>
    </rPh>
    <rPh sb="18" eb="21">
      <t>ジュウタクヨウ</t>
    </rPh>
    <rPh sb="23" eb="25">
      <t>サイセイ</t>
    </rPh>
    <rPh sb="25" eb="27">
      <t>カノウ</t>
    </rPh>
    <rPh sb="35" eb="37">
      <t>サイセイ</t>
    </rPh>
    <rPh sb="37" eb="39">
      <t>カノウ</t>
    </rPh>
    <rPh sb="44" eb="45">
      <t>トウ</t>
    </rPh>
    <rPh sb="47" eb="49">
      <t>ヘンコウ</t>
    </rPh>
    <phoneticPr fontId="24"/>
  </si>
  <si>
    <t>・「住宅の「ZEHマーク」「ゼロエネ相当」確認シート」に「ｺｰｼﾞｪﾈﾚｰｼｮﾝ設備の売電量に係る控除量」等の追加</t>
    <rPh sb="40" eb="42">
      <t>セツビ</t>
    </rPh>
    <rPh sb="43" eb="45">
      <t>バイデン</t>
    </rPh>
    <rPh sb="45" eb="46">
      <t>リョウ</t>
    </rPh>
    <rPh sb="47" eb="48">
      <t>カカ</t>
    </rPh>
    <rPh sb="49" eb="51">
      <t>コウジョ</t>
    </rPh>
    <rPh sb="51" eb="52">
      <t>リョウ</t>
    </rPh>
    <rPh sb="53" eb="54">
      <t>トウ</t>
    </rPh>
    <rPh sb="55" eb="57">
      <t>ツイカ</t>
    </rPh>
    <phoneticPr fontId="24"/>
  </si>
  <si>
    <t>建築物の名称</t>
    <rPh sb="0" eb="3">
      <t>ケンチクブツ</t>
    </rPh>
    <rPh sb="4" eb="6">
      <t>メイショウ</t>
    </rPh>
    <phoneticPr fontId="44"/>
  </si>
  <si>
    <t>　使用のルール</t>
    <rPh sb="1" eb="3">
      <t>シヨウ</t>
    </rPh>
    <phoneticPr fontId="44"/>
  </si>
  <si>
    <t>表示したい評価項目</t>
    <rPh sb="0" eb="2">
      <t>ヒョウジ</t>
    </rPh>
    <rPh sb="5" eb="7">
      <t>ヒョウカ</t>
    </rPh>
    <rPh sb="7" eb="9">
      <t>コウモク</t>
    </rPh>
    <phoneticPr fontId="44"/>
  </si>
  <si>
    <t>▼ 外皮基準</t>
    <rPh sb="2" eb="4">
      <t>ガイヒ</t>
    </rPh>
    <rPh sb="4" eb="6">
      <t>キジュン</t>
    </rPh>
    <phoneticPr fontId="44"/>
  </si>
  <si>
    <t>設計値</t>
    <rPh sb="0" eb="2">
      <t>セッケイ</t>
    </rPh>
    <rPh sb="2" eb="3">
      <t>チ</t>
    </rPh>
    <phoneticPr fontId="44"/>
  </si>
  <si>
    <t>省エネ基準値</t>
    <rPh sb="0" eb="1">
      <t>ショウ</t>
    </rPh>
    <rPh sb="3" eb="6">
      <t>キジュンチ</t>
    </rPh>
    <phoneticPr fontId="44"/>
  </si>
  <si>
    <t>ZEH外皮基準</t>
    <rPh sb="3" eb="5">
      <t>ガイヒ</t>
    </rPh>
    <rPh sb="5" eb="7">
      <t>キジュン</t>
    </rPh>
    <phoneticPr fontId="44"/>
  </si>
  <si>
    <r>
      <t xml:space="preserve"> 外皮平均熱貫流率　U</t>
    </r>
    <r>
      <rPr>
        <vertAlign val="subscript"/>
        <sz val="10"/>
        <color theme="1"/>
        <rFont val="Meiryo UI"/>
        <family val="3"/>
        <charset val="128"/>
      </rPr>
      <t>A</t>
    </r>
    <r>
      <rPr>
        <sz val="10"/>
        <color theme="1"/>
        <rFont val="Meiryo UI"/>
        <family val="3"/>
        <charset val="128"/>
      </rPr>
      <t>値</t>
    </r>
    <rPh sb="1" eb="3">
      <t>ガイヒ</t>
    </rPh>
    <rPh sb="3" eb="5">
      <t>ヘイキン</t>
    </rPh>
    <rPh sb="5" eb="6">
      <t>ネツ</t>
    </rPh>
    <rPh sb="6" eb="8">
      <t>カンリュウ</t>
    </rPh>
    <rPh sb="8" eb="9">
      <t>リツ</t>
    </rPh>
    <rPh sb="12" eb="13">
      <t>チ</t>
    </rPh>
    <phoneticPr fontId="44"/>
  </si>
  <si>
    <r>
      <t xml:space="preserve"> 冷房期の平均日射熱取得率　η</t>
    </r>
    <r>
      <rPr>
        <vertAlign val="subscript"/>
        <sz val="10"/>
        <color theme="1"/>
        <rFont val="Meiryo UI"/>
        <family val="3"/>
        <charset val="128"/>
      </rPr>
      <t>AC</t>
    </r>
    <r>
      <rPr>
        <sz val="10"/>
        <color theme="1"/>
        <rFont val="Meiryo UI"/>
        <family val="3"/>
        <charset val="128"/>
      </rPr>
      <t>値</t>
    </r>
    <rPh sb="1" eb="3">
      <t>レイボウ</t>
    </rPh>
    <rPh sb="3" eb="4">
      <t>キ</t>
    </rPh>
    <rPh sb="5" eb="7">
      <t>ヘイキン</t>
    </rPh>
    <rPh sb="7" eb="9">
      <t>ニッシャ</t>
    </rPh>
    <rPh sb="9" eb="10">
      <t>ネツ</t>
    </rPh>
    <rPh sb="10" eb="13">
      <t>シュトクリツ</t>
    </rPh>
    <rPh sb="17" eb="18">
      <t>チ</t>
    </rPh>
    <phoneticPr fontId="44"/>
  </si>
  <si>
    <t>（基準なし）</t>
    <rPh sb="1" eb="3">
      <t>キジュン</t>
    </rPh>
    <phoneticPr fontId="44"/>
  </si>
  <si>
    <t>－</t>
    <phoneticPr fontId="44"/>
  </si>
  <si>
    <t>▼ 一次エネルギー消費量</t>
    <rPh sb="2" eb="12">
      <t>イチジ</t>
    </rPh>
    <phoneticPr fontId="44"/>
  </si>
  <si>
    <t xml:space="preserve"> 一次エネルギー消費量
 （1戸当り）</t>
    <phoneticPr fontId="44"/>
  </si>
  <si>
    <t xml:space="preserve"> 暖房設備</t>
    <rPh sb="1" eb="3">
      <t>ダンボウ</t>
    </rPh>
    <rPh sb="3" eb="5">
      <t>セツビ</t>
    </rPh>
    <phoneticPr fontId="44"/>
  </si>
  <si>
    <t xml:space="preserve"> 冷房設備</t>
    <rPh sb="1" eb="3">
      <t>レイボウ</t>
    </rPh>
    <rPh sb="3" eb="5">
      <t>セツビ</t>
    </rPh>
    <phoneticPr fontId="44"/>
  </si>
  <si>
    <t xml:space="preserve"> 換気設備</t>
    <rPh sb="1" eb="3">
      <t>カンキ</t>
    </rPh>
    <rPh sb="3" eb="5">
      <t>セツビ</t>
    </rPh>
    <phoneticPr fontId="44"/>
  </si>
  <si>
    <t xml:space="preserve"> 給湯設備</t>
    <rPh sb="1" eb="3">
      <t>キュウトウ</t>
    </rPh>
    <rPh sb="3" eb="5">
      <t>セツビ</t>
    </rPh>
    <phoneticPr fontId="44"/>
  </si>
  <si>
    <t xml:space="preserve"> その他の設備</t>
    <rPh sb="3" eb="4">
      <t>タ</t>
    </rPh>
    <rPh sb="5" eb="7">
      <t>セツビ</t>
    </rPh>
    <phoneticPr fontId="44"/>
  </si>
  <si>
    <t>（入力不要）</t>
    <rPh sb="1" eb="3">
      <t>ニュウリョク</t>
    </rPh>
    <rPh sb="3" eb="5">
      <t>フヨウ</t>
    </rPh>
    <phoneticPr fontId="44"/>
  </si>
  <si>
    <t xml:space="preserve"> 参考値</t>
    <rPh sb="1" eb="3">
      <t>サンコウ</t>
    </rPh>
    <rPh sb="3" eb="4">
      <t>アタイ</t>
    </rPh>
    <phoneticPr fontId="44"/>
  </si>
  <si>
    <t xml:space="preserve"> 売電量（コージェネレーション）</t>
    <rPh sb="1" eb="3">
      <t>バイデン</t>
    </rPh>
    <rPh sb="3" eb="4">
      <t>リョウ</t>
    </rPh>
    <phoneticPr fontId="44"/>
  </si>
  <si>
    <r>
      <t xml:space="preserve"> 売電量（</t>
    </r>
    <r>
      <rPr>
        <sz val="9"/>
        <color theme="1"/>
        <rFont val="Meiryo UI"/>
        <family val="3"/>
        <charset val="128"/>
      </rPr>
      <t>太陽光発電）</t>
    </r>
    <rPh sb="1" eb="2">
      <t>ウ</t>
    </rPh>
    <phoneticPr fontId="44"/>
  </si>
  <si>
    <r>
      <rPr>
        <b/>
        <u/>
        <sz val="10"/>
        <color theme="1"/>
        <rFont val="Meiryo UI"/>
        <family val="3"/>
        <charset val="128"/>
      </rPr>
      <t xml:space="preserve"> 結果①</t>
    </r>
    <r>
      <rPr>
        <b/>
        <sz val="10"/>
        <color theme="1"/>
        <rFont val="Meiryo UI"/>
        <family val="3"/>
        <charset val="128"/>
      </rPr>
      <t>　省エネ基準</t>
    </r>
    <r>
      <rPr>
        <b/>
        <sz val="8"/>
        <color theme="1"/>
        <rFont val="Meiryo UI"/>
        <family val="3"/>
        <charset val="128"/>
      </rPr>
      <t>（その他除く）</t>
    </r>
    <rPh sb="1" eb="3">
      <t>ケッカ</t>
    </rPh>
    <rPh sb="5" eb="6">
      <t>ショウ</t>
    </rPh>
    <rPh sb="8" eb="10">
      <t>キジュン</t>
    </rPh>
    <rPh sb="13" eb="14">
      <t>タ</t>
    </rPh>
    <rPh sb="14" eb="15">
      <t>ノゾ</t>
    </rPh>
    <phoneticPr fontId="44"/>
  </si>
  <si>
    <t>基準一次エネルギー [GJ]</t>
    <phoneticPr fontId="44"/>
  </si>
  <si>
    <t>①</t>
    <phoneticPr fontId="44"/>
  </si>
  <si>
    <t xml:space="preserve"> エネルギー消費削減量</t>
    <rPh sb="6" eb="8">
      <t>ショウヒ</t>
    </rPh>
    <rPh sb="8" eb="10">
      <t>サクゲン</t>
    </rPh>
    <rPh sb="10" eb="11">
      <t>リョウ</t>
    </rPh>
    <phoneticPr fontId="44"/>
  </si>
  <si>
    <r>
      <rPr>
        <b/>
        <u/>
        <sz val="10"/>
        <color theme="1"/>
        <rFont val="Meiryo UI"/>
        <family val="3"/>
        <charset val="128"/>
      </rPr>
      <t xml:space="preserve"> 結果②</t>
    </r>
    <r>
      <rPr>
        <b/>
        <sz val="10"/>
        <color theme="1"/>
        <rFont val="Meiryo UI"/>
        <family val="3"/>
        <charset val="128"/>
      </rPr>
      <t>　再生可能エネルギーを除く</t>
    </r>
    <r>
      <rPr>
        <b/>
        <sz val="8"/>
        <color theme="1"/>
        <rFont val="Meiryo UI"/>
        <family val="3"/>
        <charset val="128"/>
      </rPr>
      <t>（その他除く）</t>
    </r>
    <rPh sb="1" eb="3">
      <t>ケッカ</t>
    </rPh>
    <rPh sb="5" eb="7">
      <t>サイセイ</t>
    </rPh>
    <rPh sb="7" eb="9">
      <t>カノウ</t>
    </rPh>
    <rPh sb="15" eb="16">
      <t>ノゾ</t>
    </rPh>
    <phoneticPr fontId="44"/>
  </si>
  <si>
    <r>
      <rPr>
        <b/>
        <u/>
        <sz val="10"/>
        <color theme="1"/>
        <rFont val="Meiryo UI"/>
        <family val="3"/>
        <charset val="128"/>
      </rPr>
      <t xml:space="preserve"> 結果③</t>
    </r>
    <r>
      <rPr>
        <b/>
        <sz val="10"/>
        <color theme="1"/>
        <rFont val="Meiryo UI"/>
        <family val="3"/>
        <charset val="128"/>
      </rPr>
      <t>　再生可能エネルギーを加え</t>
    </r>
    <r>
      <rPr>
        <b/>
        <sz val="8"/>
        <color theme="1"/>
        <rFont val="Meiryo UI"/>
        <family val="3"/>
        <charset val="128"/>
      </rPr>
      <t>（その他除く）</t>
    </r>
    <rPh sb="1" eb="3">
      <t>ケッカ</t>
    </rPh>
    <rPh sb="15" eb="16">
      <t>クワ</t>
    </rPh>
    <phoneticPr fontId="44"/>
  </si>
  <si>
    <t>　『ZEH』</t>
    <phoneticPr fontId="44"/>
  </si>
  <si>
    <t>←⑤/①×100</t>
    <phoneticPr fontId="44"/>
  </si>
  <si>
    <t>▼ 外皮基準ならびに一次エネルギー消費量における判定</t>
    <rPh sb="2" eb="4">
      <t>ガイヒ</t>
    </rPh>
    <rPh sb="4" eb="6">
      <t>キジュン</t>
    </rPh>
    <rPh sb="10" eb="20">
      <t>イチジ</t>
    </rPh>
    <rPh sb="24" eb="26">
      <t>ハンテイ</t>
    </rPh>
    <phoneticPr fontId="44"/>
  </si>
  <si>
    <t>給湯の品番</t>
    <rPh sb="0" eb="2">
      <t>キュウトウ</t>
    </rPh>
    <rPh sb="3" eb="5">
      <t>ヒンバン</t>
    </rPh>
    <phoneticPr fontId="24"/>
  </si>
  <si>
    <t>水優先など選択</t>
    <rPh sb="0" eb="1">
      <t>ミズ</t>
    </rPh>
    <rPh sb="1" eb="3">
      <t>ユウセン</t>
    </rPh>
    <rPh sb="5" eb="7">
      <t>センタク</t>
    </rPh>
    <phoneticPr fontId="24"/>
  </si>
  <si>
    <t>設計一次エネルギー [MJ]</t>
    <phoneticPr fontId="44"/>
  </si>
  <si>
    <t>基準一次エネルギー [MJ]</t>
    <phoneticPr fontId="44"/>
  </si>
  <si>
    <t xml:space="preserve"> 照明設備</t>
    <phoneticPr fontId="44"/>
  </si>
  <si>
    <r>
      <t xml:space="preserve"> 発電量（</t>
    </r>
    <r>
      <rPr>
        <sz val="9"/>
        <color theme="1"/>
        <rFont val="Meiryo UI"/>
        <family val="3"/>
        <charset val="128"/>
      </rPr>
      <t>コージェネレーション）</t>
    </r>
    <phoneticPr fontId="44"/>
  </si>
  <si>
    <r>
      <t xml:space="preserve"> 発電量（</t>
    </r>
    <r>
      <rPr>
        <sz val="9"/>
        <color theme="1"/>
        <rFont val="Meiryo UI"/>
        <family val="3"/>
        <charset val="128"/>
      </rPr>
      <t>太陽光発電）</t>
    </r>
    <phoneticPr fontId="44"/>
  </si>
  <si>
    <t>設計一次エネルギー [GJ]</t>
    <phoneticPr fontId="44"/>
  </si>
  <si>
    <t>②</t>
    <phoneticPr fontId="44"/>
  </si>
  <si>
    <t>③</t>
    <phoneticPr fontId="44"/>
  </si>
  <si>
    <t>％</t>
    <phoneticPr fontId="44"/>
  </si>
  <si>
    <t>④</t>
    <phoneticPr fontId="44"/>
  </si>
  <si>
    <t>　NearlyZEH</t>
    <phoneticPr fontId="44"/>
  </si>
  <si>
    <t xml:space="preserve">  ZEH oriented</t>
    <phoneticPr fontId="44"/>
  </si>
  <si>
    <t>先分岐方式</t>
    <rPh sb="0" eb="1">
      <t>サキ</t>
    </rPh>
    <rPh sb="1" eb="3">
      <t>ブンキ</t>
    </rPh>
    <rPh sb="3" eb="5">
      <t>ホウシキ</t>
    </rPh>
    <phoneticPr fontId="24"/>
  </si>
  <si>
    <t>台所水栓</t>
    <rPh sb="0" eb="2">
      <t>ダイドコロ</t>
    </rPh>
    <rPh sb="2" eb="4">
      <t>スイセン</t>
    </rPh>
    <phoneticPr fontId="24"/>
  </si>
  <si>
    <t>2ﾊﾞﾙﾌﾞ水栓</t>
    <rPh sb="6" eb="8">
      <t>スイセン</t>
    </rPh>
    <phoneticPr fontId="24"/>
  </si>
  <si>
    <t>手元止水機能</t>
    <rPh sb="0" eb="2">
      <t>テモト</t>
    </rPh>
    <rPh sb="2" eb="4">
      <t>シスイ</t>
    </rPh>
    <rPh sb="4" eb="6">
      <t>キノウ</t>
    </rPh>
    <phoneticPr fontId="24"/>
  </si>
  <si>
    <t>水優先吐水機能</t>
    <rPh sb="0" eb="1">
      <t>ミズ</t>
    </rPh>
    <rPh sb="1" eb="3">
      <t>ユウセン</t>
    </rPh>
    <rPh sb="3" eb="5">
      <t>トスイ</t>
    </rPh>
    <rPh sb="5" eb="7">
      <t>キノウ</t>
    </rPh>
    <phoneticPr fontId="24"/>
  </si>
  <si>
    <t>浴室シャワー水栓</t>
    <rPh sb="0" eb="2">
      <t>ヨクシツ</t>
    </rPh>
    <rPh sb="6" eb="8">
      <t>スイセン</t>
    </rPh>
    <phoneticPr fontId="24"/>
  </si>
  <si>
    <t>小流量吐水機能</t>
    <phoneticPr fontId="24"/>
  </si>
  <si>
    <t>洗面水栓</t>
    <rPh sb="0" eb="2">
      <t>センメン</t>
    </rPh>
    <rPh sb="2" eb="4">
      <t>スイセン</t>
    </rPh>
    <phoneticPr fontId="24"/>
  </si>
  <si>
    <t>浴槽</t>
    <rPh sb="0" eb="2">
      <t>ヨクソウ</t>
    </rPh>
    <phoneticPr fontId="24"/>
  </si>
  <si>
    <t>高断熱浴槽を使用しない</t>
    <rPh sb="0" eb="3">
      <t>コウダンネツ</t>
    </rPh>
    <rPh sb="3" eb="5">
      <t>ヨクソウ</t>
    </rPh>
    <rPh sb="6" eb="8">
      <t>シヨウ</t>
    </rPh>
    <phoneticPr fontId="24"/>
  </si>
  <si>
    <t>高断熱浴槽を使用する</t>
    <rPh sb="0" eb="3">
      <t>コウダンネツ</t>
    </rPh>
    <rPh sb="3" eb="5">
      <t>ヨクソウ</t>
    </rPh>
    <rPh sb="6" eb="8">
      <t>シヨウ</t>
    </rPh>
    <phoneticPr fontId="24"/>
  </si>
  <si>
    <t>・「外皮・設備仕様表（住宅）」に①給湯機のメーカー名、製品名・型番等、②台所・浴室シャワー・洗面水栓と浴槽に選択肢を追加</t>
    <rPh sb="17" eb="19">
      <t>キュウトウ</t>
    </rPh>
    <rPh sb="19" eb="20">
      <t>キ</t>
    </rPh>
    <rPh sb="25" eb="26">
      <t>メイ</t>
    </rPh>
    <rPh sb="27" eb="30">
      <t>セイヒンメイ</t>
    </rPh>
    <rPh sb="31" eb="33">
      <t>カタバン</t>
    </rPh>
    <rPh sb="33" eb="34">
      <t>トウ</t>
    </rPh>
    <rPh sb="36" eb="38">
      <t>ダイドコロ</t>
    </rPh>
    <rPh sb="39" eb="41">
      <t>ヨクシツ</t>
    </rPh>
    <rPh sb="46" eb="48">
      <t>センメン</t>
    </rPh>
    <rPh sb="48" eb="50">
      <t>スイセン</t>
    </rPh>
    <rPh sb="51" eb="53">
      <t>ヨクソウ</t>
    </rPh>
    <rPh sb="54" eb="57">
      <t>センタクシ</t>
    </rPh>
    <rPh sb="58" eb="60">
      <t>ツイカ</t>
    </rPh>
    <phoneticPr fontId="24"/>
  </si>
  <si>
    <t>1地域</t>
    <rPh sb="1" eb="3">
      <t>チイキ</t>
    </rPh>
    <phoneticPr fontId="44"/>
  </si>
  <si>
    <t>2地域</t>
    <rPh sb="1" eb="3">
      <t>チイキ</t>
    </rPh>
    <phoneticPr fontId="44"/>
  </si>
  <si>
    <t>3地域</t>
    <rPh sb="1" eb="3">
      <t>チイキ</t>
    </rPh>
    <phoneticPr fontId="44"/>
  </si>
  <si>
    <t>4地域</t>
    <rPh sb="1" eb="3">
      <t>チイキ</t>
    </rPh>
    <phoneticPr fontId="44"/>
  </si>
  <si>
    <t>5地域</t>
    <rPh sb="1" eb="3">
      <t>チイキ</t>
    </rPh>
    <phoneticPr fontId="44"/>
  </si>
  <si>
    <t>6地域</t>
    <rPh sb="1" eb="3">
      <t>チイキ</t>
    </rPh>
    <phoneticPr fontId="44"/>
  </si>
  <si>
    <t>7地域</t>
    <rPh sb="1" eb="3">
      <t>チイキ</t>
    </rPh>
    <phoneticPr fontId="44"/>
  </si>
  <si>
    <t>8地域</t>
    <rPh sb="1" eb="3">
      <t>チイキ</t>
    </rPh>
    <phoneticPr fontId="44"/>
  </si>
  <si>
    <t>外皮平均熱貫流率</t>
    <rPh sb="0" eb="2">
      <t>ガイヒ</t>
    </rPh>
    <rPh sb="2" eb="4">
      <t>ヘイキン</t>
    </rPh>
    <rPh sb="4" eb="5">
      <t>ネツ</t>
    </rPh>
    <rPh sb="5" eb="7">
      <t>カンリュウ</t>
    </rPh>
    <rPh sb="7" eb="8">
      <t>リツ</t>
    </rPh>
    <phoneticPr fontId="44"/>
  </si>
  <si>
    <t>冷房期の平均日射熱取得率</t>
    <rPh sb="0" eb="2">
      <t>レイボウ</t>
    </rPh>
    <rPh sb="2" eb="3">
      <t>キ</t>
    </rPh>
    <rPh sb="4" eb="6">
      <t>ヘイキン</t>
    </rPh>
    <rPh sb="6" eb="8">
      <t>ニッシャ</t>
    </rPh>
    <rPh sb="8" eb="9">
      <t>ネツ</t>
    </rPh>
    <rPh sb="9" eb="12">
      <t>シュトクリツ</t>
    </rPh>
    <phoneticPr fontId="44"/>
  </si>
  <si>
    <t>ZEHマーク外皮基準</t>
    <rPh sb="6" eb="8">
      <t>ガイヒ</t>
    </rPh>
    <rPh sb="8" eb="10">
      <t>キジュン</t>
    </rPh>
    <phoneticPr fontId="44"/>
  </si>
  <si>
    <t xml:space="preserve"> 外皮：省エネ基準 ・ ZEH外皮基準　一次エネ：A≧20　＆　B≧100</t>
    <rPh sb="1" eb="3">
      <t>ガイヒ</t>
    </rPh>
    <rPh sb="4" eb="5">
      <t>ショウ</t>
    </rPh>
    <rPh sb="7" eb="9">
      <t>キジュン</t>
    </rPh>
    <rPh sb="15" eb="17">
      <t>ガイヒ</t>
    </rPh>
    <rPh sb="17" eb="19">
      <t>キジュン</t>
    </rPh>
    <rPh sb="20" eb="22">
      <t>イチジ</t>
    </rPh>
    <phoneticPr fontId="44"/>
  </si>
  <si>
    <t xml:space="preserve"> 外皮：省エネ基準 ・ ZEH外皮基準　一次エネ：A≧20　＆　75≦B＜100</t>
    <rPh sb="1" eb="3">
      <t>ガイヒ</t>
    </rPh>
    <rPh sb="15" eb="17">
      <t>ガイヒ</t>
    </rPh>
    <rPh sb="17" eb="19">
      <t>キジュン</t>
    </rPh>
    <rPh sb="20" eb="22">
      <t>イチジ</t>
    </rPh>
    <phoneticPr fontId="44"/>
  </si>
  <si>
    <t xml:space="preserve"> 外皮：省エネ基準 ・ ZEH外皮基準　一次エネ：A≧20</t>
    <phoneticPr fontId="44"/>
  </si>
  <si>
    <t>（入力不要）</t>
    <rPh sb="1" eb="3">
      <t>ニュウリョク</t>
    </rPh>
    <rPh sb="3" eb="5">
      <t>フヨウ</t>
    </rPh>
    <phoneticPr fontId="3"/>
  </si>
  <si>
    <t>（基準なし）</t>
    <phoneticPr fontId="44"/>
  </si>
  <si>
    <t>←③/①×100</t>
    <phoneticPr fontId="44"/>
  </si>
  <si>
    <t>⑤</t>
    <phoneticPr fontId="44"/>
  </si>
  <si>
    <t>（基準なし）</t>
    <phoneticPr fontId="44"/>
  </si>
  <si>
    <t>g</t>
    <phoneticPr fontId="24"/>
  </si>
  <si>
    <t>h</t>
    <phoneticPr fontId="24"/>
  </si>
  <si>
    <t>i</t>
    <phoneticPr fontId="24"/>
  </si>
  <si>
    <t>←質疑等連絡票シート「建築物の名称」　とリンク</t>
    <phoneticPr fontId="24"/>
  </si>
  <si>
    <t>①-2 上記で正しい表示がされない場合、個別に黄色セルに入力・選択してください。</t>
    <rPh sb="4" eb="6">
      <t>ジョウキ</t>
    </rPh>
    <rPh sb="7" eb="8">
      <t>タダ</t>
    </rPh>
    <rPh sb="10" eb="12">
      <t>ヒョウジ</t>
    </rPh>
    <rPh sb="17" eb="19">
      <t>バアイ</t>
    </rPh>
    <rPh sb="20" eb="22">
      <t>コベツ</t>
    </rPh>
    <rPh sb="23" eb="25">
      <t>キイロ</t>
    </rPh>
    <phoneticPr fontId="24"/>
  </si>
  <si>
    <t>①-1 N1セルに一次エネ計算結果をコピーしてください。黄色セルに入力されます。</t>
    <rPh sb="9" eb="11">
      <t>イチジ</t>
    </rPh>
    <rPh sb="13" eb="15">
      <t>ケイサン</t>
    </rPh>
    <rPh sb="15" eb="17">
      <t>ケッカ</t>
    </rPh>
    <rPh sb="28" eb="30">
      <t>キイロ</t>
    </rPh>
    <rPh sb="33" eb="35">
      <t>ニュウリョク</t>
    </rPh>
    <phoneticPr fontId="44"/>
  </si>
  <si>
    <t>2.1のPDFを開いて【Ctrl + A】→続けて【Ctrl + C】</t>
    <rPh sb="8" eb="9">
      <t>ヒラ</t>
    </rPh>
    <phoneticPr fontId="24"/>
  </si>
  <si>
    <t>1.建研の一次エネ消費量計算結果PDFﾀﾞｳﾝﾛｰﾄﾞ</t>
    <rPh sb="2" eb="4">
      <t>ケンケン</t>
    </rPh>
    <rPh sb="5" eb="7">
      <t>イチジ</t>
    </rPh>
    <rPh sb="9" eb="12">
      <t>ショウヒリョウ</t>
    </rPh>
    <rPh sb="12" eb="14">
      <t>ケイサン</t>
    </rPh>
    <rPh sb="14" eb="16">
      <t>ケッカ</t>
    </rPh>
    <phoneticPr fontId="24"/>
  </si>
  <si>
    <t>外皮・設備仕様表（住宅）</t>
    <rPh sb="0" eb="2">
      <t>ガイヒ</t>
    </rPh>
    <rPh sb="3" eb="5">
      <t>セツビ</t>
    </rPh>
    <rPh sb="5" eb="7">
      <t>シヨウ</t>
    </rPh>
    <rPh sb="7" eb="8">
      <t>ヒョウ</t>
    </rPh>
    <rPh sb="9" eb="11">
      <t>ジュウタク</t>
    </rPh>
    <phoneticPr fontId="24"/>
  </si>
  <si>
    <t>（参考様式2）</t>
    <rPh sb="1" eb="3">
      <t>サンコウ</t>
    </rPh>
    <rPh sb="3" eb="5">
      <t>ヨウシキ</t>
    </rPh>
    <phoneticPr fontId="24"/>
  </si>
  <si>
    <t>(注)コピー方法</t>
    <rPh sb="1" eb="2">
      <t>チュウ</t>
    </rPh>
    <rPh sb="6" eb="8">
      <t>ホウホウ</t>
    </rPh>
    <phoneticPr fontId="24"/>
  </si>
  <si>
    <t xml:space="preserve">（補足1）
・建研のエネルギー消費性能計算プログラム（Webプログラム）の更新などにより、左表に正しい表示がされない場合があります。
・その際は、個別に左表の黄色セルに、直接、入力・選択してください。
</t>
    <rPh sb="1" eb="3">
      <t>ホソク</t>
    </rPh>
    <rPh sb="15" eb="17">
      <t>ショウヒ</t>
    </rPh>
    <rPh sb="17" eb="19">
      <t>セイノウ</t>
    </rPh>
    <rPh sb="19" eb="21">
      <t>ケイサン</t>
    </rPh>
    <rPh sb="37" eb="39">
      <t>コウシン</t>
    </rPh>
    <rPh sb="45" eb="46">
      <t>ヒダリ</t>
    </rPh>
    <rPh sb="46" eb="47">
      <t>ヒョウ</t>
    </rPh>
    <rPh sb="48" eb="49">
      <t>タダ</t>
    </rPh>
    <rPh sb="51" eb="53">
      <t>ヒョウジ</t>
    </rPh>
    <rPh sb="58" eb="60">
      <t>バアイ</t>
    </rPh>
    <rPh sb="70" eb="71">
      <t>サイ</t>
    </rPh>
    <rPh sb="73" eb="75">
      <t>コベツ</t>
    </rPh>
    <rPh sb="79" eb="81">
      <t>キイロ</t>
    </rPh>
    <rPh sb="85" eb="87">
      <t>チョクセツ</t>
    </rPh>
    <rPh sb="88" eb="90">
      <t>ニュウリョク</t>
    </rPh>
    <rPh sb="91" eb="93">
      <t>センタク</t>
    </rPh>
    <phoneticPr fontId="24"/>
  </si>
  <si>
    <t>建築物の名称</t>
    <phoneticPr fontId="24"/>
  </si>
  <si>
    <t>連絡シート_</t>
    <rPh sb="0" eb="2">
      <t>レンラク</t>
    </rPh>
    <phoneticPr fontId="24"/>
  </si>
  <si>
    <t>建築物の概要_</t>
    <rPh sb="0" eb="3">
      <t>ケンチクブツ</t>
    </rPh>
    <rPh sb="4" eb="6">
      <t>ガイヨウ</t>
    </rPh>
    <phoneticPr fontId="24"/>
  </si>
  <si>
    <t>郵便番号</t>
    <rPh sb="0" eb="2">
      <t>ユウビン</t>
    </rPh>
    <rPh sb="2" eb="4">
      <t>バンゴウ</t>
    </rPh>
    <phoneticPr fontId="24"/>
  </si>
  <si>
    <t>所属</t>
    <rPh sb="0" eb="1">
      <t>ショ</t>
    </rPh>
    <rPh sb="1" eb="2">
      <t>ゾク</t>
    </rPh>
    <phoneticPr fontId="11"/>
  </si>
  <si>
    <t>住所</t>
    <rPh sb="0" eb="1">
      <t>ジュウ</t>
    </rPh>
    <rPh sb="1" eb="2">
      <t>ショ</t>
    </rPh>
    <phoneticPr fontId="11"/>
  </si>
  <si>
    <t>ふりがな</t>
    <phoneticPr fontId="24"/>
  </si>
  <si>
    <t>氏名</t>
    <rPh sb="0" eb="2">
      <t>シメイ</t>
    </rPh>
    <phoneticPr fontId="24"/>
  </si>
  <si>
    <t>TEL</t>
  </si>
  <si>
    <t>FAX</t>
  </si>
  <si>
    <t>E-mail</t>
  </si>
  <si>
    <t>請求書名宛先</t>
    <phoneticPr fontId="24"/>
  </si>
  <si>
    <t>評価書・副本の送付先_</t>
    <rPh sb="0" eb="3">
      <t>ヒョウカショ</t>
    </rPh>
    <rPh sb="4" eb="6">
      <t>フクホン</t>
    </rPh>
    <rPh sb="7" eb="10">
      <t>ソウフサキ</t>
    </rPh>
    <phoneticPr fontId="24"/>
  </si>
  <si>
    <t>質疑書の送付先_</t>
    <rPh sb="0" eb="3">
      <t>シツギショ</t>
    </rPh>
    <rPh sb="4" eb="7">
      <t>ソウフサキ</t>
    </rPh>
    <phoneticPr fontId="24"/>
  </si>
  <si>
    <t>第一面_</t>
    <rPh sb="0" eb="1">
      <t>ダイ</t>
    </rPh>
    <rPh sb="1" eb="3">
      <t>イチメン</t>
    </rPh>
    <phoneticPr fontId="24"/>
  </si>
  <si>
    <t>代表者の氏名</t>
    <rPh sb="0" eb="3">
      <t>ダイヒョウシャ</t>
    </rPh>
    <rPh sb="4" eb="6">
      <t>シメイ</t>
    </rPh>
    <phoneticPr fontId="24"/>
  </si>
  <si>
    <t>第二面_</t>
    <rPh sb="0" eb="1">
      <t>ダイ</t>
    </rPh>
    <rPh sb="1" eb="2">
      <t>ニ</t>
    </rPh>
    <rPh sb="2" eb="3">
      <t>メン</t>
    </rPh>
    <phoneticPr fontId="24"/>
  </si>
  <si>
    <t>氏名または名称</t>
    <rPh sb="0" eb="2">
      <t>シメイ</t>
    </rPh>
    <rPh sb="5" eb="7">
      <t>メイショウ</t>
    </rPh>
    <phoneticPr fontId="24"/>
  </si>
  <si>
    <t>申請者公開名称</t>
    <rPh sb="0" eb="3">
      <t>シンセイシャ</t>
    </rPh>
    <rPh sb="3" eb="5">
      <t>コウカイ</t>
    </rPh>
    <rPh sb="5" eb="7">
      <t>メイショウ</t>
    </rPh>
    <phoneticPr fontId="24"/>
  </si>
  <si>
    <t>設計者</t>
    <rPh sb="0" eb="3">
      <t>セッケイシャ</t>
    </rPh>
    <phoneticPr fontId="24"/>
  </si>
  <si>
    <t>工事施工者</t>
    <rPh sb="0" eb="2">
      <t>コウジ</t>
    </rPh>
    <rPh sb="2" eb="4">
      <t>セコウ</t>
    </rPh>
    <rPh sb="4" eb="5">
      <t>シャ</t>
    </rPh>
    <phoneticPr fontId="24"/>
  </si>
  <si>
    <t>第三面_</t>
    <rPh sb="0" eb="1">
      <t>ダイ</t>
    </rPh>
    <rPh sb="1" eb="2">
      <t>サン</t>
    </rPh>
    <rPh sb="2" eb="3">
      <t>メン</t>
    </rPh>
    <phoneticPr fontId="24"/>
  </si>
  <si>
    <t>建築物所在地</t>
    <rPh sb="0" eb="3">
      <t>ケンチクブツ</t>
    </rPh>
    <rPh sb="3" eb="6">
      <t>ショザイチ</t>
    </rPh>
    <phoneticPr fontId="24"/>
  </si>
  <si>
    <t>地域区分</t>
    <rPh sb="0" eb="2">
      <t>チイキ</t>
    </rPh>
    <rPh sb="2" eb="4">
      <t>クブン</t>
    </rPh>
    <phoneticPr fontId="24"/>
  </si>
  <si>
    <t>地上階数</t>
    <rPh sb="0" eb="2">
      <t>チジョウ</t>
    </rPh>
    <rPh sb="2" eb="4">
      <t>カイスウ</t>
    </rPh>
    <phoneticPr fontId="24"/>
  </si>
  <si>
    <t>地下階数</t>
    <rPh sb="0" eb="2">
      <t>チカ</t>
    </rPh>
    <rPh sb="2" eb="4">
      <t>カイスウ</t>
    </rPh>
    <phoneticPr fontId="24"/>
  </si>
  <si>
    <t>延べ面積</t>
    <rPh sb="0" eb="1">
      <t>ノ</t>
    </rPh>
    <rPh sb="2" eb="4">
      <t>メンセキ</t>
    </rPh>
    <phoneticPr fontId="24"/>
  </si>
  <si>
    <t>構造</t>
    <rPh sb="0" eb="2">
      <t>コウゾウ</t>
    </rPh>
    <phoneticPr fontId="24"/>
  </si>
  <si>
    <t>竣工時期_新築_年月日</t>
    <rPh sb="0" eb="2">
      <t>シュンコウ</t>
    </rPh>
    <rPh sb="2" eb="4">
      <t>ジキ</t>
    </rPh>
    <rPh sb="5" eb="7">
      <t>シンチク</t>
    </rPh>
    <rPh sb="8" eb="11">
      <t>ネンガッピ</t>
    </rPh>
    <phoneticPr fontId="24"/>
  </si>
  <si>
    <t>竣工時期_改修</t>
    <rPh sb="0" eb="2">
      <t>シュンコウ</t>
    </rPh>
    <rPh sb="2" eb="4">
      <t>ジキ</t>
    </rPh>
    <rPh sb="5" eb="7">
      <t>カイシュウ</t>
    </rPh>
    <phoneticPr fontId="24"/>
  </si>
  <si>
    <t>第四面_</t>
    <rPh sb="0" eb="1">
      <t>ダイ</t>
    </rPh>
    <rPh sb="1" eb="3">
      <t>ヨンメン</t>
    </rPh>
    <phoneticPr fontId="24"/>
  </si>
  <si>
    <t>掲載承諾書_</t>
    <rPh sb="0" eb="2">
      <t>ケイサイ</t>
    </rPh>
    <rPh sb="2" eb="5">
      <t>ショウダクショ</t>
    </rPh>
    <phoneticPr fontId="24"/>
  </si>
  <si>
    <t>請求書等の送付先_</t>
    <phoneticPr fontId="24"/>
  </si>
  <si>
    <t>申請者公開名称_</t>
    <rPh sb="0" eb="3">
      <t>シンセイシャ</t>
    </rPh>
    <rPh sb="3" eb="5">
      <t>コウカイ</t>
    </rPh>
    <rPh sb="5" eb="7">
      <t>メイショウ</t>
    </rPh>
    <phoneticPr fontId="24"/>
  </si>
  <si>
    <t>設計者_</t>
    <rPh sb="0" eb="3">
      <t>セッケイシャ</t>
    </rPh>
    <phoneticPr fontId="24"/>
  </si>
  <si>
    <t>工事施工者_</t>
    <rPh sb="0" eb="2">
      <t>コウジ</t>
    </rPh>
    <rPh sb="2" eb="4">
      <t>セコウ</t>
    </rPh>
    <rPh sb="4" eb="5">
      <t>シャ</t>
    </rPh>
    <phoneticPr fontId="24"/>
  </si>
  <si>
    <t>建築物の名称_</t>
    <phoneticPr fontId="24"/>
  </si>
  <si>
    <t>申請日</t>
    <rPh sb="0" eb="2">
      <t>シンセイ</t>
    </rPh>
    <rPh sb="2" eb="3">
      <t>ビ</t>
    </rPh>
    <phoneticPr fontId="24"/>
  </si>
  <si>
    <t>評価手法_</t>
    <rPh sb="0" eb="2">
      <t>ヒョウカ</t>
    </rPh>
    <rPh sb="2" eb="4">
      <t>シュホウ</t>
    </rPh>
    <phoneticPr fontId="24"/>
  </si>
  <si>
    <t>竣工時期_新築_上中下旬</t>
    <rPh sb="0" eb="2">
      <t>シュンコウ</t>
    </rPh>
    <rPh sb="2" eb="4">
      <t>ジキ</t>
    </rPh>
    <rPh sb="5" eb="7">
      <t>シンチク</t>
    </rPh>
    <rPh sb="8" eb="11">
      <t>ジョウチュウゲ</t>
    </rPh>
    <rPh sb="11" eb="12">
      <t>ジュン</t>
    </rPh>
    <phoneticPr fontId="24"/>
  </si>
  <si>
    <t>設計住宅性能評価</t>
    <rPh sb="0" eb="2">
      <t>セッケイ</t>
    </rPh>
    <rPh sb="2" eb="4">
      <t>ジュウタク</t>
    </rPh>
    <rPh sb="4" eb="6">
      <t>セイノウ</t>
    </rPh>
    <rPh sb="6" eb="8">
      <t>ヒョウカ</t>
    </rPh>
    <phoneticPr fontId="9"/>
  </si>
  <si>
    <t>低炭素建築物技術審査</t>
    <rPh sb="0" eb="3">
      <t>テイタンソ</t>
    </rPh>
    <rPh sb="3" eb="6">
      <t>ケンチクブツ</t>
    </rPh>
    <rPh sb="6" eb="8">
      <t>ギジュツ</t>
    </rPh>
    <rPh sb="8" eb="10">
      <t>シンサ</t>
    </rPh>
    <phoneticPr fontId="9"/>
  </si>
  <si>
    <t>CASBEE</t>
    <phoneticPr fontId="9"/>
  </si>
  <si>
    <t>その他（</t>
    <rPh sb="2" eb="3">
      <t>タ</t>
    </rPh>
    <phoneticPr fontId="9"/>
  </si>
  <si>
    <t>）</t>
    <phoneticPr fontId="9"/>
  </si>
  <si>
    <t>設計評価</t>
    <rPh sb="0" eb="2">
      <t>セッケイ</t>
    </rPh>
    <rPh sb="2" eb="4">
      <t>ヒョウカ</t>
    </rPh>
    <phoneticPr fontId="9"/>
  </si>
  <si>
    <t>長期優良</t>
    <rPh sb="0" eb="2">
      <t>チョウキ</t>
    </rPh>
    <rPh sb="2" eb="4">
      <t>ユウリョウ</t>
    </rPh>
    <phoneticPr fontId="9"/>
  </si>
  <si>
    <t>低炭素</t>
    <rPh sb="0" eb="3">
      <t>テイタンソ</t>
    </rPh>
    <phoneticPr fontId="9"/>
  </si>
  <si>
    <t>性能向上</t>
    <rPh sb="0" eb="2">
      <t>セイノウ</t>
    </rPh>
    <rPh sb="2" eb="4">
      <t>コウジョウ</t>
    </rPh>
    <phoneticPr fontId="9"/>
  </si>
  <si>
    <t>利用関係_</t>
    <rPh sb="0" eb="2">
      <t>リヨウ</t>
    </rPh>
    <rPh sb="2" eb="4">
      <t>カンケイ</t>
    </rPh>
    <phoneticPr fontId="24"/>
  </si>
  <si>
    <t>自己所有物件</t>
    <rPh sb="0" eb="2">
      <t>ジコ</t>
    </rPh>
    <rPh sb="2" eb="4">
      <t>ショユウ</t>
    </rPh>
    <rPh sb="4" eb="6">
      <t>ブッケン</t>
    </rPh>
    <phoneticPr fontId="24"/>
  </si>
  <si>
    <t>公開</t>
    <rPh sb="0" eb="2">
      <t>コウカイ</t>
    </rPh>
    <phoneticPr fontId="24"/>
  </si>
  <si>
    <t>性能基準</t>
    <rPh sb="0" eb="2">
      <t>セイノウ</t>
    </rPh>
    <rPh sb="2" eb="4">
      <t>キジュン</t>
    </rPh>
    <phoneticPr fontId="24"/>
  </si>
  <si>
    <t>仕様基準</t>
    <rPh sb="0" eb="2">
      <t>シヨウ</t>
    </rPh>
    <rPh sb="2" eb="4">
      <t>キジュン</t>
    </rPh>
    <phoneticPr fontId="24"/>
  </si>
  <si>
    <t>国土交通大臣が認める方法</t>
    <rPh sb="0" eb="2">
      <t>コクド</t>
    </rPh>
    <rPh sb="2" eb="4">
      <t>コウツウ</t>
    </rPh>
    <rPh sb="4" eb="6">
      <t>ダイジン</t>
    </rPh>
    <rPh sb="7" eb="8">
      <t>ミト</t>
    </rPh>
    <rPh sb="10" eb="12">
      <t>ホウホウ</t>
    </rPh>
    <phoneticPr fontId="24"/>
  </si>
  <si>
    <t>補助金活用_</t>
    <rPh sb="0" eb="3">
      <t>ホジョキン</t>
    </rPh>
    <rPh sb="3" eb="5">
      <t>カツヨウ</t>
    </rPh>
    <phoneticPr fontId="24"/>
  </si>
  <si>
    <t>有り</t>
    <phoneticPr fontId="24"/>
  </si>
  <si>
    <t>■チェックボックス TRUE/FALSE</t>
    <phoneticPr fontId="24"/>
  </si>
  <si>
    <t>■その他</t>
    <rPh sb="3" eb="4">
      <t>タ</t>
    </rPh>
    <phoneticPr fontId="24"/>
  </si>
  <si>
    <t>ZEHﾏｰｸ等の表示_</t>
    <rPh sb="6" eb="7">
      <t>トウ</t>
    </rPh>
    <rPh sb="8" eb="10">
      <t>ヒョウジ</t>
    </rPh>
    <phoneticPr fontId="24"/>
  </si>
  <si>
    <t>記載しない</t>
    <rPh sb="0" eb="2">
      <t>キサイ</t>
    </rPh>
    <phoneticPr fontId="24"/>
  </si>
  <si>
    <t>『ＺＥＨ』</t>
    <phoneticPr fontId="19"/>
  </si>
  <si>
    <t>Ｎｅａｒｌｙ ＺＥＨ</t>
    <phoneticPr fontId="19"/>
  </si>
  <si>
    <t xml:space="preserve">ＺＥＨ Ready </t>
    <phoneticPr fontId="19"/>
  </si>
  <si>
    <t>ＺＥＨ Oriented</t>
    <phoneticPr fontId="19"/>
  </si>
  <si>
    <t>■文字・数値入力</t>
    <rPh sb="1" eb="3">
      <t>モジ</t>
    </rPh>
    <rPh sb="4" eb="6">
      <t>スウチ</t>
    </rPh>
    <rPh sb="6" eb="8">
      <t>ニュウリョク</t>
    </rPh>
    <phoneticPr fontId="24"/>
  </si>
  <si>
    <t>既・同時申請_</t>
    <rPh sb="0" eb="1">
      <t>キ</t>
    </rPh>
    <rPh sb="2" eb="4">
      <t>ドウジ</t>
    </rPh>
    <rPh sb="4" eb="6">
      <t>シンセイ</t>
    </rPh>
    <phoneticPr fontId="24"/>
  </si>
  <si>
    <t>連絡シート_建築物の概要_建築物の名称</t>
  </si>
  <si>
    <t>連絡シート_建築物の概要_建築物の所在地</t>
  </si>
  <si>
    <t>連絡シート_請求書等の送付先_会社名</t>
  </si>
  <si>
    <t>連絡シート_請求書等の送付先_所属</t>
  </si>
  <si>
    <t>連絡シート_請求書等の送付先_郵便番号</t>
  </si>
  <si>
    <t>連絡シート_請求書等の送付先_住所</t>
  </si>
  <si>
    <t>連絡シート_請求書等の送付先_ふりがな</t>
  </si>
  <si>
    <t>連絡シート_請求書等の送付先_氏名</t>
  </si>
  <si>
    <t>連絡シート_請求書等の送付先_TEL</t>
  </si>
  <si>
    <t>連絡シート_請求書等の送付先_FAX</t>
  </si>
  <si>
    <t>連絡シート_請求書等の送付先_E-mail</t>
  </si>
  <si>
    <t>連絡シート_請求書等の送付先_請求書名宛先</t>
  </si>
  <si>
    <t>連絡シート_質疑書の送付先_会社名</t>
  </si>
  <si>
    <t>連絡シート_質疑書の送付先_所属</t>
  </si>
  <si>
    <t>連絡シート_質疑書の送付先_郵便番号</t>
  </si>
  <si>
    <t>連絡シート_質疑書の送付先_住所</t>
  </si>
  <si>
    <t>連絡シート_質疑書の送付先_ふりがな</t>
  </si>
  <si>
    <t>連絡シート_質疑書の送付先_氏名</t>
  </si>
  <si>
    <t>連絡シート_質疑書の送付先_TEL</t>
  </si>
  <si>
    <t>連絡シート_質疑書の送付先_FAX</t>
  </si>
  <si>
    <t>連絡シート_質疑書の送付先_E-mail</t>
  </si>
  <si>
    <t>連絡シート_評価書・副本の送付先_会社名</t>
  </si>
  <si>
    <t>連絡シート_評価書・副本の送付先_所属</t>
  </si>
  <si>
    <t>連絡シート_評価書・副本の送付先_郵便番号</t>
  </si>
  <si>
    <t>連絡シート_評価書・副本の送付先_住所</t>
  </si>
  <si>
    <t>連絡シート_評価書・副本の送付先_ふりがな</t>
  </si>
  <si>
    <t>連絡シート_評価書・副本の送付先_氏名</t>
  </si>
  <si>
    <t>連絡シート_評価書・副本の送付先_TEL</t>
  </si>
  <si>
    <t>連絡シート_評価書・副本の送付先_FAX</t>
  </si>
  <si>
    <t>連絡シート_評価書・副本の送付先_E-mail</t>
  </si>
  <si>
    <t>第一面_申請日</t>
  </si>
  <si>
    <t>第一面_代表者の氏名</t>
  </si>
  <si>
    <t>第二面_氏名または名称</t>
  </si>
  <si>
    <t>第二面_郵便番号</t>
  </si>
  <si>
    <t>第二面_住所</t>
  </si>
  <si>
    <t>掲載承諾書_申請者公開名称</t>
  </si>
  <si>
    <t>掲載承諾書_設計者</t>
  </si>
  <si>
    <t>掲載承諾書_工事施工者</t>
  </si>
  <si>
    <t>第三面_建築物所在地</t>
  </si>
  <si>
    <t>第三面_地域区分</t>
  </si>
  <si>
    <t>第三面_地上階数</t>
  </si>
  <si>
    <t>第三面_地下階数</t>
  </si>
  <si>
    <t>第三面_延べ面積</t>
  </si>
  <si>
    <t>第三面_構造</t>
  </si>
  <si>
    <t>第三面_竣工時期_新築_年月日</t>
  </si>
  <si>
    <t>第三面_竣工時期_新築_上中下旬</t>
  </si>
  <si>
    <t>第三面_竣工時期_改修</t>
  </si>
  <si>
    <t>第四面_用途</t>
  </si>
  <si>
    <t>連絡シート_既・同時申請_設計評価</t>
  </si>
  <si>
    <t>連絡シート_既・同時申請_長期優良</t>
  </si>
  <si>
    <t>連絡シート_既・同時申請_低炭素</t>
  </si>
  <si>
    <t>連絡シート_既・同時申請_性能向上</t>
  </si>
  <si>
    <t>連絡シート_既・同時申請_CASBEE</t>
  </si>
  <si>
    <t>第二面_利用関係_自己所有物件</t>
  </si>
  <si>
    <t>第二面_利用関係_賃貸物件</t>
  </si>
  <si>
    <t>第二面_利用関係_給与住宅</t>
  </si>
  <si>
    <t>第二面_利用関係_分譲物件</t>
  </si>
  <si>
    <t>第二面_利用関係_その他</t>
  </si>
  <si>
    <t>第二面_補助金活用_有り</t>
  </si>
  <si>
    <t>掲載承諾書_申請者公開名称_公開</t>
  </si>
  <si>
    <t>掲載承諾書_設計者_公開</t>
  </si>
  <si>
    <t>掲載承諾書_工事施工者_公開</t>
  </si>
  <si>
    <t>掲載承諾書_建築物の名称_公開</t>
  </si>
  <si>
    <t>第四面_評価手法_性能基準</t>
  </si>
  <si>
    <t>第四面_評価手法_仕様基準</t>
  </si>
  <si>
    <t>第四面_評価手法_国土交通大臣が認める方法</t>
  </si>
  <si>
    <t>第四面_ZEHﾏｰｸ等の表示_『ＺＥＨ』</t>
  </si>
  <si>
    <t>第四面_ZEHﾏｰｸ等の表示_Ｎｅａｒｌｙ ＺＥＨ</t>
  </si>
  <si>
    <t xml:space="preserve">第四面_ZEHﾏｰｸ等の表示_ＺＥＨ Ready </t>
  </si>
  <si>
    <t>第四面_ZEHﾏｰｸ等の表示_ＺＥＨ Oriented</t>
  </si>
  <si>
    <t>第四面_ZEHﾏｰｸ等の表示_記載しない</t>
  </si>
  <si>
    <t>上記会社名と同じ（下欄記載不要。）</t>
    <phoneticPr fontId="9"/>
  </si>
  <si>
    <t>上記会社名と異なる（下欄に記載をお願いします。）</t>
    <phoneticPr fontId="9"/>
  </si>
  <si>
    <t>評価料金請求書等送付先担当者と同じ（下欄記載不要。）</t>
    <phoneticPr fontId="9"/>
  </si>
  <si>
    <t>評価料金請求書等送付先担当者と同じ（下欄記載不要。）</t>
    <phoneticPr fontId="9"/>
  </si>
  <si>
    <t>質疑書担当者と同じ（下欄記載不要。）</t>
    <phoneticPr fontId="9"/>
  </si>
  <si>
    <t>連絡シート_請求書等の送付先_上記会社名と異なる</t>
    <rPh sb="15" eb="17">
      <t>ジョウキ</t>
    </rPh>
    <rPh sb="17" eb="19">
      <t>カイシャ</t>
    </rPh>
    <rPh sb="19" eb="20">
      <t>メイ</t>
    </rPh>
    <rPh sb="21" eb="22">
      <t>コト</t>
    </rPh>
    <phoneticPr fontId="24"/>
  </si>
  <si>
    <t>連絡シート_質疑書の送付先_請求先と同じ</t>
    <rPh sb="14" eb="16">
      <t>セイキュウ</t>
    </rPh>
    <rPh sb="16" eb="17">
      <t>サキ</t>
    </rPh>
    <rPh sb="18" eb="19">
      <t>オナ</t>
    </rPh>
    <phoneticPr fontId="24"/>
  </si>
  <si>
    <t>連絡シート_評価書・副本の送付先_請求先と同じ</t>
    <phoneticPr fontId="24"/>
  </si>
  <si>
    <t>連絡シート_評価書・副本の送付先_質疑先と同じ</t>
    <rPh sb="17" eb="19">
      <t>シツギ</t>
    </rPh>
    <rPh sb="19" eb="20">
      <t>サキ</t>
    </rPh>
    <rPh sb="21" eb="22">
      <t>オナ</t>
    </rPh>
    <phoneticPr fontId="24"/>
  </si>
  <si>
    <t>・「申請の範囲」は申請書に記載なし</t>
    <rPh sb="2" eb="4">
      <t>シンセイ</t>
    </rPh>
    <rPh sb="5" eb="7">
      <t>ハンイ</t>
    </rPh>
    <rPh sb="9" eb="12">
      <t>シンセイショ</t>
    </rPh>
    <rPh sb="13" eb="15">
      <t>キサイ</t>
    </rPh>
    <phoneticPr fontId="24"/>
  </si>
  <si>
    <t>・アピールポイントは省略</t>
    <rPh sb="10" eb="12">
      <t>ショウリャク</t>
    </rPh>
    <phoneticPr fontId="24"/>
  </si>
  <si>
    <t>第二面_利用関係</t>
    <phoneticPr fontId="24"/>
  </si>
  <si>
    <t>第四面_評価手法</t>
    <phoneticPr fontId="24"/>
  </si>
  <si>
    <t>第四面_ZEHﾏｰｸ等の表示</t>
    <phoneticPr fontId="24"/>
  </si>
  <si>
    <t>4.続けて【Ctrl + V】（N列にコピーされます）</t>
    <rPh sb="2" eb="3">
      <t>ツヅ</t>
    </rPh>
    <rPh sb="17" eb="18">
      <t>レツ</t>
    </rPh>
    <phoneticPr fontId="24"/>
  </si>
  <si>
    <t>②緑色セルに表示したい評価項目を選択してください。</t>
    <rPh sb="1" eb="3">
      <t>ミドリイロ</t>
    </rPh>
    <rPh sb="6" eb="8">
      <t>ヒョウジ</t>
    </rPh>
    <rPh sb="11" eb="13">
      <t>ヒョウカ</t>
    </rPh>
    <rPh sb="13" eb="15">
      <t>コウモク</t>
    </rPh>
    <rPh sb="16" eb="18">
      <t>センタク</t>
    </rPh>
    <phoneticPr fontId="24"/>
  </si>
  <si>
    <t>・第三面【9.申請の対象とする範囲】に「建物用途」の追加等</t>
    <rPh sb="1" eb="2">
      <t>ダイ</t>
    </rPh>
    <rPh sb="2" eb="3">
      <t>サン</t>
    </rPh>
    <rPh sb="7" eb="9">
      <t>シンセイ</t>
    </rPh>
    <rPh sb="10" eb="12">
      <t>タイショウ</t>
    </rPh>
    <rPh sb="15" eb="17">
      <t>ハンイ</t>
    </rPh>
    <rPh sb="20" eb="22">
      <t>タテモノ</t>
    </rPh>
    <rPh sb="22" eb="24">
      <t>ヨウト</t>
    </rPh>
    <rPh sb="26" eb="28">
      <t>ツイカ</t>
    </rPh>
    <rPh sb="28" eb="29">
      <t>トウ</t>
    </rPh>
    <phoneticPr fontId="24"/>
  </si>
  <si>
    <t>・第一面（注意）2.の表現の見直し</t>
    <rPh sb="1" eb="2">
      <t>ダイ</t>
    </rPh>
    <rPh sb="2" eb="4">
      <t>イチメン</t>
    </rPh>
    <rPh sb="5" eb="7">
      <t>チュウイ</t>
    </rPh>
    <rPh sb="11" eb="13">
      <t>ヒョウゲン</t>
    </rPh>
    <rPh sb="14" eb="16">
      <t>ミナオ</t>
    </rPh>
    <phoneticPr fontId="24"/>
  </si>
  <si>
    <t>・第三面（注意）1.(9)、(10)の追加等</t>
    <rPh sb="1" eb="2">
      <t>ダイ</t>
    </rPh>
    <rPh sb="2" eb="4">
      <t>サンメン</t>
    </rPh>
    <rPh sb="5" eb="7">
      <t>チュウイ</t>
    </rPh>
    <rPh sb="19" eb="21">
      <t>ツイカ</t>
    </rPh>
    <rPh sb="21" eb="22">
      <t>ナド</t>
    </rPh>
    <phoneticPr fontId="24"/>
  </si>
  <si>
    <t>・第四面(注意）11.の追加等</t>
    <rPh sb="1" eb="2">
      <t>ダイ</t>
    </rPh>
    <rPh sb="2" eb="4">
      <t>ヨンメン</t>
    </rPh>
    <rPh sb="5" eb="7">
      <t>チュウイ</t>
    </rPh>
    <rPh sb="12" eb="14">
      <t>ツイカ</t>
    </rPh>
    <rPh sb="14" eb="15">
      <t>トウ</t>
    </rPh>
    <phoneticPr fontId="24"/>
  </si>
  <si>
    <r>
      <t xml:space="preserve"> 削減率　（</t>
    </r>
    <r>
      <rPr>
        <b/>
        <sz val="11"/>
        <color rgb="FF0066FF"/>
        <rFont val="Meiryo UI"/>
        <family val="3"/>
        <charset val="128"/>
      </rPr>
      <t>A</t>
    </r>
    <r>
      <rPr>
        <sz val="10"/>
        <rFont val="Meiryo UI"/>
        <family val="3"/>
        <charset val="128"/>
      </rPr>
      <t>）</t>
    </r>
    <rPh sb="1" eb="3">
      <t>サクゲン</t>
    </rPh>
    <rPh sb="3" eb="4">
      <t>リツ</t>
    </rPh>
    <phoneticPr fontId="44"/>
  </si>
  <si>
    <r>
      <t xml:space="preserve"> 削減率　（</t>
    </r>
    <r>
      <rPr>
        <b/>
        <sz val="11"/>
        <color rgb="FF0066FF"/>
        <rFont val="Meiryo UI"/>
        <family val="3"/>
        <charset val="128"/>
      </rPr>
      <t>B</t>
    </r>
    <r>
      <rPr>
        <sz val="10"/>
        <rFont val="Meiryo UI"/>
        <family val="3"/>
        <charset val="128"/>
      </rPr>
      <t>）</t>
    </r>
    <rPh sb="1" eb="3">
      <t>サクゲン</t>
    </rPh>
    <rPh sb="3" eb="4">
      <t>リツ</t>
    </rPh>
    <phoneticPr fontId="44"/>
  </si>
  <si>
    <t>年</t>
    <rPh sb="0" eb="1">
      <t>ネン</t>
    </rPh>
    <phoneticPr fontId="5"/>
  </si>
  <si>
    <t>月</t>
    <rPh sb="0" eb="1">
      <t>ガツ</t>
    </rPh>
    <phoneticPr fontId="5"/>
  </si>
  <si>
    <t>日</t>
    <rPh sb="0" eb="1">
      <t>ニチ</t>
    </rPh>
    <phoneticPr fontId="5"/>
  </si>
  <si>
    <t>（注意）</t>
    <rPh sb="1" eb="3">
      <t>チュウイ</t>
    </rPh>
    <phoneticPr fontId="5"/>
  </si>
  <si>
    <t>1.</t>
    <phoneticPr fontId="5"/>
  </si>
  <si>
    <t>①</t>
    <phoneticPr fontId="5"/>
  </si>
  <si>
    <t>自己所有物件（持ち家、自社ビル等）</t>
    <rPh sb="0" eb="4">
      <t>ジコショユウ</t>
    </rPh>
    <rPh sb="4" eb="6">
      <t>ブッケン</t>
    </rPh>
    <rPh sb="7" eb="8">
      <t>モ</t>
    </rPh>
    <rPh sb="9" eb="10">
      <t>イエ</t>
    </rPh>
    <rPh sb="11" eb="13">
      <t>ジシャ</t>
    </rPh>
    <rPh sb="15" eb="16">
      <t>ナド</t>
    </rPh>
    <phoneticPr fontId="5"/>
  </si>
  <si>
    <t>②</t>
    <phoneticPr fontId="5"/>
  </si>
  <si>
    <t>賃貸物件（賃貸住宅、賃貸オフィス等）</t>
    <rPh sb="0" eb="2">
      <t>チンタイ</t>
    </rPh>
    <rPh sb="2" eb="4">
      <t>ブッケン</t>
    </rPh>
    <rPh sb="5" eb="7">
      <t>チンタイ</t>
    </rPh>
    <rPh sb="7" eb="9">
      <t>ジュウタク</t>
    </rPh>
    <rPh sb="10" eb="12">
      <t>チンタイ</t>
    </rPh>
    <rPh sb="16" eb="17">
      <t>ナド</t>
    </rPh>
    <phoneticPr fontId="5"/>
  </si>
  <si>
    <t>③</t>
    <phoneticPr fontId="5"/>
  </si>
  <si>
    <t>給与住宅（社宅、公務員住宅等）</t>
    <rPh sb="0" eb="2">
      <t>キュウヨ</t>
    </rPh>
    <rPh sb="2" eb="4">
      <t>ジュウタク</t>
    </rPh>
    <rPh sb="5" eb="7">
      <t>シャタク</t>
    </rPh>
    <rPh sb="8" eb="11">
      <t>コウムイン</t>
    </rPh>
    <rPh sb="11" eb="13">
      <t>ジュウタク</t>
    </rPh>
    <rPh sb="13" eb="14">
      <t>ナド</t>
    </rPh>
    <phoneticPr fontId="5"/>
  </si>
  <si>
    <t>申請の対象とする範囲の過半以上を建築主（会社又は団体等）が所有又は管理して、その職員を職務の都合上又は給与の一部として</t>
    <rPh sb="0" eb="2">
      <t>シンセイ</t>
    </rPh>
    <rPh sb="3" eb="5">
      <t>タイショウ</t>
    </rPh>
    <rPh sb="8" eb="10">
      <t>ハンイ</t>
    </rPh>
    <rPh sb="11" eb="13">
      <t>カハン</t>
    </rPh>
    <rPh sb="13" eb="15">
      <t>イジョウ</t>
    </rPh>
    <rPh sb="16" eb="18">
      <t>ケンチク</t>
    </rPh>
    <rPh sb="18" eb="19">
      <t>ヌシ</t>
    </rPh>
    <rPh sb="20" eb="22">
      <t>カイシャ</t>
    </rPh>
    <rPh sb="22" eb="23">
      <t>マタ</t>
    </rPh>
    <rPh sb="24" eb="26">
      <t>ダンタイ</t>
    </rPh>
    <rPh sb="26" eb="27">
      <t>トウ</t>
    </rPh>
    <rPh sb="29" eb="31">
      <t>ショユウ</t>
    </rPh>
    <rPh sb="31" eb="32">
      <t>マタ</t>
    </rPh>
    <rPh sb="33" eb="35">
      <t>カンリ</t>
    </rPh>
    <rPh sb="40" eb="42">
      <t>ショクイン</t>
    </rPh>
    <rPh sb="43" eb="45">
      <t>ショクム</t>
    </rPh>
    <rPh sb="46" eb="48">
      <t>ツゴウ</t>
    </rPh>
    <rPh sb="48" eb="49">
      <t>ジョウ</t>
    </rPh>
    <rPh sb="49" eb="50">
      <t>マタ</t>
    </rPh>
    <rPh sb="51" eb="53">
      <t>キュウヨ</t>
    </rPh>
    <rPh sb="54" eb="56">
      <t>イチブ</t>
    </rPh>
    <phoneticPr fontId="5"/>
  </si>
  <si>
    <t>居住させる（予定の）もの。この場合家賃の支払いの有無を問わない。</t>
    <phoneticPr fontId="24"/>
  </si>
  <si>
    <t>④</t>
    <phoneticPr fontId="5"/>
  </si>
  <si>
    <t>分譲物件（分譲住宅、分譲オフィス等）</t>
    <rPh sb="0" eb="2">
      <t>ブンジョウ</t>
    </rPh>
    <rPh sb="2" eb="4">
      <t>ブッケン</t>
    </rPh>
    <rPh sb="5" eb="7">
      <t>ブンジョウ</t>
    </rPh>
    <rPh sb="7" eb="9">
      <t>ジュウタク</t>
    </rPh>
    <rPh sb="10" eb="12">
      <t>ブンジョウ</t>
    </rPh>
    <rPh sb="16" eb="17">
      <t>ナド</t>
    </rPh>
    <phoneticPr fontId="5"/>
  </si>
  <si>
    <t>⑤その他</t>
    <rPh sb="3" eb="4">
      <t>タ</t>
    </rPh>
    <phoneticPr fontId="5"/>
  </si>
  <si>
    <t>2.</t>
    <phoneticPr fontId="5"/>
  </si>
  <si>
    <t>なお、資格欄については、資格を持っていない場合は記載不要です。</t>
    <rPh sb="24" eb="26">
      <t>キサイ</t>
    </rPh>
    <phoneticPr fontId="5"/>
  </si>
  <si>
    <t>3.</t>
    <phoneticPr fontId="5"/>
  </si>
  <si>
    <t>非住宅用途1</t>
    <rPh sb="0" eb="1">
      <t>ヒ</t>
    </rPh>
    <rPh sb="1" eb="3">
      <t>ジュウタク</t>
    </rPh>
    <rPh sb="3" eb="5">
      <t>ヨウト</t>
    </rPh>
    <phoneticPr fontId="24"/>
  </si>
  <si>
    <t>事務所等</t>
    <phoneticPr fontId="24"/>
  </si>
  <si>
    <t>非住宅用途2</t>
    <rPh sb="0" eb="1">
      <t>ヒ</t>
    </rPh>
    <rPh sb="1" eb="3">
      <t>ジュウタク</t>
    </rPh>
    <rPh sb="3" eb="5">
      <t>ヨウト</t>
    </rPh>
    <phoneticPr fontId="24"/>
  </si>
  <si>
    <t>ホテル等</t>
    <phoneticPr fontId="24"/>
  </si>
  <si>
    <t>百貨店等</t>
    <phoneticPr fontId="24"/>
  </si>
  <si>
    <t>飲食店等</t>
    <phoneticPr fontId="24"/>
  </si>
  <si>
    <t>学校等</t>
    <phoneticPr fontId="24"/>
  </si>
  <si>
    <t>工場等</t>
    <phoneticPr fontId="24"/>
  </si>
  <si>
    <t>病院等</t>
    <phoneticPr fontId="24"/>
  </si>
  <si>
    <t>集会所等</t>
    <phoneticPr fontId="24"/>
  </si>
  <si>
    <t>(1)</t>
    <phoneticPr fontId="5"/>
  </si>
  <si>
    <t>「住宅で事務所、店舗その他これらに類する用途を兼ねるもの」</t>
    <phoneticPr fontId="5"/>
  </si>
  <si>
    <t>フロア　非住宅の任意の階</t>
    <rPh sb="4" eb="5">
      <t>ヒ</t>
    </rPh>
    <rPh sb="5" eb="7">
      <t>ジュウタク</t>
    </rPh>
    <rPh sb="8" eb="10">
      <t>ニンイ</t>
    </rPh>
    <rPh sb="11" eb="12">
      <t>カイ</t>
    </rPh>
    <phoneticPr fontId="5"/>
  </si>
  <si>
    <t>テナント　任意の店舗部分</t>
    <rPh sb="5" eb="7">
      <t>ニンイ</t>
    </rPh>
    <rPh sb="8" eb="10">
      <t>テンポ</t>
    </rPh>
    <rPh sb="10" eb="12">
      <t>ブブン</t>
    </rPh>
    <phoneticPr fontId="5"/>
  </si>
  <si>
    <t>(9)</t>
  </si>
  <si>
    <t>建物用途　非住宅のみの建築物全体及び複合建築物の非住宅部分全体のうち単一の用途（※）の部分</t>
    <phoneticPr fontId="24"/>
  </si>
  <si>
    <t>※基準省令第10条第1項第1号ｲに定める各用途をいう。</t>
    <phoneticPr fontId="24"/>
  </si>
  <si>
    <t>(10)</t>
    <phoneticPr fontId="24"/>
  </si>
  <si>
    <t>建築基準法施行規則（昭和25年建設省令第40号）別紙の表の用途の区分</t>
    <phoneticPr fontId="19"/>
  </si>
  <si>
    <t>　※正しく表示されない場合、左表に個別に入力・選択してください</t>
    <rPh sb="2" eb="3">
      <t>タダ</t>
    </rPh>
    <rPh sb="5" eb="7">
      <t>ヒョウジ</t>
    </rPh>
    <rPh sb="11" eb="13">
      <t>バアイ</t>
    </rPh>
    <rPh sb="14" eb="15">
      <t>ヒダリ</t>
    </rPh>
    <rPh sb="15" eb="16">
      <t>ヒョウ</t>
    </rPh>
    <rPh sb="17" eb="19">
      <t>コベツ</t>
    </rPh>
    <rPh sb="20" eb="21">
      <t>ニュウ</t>
    </rPh>
    <rPh sb="21" eb="22">
      <t>リョク</t>
    </rPh>
    <rPh sb="23" eb="25">
      <t>センタク</t>
    </rPh>
    <phoneticPr fontId="24"/>
  </si>
  <si>
    <t>（補足3）
・このシートは、Webプログラムの更新などにより、予告なく、随時見直しを行います。
・なお、このシートは規定様式ではありません。
・『ZEH』などの基準に適合していることがわかる他の様式を利用していただいてかまいません。</t>
    <rPh sb="1" eb="3">
      <t>ホソク</t>
    </rPh>
    <rPh sb="31" eb="33">
      <t>ヨコク</t>
    </rPh>
    <rPh sb="60" eb="62">
      <t>ヨウシキ</t>
    </rPh>
    <rPh sb="80" eb="82">
      <t>キジュン</t>
    </rPh>
    <rPh sb="83" eb="85">
      <t>テキゴウ</t>
    </rPh>
    <rPh sb="95" eb="96">
      <t>タ</t>
    </rPh>
    <rPh sb="97" eb="99">
      <t>ヨウシキ</t>
    </rPh>
    <rPh sb="100" eb="102">
      <t>リヨウ</t>
    </rPh>
    <phoneticPr fontId="24"/>
  </si>
  <si>
    <t>その他の給湯設備機器</t>
    <rPh sb="2" eb="3">
      <t>タ</t>
    </rPh>
    <rPh sb="4" eb="6">
      <t>キュウトウ</t>
    </rPh>
    <rPh sb="6" eb="8">
      <t>セツビ</t>
    </rPh>
    <rPh sb="8" eb="10">
      <t>キキ</t>
    </rPh>
    <phoneticPr fontId="24"/>
  </si>
  <si>
    <r>
      <rPr>
        <b/>
        <sz val="12"/>
        <color rgb="FFFF0000"/>
        <rFont val="Meiryo UI"/>
        <family val="3"/>
        <charset val="128"/>
      </rPr>
      <t>①</t>
    </r>
    <r>
      <rPr>
        <b/>
        <sz val="12"/>
        <color rgb="FF0066FF"/>
        <rFont val="Meiryo UI"/>
        <family val="3"/>
        <charset val="128"/>
      </rPr>
      <t xml:space="preserve">N1に一次エネ計算結果をコピー(注)  　　　　 </t>
    </r>
    <rPh sb="4" eb="6">
      <t>イチジ</t>
    </rPh>
    <rPh sb="8" eb="10">
      <t>ケイサン</t>
    </rPh>
    <rPh sb="10" eb="12">
      <t>ケッカ</t>
    </rPh>
    <rPh sb="17" eb="18">
      <t>チュウ</t>
    </rPh>
    <phoneticPr fontId="24"/>
  </si>
  <si>
    <r>
      <rPr>
        <b/>
        <sz val="12"/>
        <color rgb="FFFF0000"/>
        <rFont val="Meiryo UI"/>
        <family val="3"/>
        <charset val="128"/>
      </rPr>
      <t>②</t>
    </r>
    <r>
      <rPr>
        <b/>
        <i/>
        <sz val="12"/>
        <color rgb="FF0066FF"/>
        <rFont val="Meiryo UI"/>
        <family val="3"/>
        <charset val="128"/>
      </rPr>
      <t>『ZEH』</t>
    </r>
    <r>
      <rPr>
        <b/>
        <sz val="12"/>
        <color rgb="FF0066FF"/>
        <rFont val="Meiryo UI"/>
        <family val="3"/>
        <charset val="128"/>
      </rPr>
      <t>など希望項目を選択</t>
    </r>
    <rPh sb="8" eb="10">
      <t>キボウ</t>
    </rPh>
    <rPh sb="10" eb="12">
      <t>コウモク</t>
    </rPh>
    <rPh sb="13" eb="15">
      <t>センタク</t>
    </rPh>
    <phoneticPr fontId="24"/>
  </si>
  <si>
    <r>
      <t>3.このシートを開いて【N1セル】（右上の</t>
    </r>
    <r>
      <rPr>
        <sz val="10"/>
        <rFont val="Meiryo UI"/>
        <family val="3"/>
        <charset val="128"/>
      </rPr>
      <t>黄</t>
    </r>
    <r>
      <rPr>
        <b/>
        <sz val="10"/>
        <rFont val="Meiryo UI"/>
        <family val="3"/>
        <charset val="128"/>
      </rPr>
      <t>色セル</t>
    </r>
    <r>
      <rPr>
        <sz val="10"/>
        <color theme="1"/>
        <rFont val="Meiryo UI"/>
        <family val="3"/>
        <charset val="128"/>
      </rPr>
      <t>）をクリック</t>
    </r>
    <rPh sb="8" eb="9">
      <t>ヒラ</t>
    </rPh>
    <rPh sb="18" eb="20">
      <t>ミギウエ</t>
    </rPh>
    <rPh sb="21" eb="22">
      <t>キ</t>
    </rPh>
    <rPh sb="22" eb="23">
      <t>イロ</t>
    </rPh>
    <phoneticPr fontId="24"/>
  </si>
  <si>
    <t>5.左表に反映された値を確認</t>
    <rPh sb="2" eb="3">
      <t>ヒダリ</t>
    </rPh>
    <rPh sb="3" eb="4">
      <t>ヒョウ</t>
    </rPh>
    <rPh sb="5" eb="7">
      <t>ハンエイ</t>
    </rPh>
    <rPh sb="10" eb="11">
      <t>アタイ</t>
    </rPh>
    <rPh sb="12" eb="14">
      <t>カクニン</t>
    </rPh>
    <phoneticPr fontId="24"/>
  </si>
  <si>
    <t>（補足2）
・N列のデータを削除し、再度【N1セル】（右上の黄色セル）に
コピーすれば再計算できます。</t>
    <rPh sb="8" eb="9">
      <t>レツ</t>
    </rPh>
    <rPh sb="14" eb="16">
      <t>サクジョ</t>
    </rPh>
    <rPh sb="18" eb="20">
      <t>サイド</t>
    </rPh>
    <rPh sb="27" eb="29">
      <t>ミギウエ</t>
    </rPh>
    <rPh sb="43" eb="46">
      <t>サイケイサン</t>
    </rPh>
    <phoneticPr fontId="24"/>
  </si>
  <si>
    <t>その他部分　「複合建築物の住宅部分全体（複合建築物（店舗等併用住宅を含む。）で単位住戸が一つの場合を除く。）」、</t>
    <phoneticPr fontId="24"/>
  </si>
  <si>
    <t>「複合建築物の非住宅部分全体」及びその他の評価対象単位に該当しない任意の部分</t>
    <phoneticPr fontId="24"/>
  </si>
  <si>
    <t>・第三面【9.申請の対象とする範囲】「建築物全体（複合建築物の全体）」「複合建築物の部分（住宅部分全体）」に「（住戸数（　　　　戸））」を追加</t>
    <rPh sb="1" eb="2">
      <t>ダイ</t>
    </rPh>
    <rPh sb="2" eb="4">
      <t>サンメン</t>
    </rPh>
    <rPh sb="7" eb="9">
      <t>シンセイ</t>
    </rPh>
    <rPh sb="10" eb="12">
      <t>タイショウ</t>
    </rPh>
    <rPh sb="15" eb="17">
      <t>ハンイ</t>
    </rPh>
    <phoneticPr fontId="24"/>
  </si>
  <si>
    <t>・第四面【３．評価手法（一次エネルギー消費量の計算に用いた方法）】に「共同住宅等：□性能基準（※共用部分の評価　□対象　□除外）」等を追加</t>
    <rPh sb="1" eb="2">
      <t>ダイ</t>
    </rPh>
    <rPh sb="2" eb="4">
      <t>ヨンメン</t>
    </rPh>
    <rPh sb="7" eb="9">
      <t>ヒョウカ</t>
    </rPh>
    <rPh sb="9" eb="11">
      <t>シュホウ</t>
    </rPh>
    <rPh sb="12" eb="14">
      <t>イチジ</t>
    </rPh>
    <rPh sb="19" eb="22">
      <t>ショウヒリョウ</t>
    </rPh>
    <rPh sb="23" eb="25">
      <t>ケイサン</t>
    </rPh>
    <rPh sb="26" eb="27">
      <t>モチ</t>
    </rPh>
    <rPh sb="29" eb="31">
      <t>ホウホウ</t>
    </rPh>
    <rPh sb="35" eb="37">
      <t>キョウドウ</t>
    </rPh>
    <rPh sb="37" eb="39">
      <t>ジュウタク</t>
    </rPh>
    <rPh sb="39" eb="40">
      <t>トウ</t>
    </rPh>
    <rPh sb="42" eb="44">
      <t>セイノウ</t>
    </rPh>
    <rPh sb="44" eb="46">
      <t>キジュン</t>
    </rPh>
    <rPh sb="48" eb="50">
      <t>キョウヨウ</t>
    </rPh>
    <rPh sb="50" eb="52">
      <t>ブブン</t>
    </rPh>
    <rPh sb="53" eb="55">
      <t>ヒョウカ</t>
    </rPh>
    <rPh sb="57" eb="59">
      <t>タイショウ</t>
    </rPh>
    <rPh sb="61" eb="63">
      <t>ジョガイ</t>
    </rPh>
    <rPh sb="65" eb="66">
      <t>トウ</t>
    </rPh>
    <rPh sb="67" eb="69">
      <t>ツイカ</t>
    </rPh>
    <phoneticPr fontId="24"/>
  </si>
  <si>
    <t>・第四面【４.外皮性能に関する表示】に「共同住宅等：□適合（□住戸評価　□住棟評価）・□－（対象外）」等を追加</t>
    <rPh sb="1" eb="2">
      <t>ダイ</t>
    </rPh>
    <rPh sb="2" eb="4">
      <t>ヨンメン</t>
    </rPh>
    <rPh sb="7" eb="8">
      <t>ガイ</t>
    </rPh>
    <rPh sb="20" eb="22">
      <t>キョウドウ</t>
    </rPh>
    <rPh sb="22" eb="24">
      <t>ジュウタク</t>
    </rPh>
    <rPh sb="24" eb="25">
      <t>トウ</t>
    </rPh>
    <rPh sb="27" eb="29">
      <t>テキゴウ</t>
    </rPh>
    <rPh sb="31" eb="33">
      <t>ジュウコ</t>
    </rPh>
    <rPh sb="33" eb="35">
      <t>ヒョウカ</t>
    </rPh>
    <rPh sb="37" eb="39">
      <t>ジュウトウ</t>
    </rPh>
    <rPh sb="39" eb="41">
      <t>ヒョウカ</t>
    </rPh>
    <rPh sb="46" eb="49">
      <t>タイショウガイ</t>
    </rPh>
    <rPh sb="51" eb="52">
      <t>ナド</t>
    </rPh>
    <rPh sb="53" eb="55">
      <t>ツイカ</t>
    </rPh>
    <phoneticPr fontId="24"/>
  </si>
  <si>
    <t>・第四面（注意）に「３．【３．評価手法（一次エネルギー消費量の計算に用いた方法）】の性能基準の共用部分の評価方法の有無は、・・・」を追加</t>
    <rPh sb="1" eb="2">
      <t>ダイ</t>
    </rPh>
    <rPh sb="2" eb="4">
      <t>ヨンメン</t>
    </rPh>
    <rPh sb="5" eb="7">
      <t>チュウイ</t>
    </rPh>
    <rPh sb="66" eb="68">
      <t>ツイカ</t>
    </rPh>
    <phoneticPr fontId="24"/>
  </si>
  <si>
    <t>・第四面（注意）に「10. 【７．｢ZEHマーク｣、｢ゼロエネ相当｣等に関する表示】【住棟】においていずれかの表示を選択する場合は、・・・」を追加</t>
    <rPh sb="1" eb="2">
      <t>ダイ</t>
    </rPh>
    <rPh sb="2" eb="4">
      <t>ヨンメン</t>
    </rPh>
    <rPh sb="5" eb="7">
      <t>チュウイ</t>
    </rPh>
    <rPh sb="71" eb="73">
      <t>ツイカ</t>
    </rPh>
    <phoneticPr fontId="24"/>
  </si>
  <si>
    <t>・第四面（注意）変更後の5.に「評価方法にかかわらず」を追加</t>
    <rPh sb="1" eb="2">
      <t>ダイ</t>
    </rPh>
    <rPh sb="2" eb="4">
      <t>ヨンメン</t>
    </rPh>
    <rPh sb="5" eb="7">
      <t>チュウイ</t>
    </rPh>
    <rPh sb="8" eb="10">
      <t>ヘンコウ</t>
    </rPh>
    <rPh sb="10" eb="11">
      <t>ゴ</t>
    </rPh>
    <rPh sb="16" eb="18">
      <t>ヒョウカ</t>
    </rPh>
    <rPh sb="18" eb="20">
      <t>ホウホウ</t>
    </rPh>
    <rPh sb="28" eb="30">
      <t>ツイカ</t>
    </rPh>
    <phoneticPr fontId="24"/>
  </si>
  <si>
    <t>・第四面の項目番号の変更、表現の見直し</t>
    <rPh sb="1" eb="2">
      <t>ダイ</t>
    </rPh>
    <rPh sb="2" eb="4">
      <t>ヨンメン</t>
    </rPh>
    <rPh sb="5" eb="7">
      <t>コウモク</t>
    </rPh>
    <rPh sb="7" eb="9">
      <t>バンゴウ</t>
    </rPh>
    <rPh sb="10" eb="12">
      <t>ヘンコウ</t>
    </rPh>
    <rPh sb="13" eb="15">
      <t>ヒョウゲン</t>
    </rPh>
    <rPh sb="16" eb="18">
      <t>ミナオ</t>
    </rPh>
    <phoneticPr fontId="24"/>
  </si>
  <si>
    <t>・第六面【６．外皮性能に関する表示】　※に「記載を希望する場合、」を追加</t>
    <rPh sb="1" eb="2">
      <t>ダイ</t>
    </rPh>
    <rPh sb="2" eb="4">
      <t>ロクメン</t>
    </rPh>
    <rPh sb="22" eb="24">
      <t>キサイ</t>
    </rPh>
    <rPh sb="25" eb="27">
      <t>キボウ</t>
    </rPh>
    <rPh sb="29" eb="31">
      <t>バアイ</t>
    </rPh>
    <rPh sb="34" eb="36">
      <t>ツイカ</t>
    </rPh>
    <phoneticPr fontId="24"/>
  </si>
  <si>
    <t>・設計内容（現況）説明書（第一面）【参考】の「共用部用」を「共用部分用」に変更</t>
    <rPh sb="1" eb="3">
      <t>セッケイ</t>
    </rPh>
    <rPh sb="3" eb="5">
      <t>ナイヨウ</t>
    </rPh>
    <rPh sb="6" eb="8">
      <t>ゲンキョウ</t>
    </rPh>
    <rPh sb="9" eb="12">
      <t>セツメイショ</t>
    </rPh>
    <rPh sb="13" eb="14">
      <t>ダイ</t>
    </rPh>
    <rPh sb="14" eb="16">
      <t>イチメン</t>
    </rPh>
    <rPh sb="18" eb="20">
      <t>サンコウ</t>
    </rPh>
    <rPh sb="23" eb="26">
      <t>キョウヨウブ</t>
    </rPh>
    <rPh sb="26" eb="27">
      <t>ヨウ</t>
    </rPh>
    <rPh sb="30" eb="32">
      <t>キョウヨウ</t>
    </rPh>
    <rPh sb="32" eb="35">
      <t>ブブンヨウ</t>
    </rPh>
    <rPh sb="37" eb="39">
      <t>ヘンコウ</t>
    </rPh>
    <phoneticPr fontId="24"/>
  </si>
  <si>
    <t>申請の対象とする範囲の過半以上を建築主が居住する目的又は自社の事務所等として使用する（予定の）もの。</t>
    <rPh sb="0" eb="2">
      <t>シンセイ</t>
    </rPh>
    <rPh sb="3" eb="5">
      <t>タイショウ</t>
    </rPh>
    <rPh sb="8" eb="10">
      <t>ハンイ</t>
    </rPh>
    <rPh sb="11" eb="13">
      <t>カハン</t>
    </rPh>
    <rPh sb="13" eb="15">
      <t>イジョウ</t>
    </rPh>
    <rPh sb="16" eb="18">
      <t>ケンチク</t>
    </rPh>
    <rPh sb="18" eb="19">
      <t>ヌシ</t>
    </rPh>
    <rPh sb="20" eb="22">
      <t>キョジュウ</t>
    </rPh>
    <rPh sb="24" eb="26">
      <t>モクテキ</t>
    </rPh>
    <rPh sb="26" eb="27">
      <t>マタ</t>
    </rPh>
    <rPh sb="28" eb="30">
      <t>ジシャ</t>
    </rPh>
    <rPh sb="31" eb="33">
      <t>ジム</t>
    </rPh>
    <rPh sb="33" eb="34">
      <t>ショ</t>
    </rPh>
    <rPh sb="34" eb="35">
      <t>トウ</t>
    </rPh>
    <rPh sb="38" eb="40">
      <t>シヨウ</t>
    </rPh>
    <rPh sb="43" eb="45">
      <t>ヨテイ</t>
    </rPh>
    <phoneticPr fontId="5"/>
  </si>
  <si>
    <t>←UAとηACの両方の評価書への記載はできません。</t>
    <rPh sb="8" eb="10">
      <t>リョウホウ</t>
    </rPh>
    <rPh sb="11" eb="13">
      <t>ヒョウカ</t>
    </rPh>
    <rPh sb="13" eb="14">
      <t>ショ</t>
    </rPh>
    <rPh sb="16" eb="18">
      <t>キサイ</t>
    </rPh>
    <phoneticPr fontId="24"/>
  </si>
  <si>
    <t>・ZEH計算シート（任意）「Version:2.6.5対応」を「Version:2.7.2対応」に変更</t>
    <rPh sb="4" eb="6">
      <t>ケイサン</t>
    </rPh>
    <rPh sb="10" eb="12">
      <t>ニンイ</t>
    </rPh>
    <rPh sb="49" eb="51">
      <t>ヘンコウ</t>
    </rPh>
    <phoneticPr fontId="24"/>
  </si>
  <si>
    <t>・ZEH計算シート（任意）地域区分「=MID(N7,18,3)」を「=MID(N7,19,3)」に変更</t>
    <rPh sb="4" eb="6">
      <t>ケイサン</t>
    </rPh>
    <rPh sb="10" eb="12">
      <t>ニンイ</t>
    </rPh>
    <rPh sb="13" eb="15">
      <t>チイキ</t>
    </rPh>
    <rPh sb="15" eb="17">
      <t>クブン</t>
    </rPh>
    <rPh sb="49" eb="51">
      <t>ヘンコウ</t>
    </rPh>
    <phoneticPr fontId="24"/>
  </si>
  <si>
    <t>・ZEH計算シート（任意）「a+b+c+d+e-f-g」を「a+b+c+d+e-h-i」に表記訂正</t>
    <rPh sb="4" eb="6">
      <t>ケイサン</t>
    </rPh>
    <rPh sb="10" eb="12">
      <t>ニンイ</t>
    </rPh>
    <rPh sb="45" eb="47">
      <t>ヒョウキ</t>
    </rPh>
    <rPh sb="47" eb="49">
      <t>テイセイ</t>
    </rPh>
    <phoneticPr fontId="24"/>
  </si>
  <si>
    <t>・ZEH計算シート（任意）結果①基準一次エネルギー「=MID(N20,41,4)」を「MID(N20,41,5)」に変更</t>
    <rPh sb="4" eb="6">
      <t>ケイサン</t>
    </rPh>
    <rPh sb="10" eb="12">
      <t>ニンイ</t>
    </rPh>
    <rPh sb="13" eb="15">
      <t>ケッカ</t>
    </rPh>
    <rPh sb="16" eb="18">
      <t>キジュン</t>
    </rPh>
    <rPh sb="18" eb="20">
      <t>イチジ</t>
    </rPh>
    <rPh sb="58" eb="60">
      <t>ヘンコウ</t>
    </rPh>
    <phoneticPr fontId="24"/>
  </si>
  <si>
    <t>・第三面(注意）３．【８．建築物の新築竣工時期（計画中の場合は予定時期）】に「改修する場合も記載が必要です。」を追記。</t>
    <rPh sb="1" eb="2">
      <t>ダイ</t>
    </rPh>
    <rPh sb="2" eb="4">
      <t>サンメン</t>
    </rPh>
    <rPh sb="5" eb="7">
      <t>チュウイ</t>
    </rPh>
    <rPh sb="56" eb="58">
      <t>ツイキ</t>
    </rPh>
    <phoneticPr fontId="24"/>
  </si>
  <si>
    <t>・第四面【8.参考情報】に「等」「(注意11）」を追記。</t>
    <rPh sb="1" eb="2">
      <t>ダイ</t>
    </rPh>
    <rPh sb="2" eb="4">
      <t>ヨンメン</t>
    </rPh>
    <rPh sb="14" eb="15">
      <t>ナド</t>
    </rPh>
    <rPh sb="18" eb="20">
      <t>チュウイ</t>
    </rPh>
    <rPh sb="25" eb="27">
      <t>ツイキ</t>
    </rPh>
    <phoneticPr fontId="24"/>
  </si>
  <si>
    <t>・第四面【9.一戸建ての住宅でZEH Orientedの場合に申告する事項】「(注意11）」→「注意12」に変更。</t>
    <rPh sb="1" eb="2">
      <t>ダイ</t>
    </rPh>
    <rPh sb="2" eb="4">
      <t>ヨンメン</t>
    </rPh>
    <rPh sb="40" eb="42">
      <t>チュウイ</t>
    </rPh>
    <rPh sb="48" eb="50">
      <t>チュウイ</t>
    </rPh>
    <rPh sb="54" eb="56">
      <t>ヘンコウ</t>
    </rPh>
    <phoneticPr fontId="24"/>
  </si>
  <si>
    <t>・第四面【10.ZEB Oriented の場合に申告する事項】</t>
    <rPh sb="1" eb="2">
      <t>ダイ</t>
    </rPh>
    <rPh sb="2" eb="4">
      <t>ヨンメン</t>
    </rPh>
    <phoneticPr fontId="24"/>
  </si>
  <si>
    <t>　　「(注意12）」→「(注意13）」に変更。</t>
    <rPh sb="4" eb="6">
      <t>チュウイ</t>
    </rPh>
    <rPh sb="13" eb="15">
      <t>チュウイ</t>
    </rPh>
    <rPh sb="20" eb="22">
      <t>ヘンコウ</t>
    </rPh>
    <phoneticPr fontId="24"/>
  </si>
  <si>
    <t>　　「ハイブリッド給湯システム等」等の6項目の未評価技術の項目の追加。</t>
    <rPh sb="9" eb="11">
      <t>キュウトウ</t>
    </rPh>
    <rPh sb="15" eb="16">
      <t>トウ</t>
    </rPh>
    <rPh sb="17" eb="18">
      <t>ナド</t>
    </rPh>
    <rPh sb="20" eb="22">
      <t>コウモク</t>
    </rPh>
    <rPh sb="23" eb="26">
      <t>ミヒョウカ</t>
    </rPh>
    <rPh sb="26" eb="28">
      <t>ギジュツ</t>
    </rPh>
    <rPh sb="29" eb="31">
      <t>コウモク</t>
    </rPh>
    <rPh sb="32" eb="34">
      <t>ツイカ</t>
    </rPh>
    <phoneticPr fontId="24"/>
  </si>
  <si>
    <t>・第四面(注意）3.　【３．評価手法（一次エネルギー消費量の計算に用いた方法）】</t>
    <rPh sb="1" eb="2">
      <t>ダイ</t>
    </rPh>
    <rPh sb="2" eb="4">
      <t>ヨンメン</t>
    </rPh>
    <rPh sb="5" eb="7">
      <t>チュウイ</t>
    </rPh>
    <phoneticPr fontId="24"/>
  </si>
  <si>
    <t>　　「共同住宅等」の追記。</t>
    <rPh sb="3" eb="5">
      <t>キョウドウ</t>
    </rPh>
    <rPh sb="5" eb="7">
      <t>ジュウタク</t>
    </rPh>
    <rPh sb="7" eb="8">
      <t>トウ</t>
    </rPh>
    <rPh sb="10" eb="12">
      <t>ツイキ</t>
    </rPh>
    <phoneticPr fontId="24"/>
  </si>
  <si>
    <t>　　「また、非住宅の評価手法にBEST省エネ基準対応ツールを用いる場合は、国土交通大臣が認める方法にチェックの上、（）内にBEST省エネ基準対応ツール と記載してください。」を追記。</t>
    <rPh sb="88" eb="90">
      <t>ツイキ</t>
    </rPh>
    <phoneticPr fontId="24"/>
  </si>
  <si>
    <t>・第四面(注意）12.【9.一戸建ての住宅でZEH Orientedの場合に申告する事項】</t>
    <rPh sb="1" eb="4">
      <t>ダイヨンメン</t>
    </rPh>
    <rPh sb="5" eb="7">
      <t>チュウイ</t>
    </rPh>
    <phoneticPr fontId="24"/>
  </si>
  <si>
    <t>　　「都市部狭小地（※1）及び多雪地域（※2）に該当する場合で、」の追記。</t>
    <rPh sb="34" eb="36">
      <t>ツイキ</t>
    </rPh>
    <phoneticPr fontId="24"/>
  </si>
  <si>
    <t>　　「(※1)」の追記。</t>
    <phoneticPr fontId="24"/>
  </si>
  <si>
    <t>　　「(※2)建築基準法で規定する垂直積雪量が100cm以上に該当する地域。」の追記。</t>
    <phoneticPr fontId="24"/>
  </si>
  <si>
    <t>※記載を希望する場合、評価書にＵＡ･ηＡＣいずれかを記載します。また、基準値がない場合には記載ができません。　</t>
    <rPh sb="1" eb="3">
      <t>キサイ</t>
    </rPh>
    <rPh sb="4" eb="6">
      <t>キボウ</t>
    </rPh>
    <rPh sb="8" eb="10">
      <t>バアイ</t>
    </rPh>
    <phoneticPr fontId="19"/>
  </si>
  <si>
    <t>・第六面【9.参考情報】に「等」「(注意8）」を追記。</t>
    <rPh sb="1" eb="2">
      <t>ダイ</t>
    </rPh>
    <rPh sb="2" eb="3">
      <t>ロク</t>
    </rPh>
    <rPh sb="3" eb="4">
      <t>メン</t>
    </rPh>
    <rPh sb="14" eb="15">
      <t>ナド</t>
    </rPh>
    <rPh sb="18" eb="20">
      <t>チュウイ</t>
    </rPh>
    <rPh sb="24" eb="26">
      <t>ツイキ</t>
    </rPh>
    <phoneticPr fontId="24"/>
  </si>
  <si>
    <t>・第六面(注意）９. 【10．店舗等併用住宅の住戸部分でＺＥＨ　Ｏｒｉｅｎｔｅｄの場合に申告する事項】</t>
    <rPh sb="1" eb="2">
      <t>ダイ</t>
    </rPh>
    <rPh sb="2" eb="4">
      <t>ロクメン</t>
    </rPh>
    <rPh sb="5" eb="7">
      <t>チュウイ</t>
    </rPh>
    <phoneticPr fontId="24"/>
  </si>
  <si>
    <t>　　「及び建築基準法で規定する垂直積雪量が100cm 以上に該当する地域」を追記。</t>
    <rPh sb="38" eb="40">
      <t>ツイキ</t>
    </rPh>
    <phoneticPr fontId="24"/>
  </si>
  <si>
    <t>・ZEH計算シート「Version:2.7.2対応」→「Version:2.8.1対応」に変更。（計算内容は変更なし）</t>
    <rPh sb="4" eb="6">
      <t>ケイサン</t>
    </rPh>
    <rPh sb="23" eb="25">
      <t>タイオウ</t>
    </rPh>
    <rPh sb="45" eb="47">
      <t>ヘンコウ</t>
    </rPh>
    <rPh sb="49" eb="51">
      <t>ケイサン</t>
    </rPh>
    <rPh sb="51" eb="53">
      <t>ナイヨウ</t>
    </rPh>
    <rPh sb="54" eb="56">
      <t>ヘンコウ</t>
    </rPh>
    <phoneticPr fontId="24"/>
  </si>
  <si>
    <r>
      <t>8.　【9.参考情報】評価書の参考情報に記載を希望する</t>
    </r>
    <r>
      <rPr>
        <sz val="9"/>
        <color rgb="FFFF0000"/>
        <rFont val="ＭＳ Ｐ明朝"/>
        <family val="1"/>
        <charset val="128"/>
      </rPr>
      <t>、</t>
    </r>
    <r>
      <rPr>
        <sz val="9"/>
        <rFont val="ＭＳ Ｐ明朝"/>
        <family val="1"/>
        <charset val="128"/>
      </rPr>
      <t>その他省エネルギー性能関連情報や災害対策関連情報及び</t>
    </r>
    <rPh sb="6" eb="10">
      <t>サンコウジョウホウ</t>
    </rPh>
    <rPh sb="31" eb="32">
      <t>ショウ</t>
    </rPh>
    <rPh sb="37" eb="39">
      <t>セイノウ</t>
    </rPh>
    <rPh sb="39" eb="41">
      <t>カンレン</t>
    </rPh>
    <rPh sb="41" eb="43">
      <t>ジョウホウ</t>
    </rPh>
    <rPh sb="44" eb="46">
      <t>サイガイ</t>
    </rPh>
    <rPh sb="46" eb="48">
      <t>タイサク</t>
    </rPh>
    <rPh sb="48" eb="50">
      <t>カンレン</t>
    </rPh>
    <rPh sb="50" eb="52">
      <t>ジョウホウ</t>
    </rPh>
    <rPh sb="52" eb="53">
      <t>オヨ</t>
    </rPh>
    <phoneticPr fontId="5"/>
  </si>
  <si>
    <t>・第六面(注意）8.　【9.参考情報】「評価書の参考情報に記載を希望する」の後に「、」を追記。</t>
    <rPh sb="1" eb="2">
      <t>ダイ</t>
    </rPh>
    <rPh sb="2" eb="4">
      <t>ロクメン</t>
    </rPh>
    <rPh sb="5" eb="7">
      <t>チュウイ</t>
    </rPh>
    <rPh sb="38" eb="39">
      <t>アト</t>
    </rPh>
    <rPh sb="44" eb="46">
      <t>ツイキ</t>
    </rPh>
    <phoneticPr fontId="24"/>
  </si>
  <si>
    <t>・掲載承諾書　表中項目「BEIの値」の内容「集会所等」→「申請書第四面ほか」に訂正。</t>
    <rPh sb="1" eb="6">
      <t>ケイサイショウダクショ</t>
    </rPh>
    <rPh sb="7" eb="9">
      <t>ヒョウチュウ</t>
    </rPh>
    <rPh sb="9" eb="11">
      <t>コウモク</t>
    </rPh>
    <rPh sb="16" eb="17">
      <t>アタイ</t>
    </rPh>
    <rPh sb="19" eb="21">
      <t>ナイヨウ</t>
    </rPh>
    <rPh sb="22" eb="26">
      <t>シュウカイショトウ</t>
    </rPh>
    <rPh sb="39" eb="41">
      <t>テイセイ</t>
    </rPh>
    <phoneticPr fontId="24"/>
  </si>
  <si>
    <t>・第三面(注意）1.②(3)「店舗併用住宅」→「店舗等併用住宅」に訂正。</t>
    <rPh sb="1" eb="2">
      <t>ダイ</t>
    </rPh>
    <rPh sb="2" eb="4">
      <t>サンメン</t>
    </rPh>
    <rPh sb="5" eb="7">
      <t>チュウイ</t>
    </rPh>
    <rPh sb="15" eb="17">
      <t>テンポ</t>
    </rPh>
    <rPh sb="17" eb="19">
      <t>ヘイヨウ</t>
    </rPh>
    <rPh sb="19" eb="21">
      <t>ジュウタク</t>
    </rPh>
    <rPh sb="24" eb="26">
      <t>テンポ</t>
    </rPh>
    <rPh sb="26" eb="27">
      <t>トウ</t>
    </rPh>
    <rPh sb="27" eb="29">
      <t>ヘイヨウ</t>
    </rPh>
    <rPh sb="29" eb="31">
      <t>ジュウタク</t>
    </rPh>
    <rPh sb="33" eb="35">
      <t>テイセイ</t>
    </rPh>
    <phoneticPr fontId="24"/>
  </si>
  <si>
    <t>・委任状「2.建築物の所在地」に重なっていた「建物用途」を削除</t>
    <rPh sb="1" eb="4">
      <t>イニンジョウ</t>
    </rPh>
    <rPh sb="7" eb="10">
      <t>ケンチクブツ</t>
    </rPh>
    <rPh sb="11" eb="14">
      <t>ショザイチ</t>
    </rPh>
    <rPh sb="16" eb="17">
      <t>カサ</t>
    </rPh>
    <rPh sb="23" eb="25">
      <t>タテモノ</t>
    </rPh>
    <rPh sb="25" eb="27">
      <t>ヨウト</t>
    </rPh>
    <rPh sb="29" eb="31">
      <t>サクジョ</t>
    </rPh>
    <phoneticPr fontId="24"/>
  </si>
  <si>
    <t>・委任状「2.建築物の所在地」のリンク切れを修復</t>
    <rPh sb="1" eb="4">
      <t>イニンジョウ</t>
    </rPh>
    <rPh sb="7" eb="10">
      <t>ケンチクブツ</t>
    </rPh>
    <rPh sb="11" eb="14">
      <t>ショザイチ</t>
    </rPh>
    <rPh sb="19" eb="20">
      <t>ギ</t>
    </rPh>
    <rPh sb="22" eb="24">
      <t>シュウフク</t>
    </rPh>
    <phoneticPr fontId="24"/>
  </si>
  <si>
    <t>￥</t>
    <phoneticPr fontId="5"/>
  </si>
  <si>
    <t>(税込)</t>
    <rPh sb="1" eb="3">
      <t>ゼイコ</t>
    </rPh>
    <phoneticPr fontId="5"/>
  </si>
  <si>
    <t>・委任状シートの削除</t>
    <rPh sb="1" eb="4">
      <t>イニンジョウ</t>
    </rPh>
    <rPh sb="8" eb="10">
      <t>サクジョ</t>
    </rPh>
    <phoneticPr fontId="24"/>
  </si>
  <si>
    <t>｝</t>
    <phoneticPr fontId="24" type="halfwidthKatakana"/>
  </si>
  <si>
    <t>手入力も可</t>
    <rPh sb="0" eb="3">
      <t>ﾃﾆｭｳﾘｮｸ</t>
    </rPh>
    <rPh sb="4" eb="5">
      <t>ｶ</t>
    </rPh>
    <phoneticPr fontId="24" type="halfwidthKatakana"/>
  </si>
  <si>
    <t>・第二面【3.建築主等】、【4.設計者等】へ引用の選択を追加</t>
    <rPh sb="1" eb="3">
      <t>ダイニ</t>
    </rPh>
    <rPh sb="3" eb="4">
      <t>メン</t>
    </rPh>
    <rPh sb="7" eb="11">
      <t>ケンチクヌシトウ</t>
    </rPh>
    <rPh sb="16" eb="19">
      <t>セッケイシャ</t>
    </rPh>
    <rPh sb="19" eb="20">
      <t>トウ</t>
    </rPh>
    <rPh sb="22" eb="24">
      <t>インヨウ</t>
    </rPh>
    <rPh sb="25" eb="27">
      <t>センタク</t>
    </rPh>
    <rPh sb="28" eb="30">
      <t>ツイカ</t>
    </rPh>
    <phoneticPr fontId="24"/>
  </si>
  <si>
    <t>・掲載承諾書へBELS事例掲載ページのリンクを追加</t>
    <rPh sb="1" eb="6">
      <t>ケイサイショウダクショ</t>
    </rPh>
    <rPh sb="11" eb="15">
      <t>ジレイケイサイ</t>
    </rPh>
    <rPh sb="23" eb="25">
      <t>ツイカ</t>
    </rPh>
    <phoneticPr fontId="24"/>
  </si>
  <si>
    <t>・第三面【8.建築物の新築竣工時期（計画中の場合は予定時期）】の入力形式を変更</t>
    <rPh sb="1" eb="4">
      <t>ダイサンメン</t>
    </rPh>
    <rPh sb="32" eb="34">
      <t>ニュウリョク</t>
    </rPh>
    <rPh sb="34" eb="36">
      <t>ケイシキ</t>
    </rPh>
    <rPh sb="37" eb="39">
      <t>ヘンコウ</t>
    </rPh>
    <phoneticPr fontId="24"/>
  </si>
  <si>
    <t>・各シートへ保護設定の追加</t>
    <rPh sb="1" eb="2">
      <t>カク</t>
    </rPh>
    <rPh sb="6" eb="8">
      <t>ホゴ</t>
    </rPh>
    <rPh sb="8" eb="10">
      <t>セッテイ</t>
    </rPh>
    <rPh sb="11" eb="13">
      <t>ツイカ</t>
    </rPh>
    <phoneticPr fontId="24"/>
  </si>
  <si>
    <t>・ZEH計算シートVer.3.1.1対応に変更</t>
    <rPh sb="4" eb="6">
      <t>ケイサン</t>
    </rPh>
    <rPh sb="18" eb="20">
      <t>タイオウ</t>
    </rPh>
    <rPh sb="21" eb="23">
      <t>ヘンコウ</t>
    </rPh>
    <phoneticPr fontId="24"/>
  </si>
  <si>
    <t>・BELS　質疑等連絡先シートの「その他」欄を追加</t>
    <rPh sb="19" eb="20">
      <t>タ</t>
    </rPh>
    <rPh sb="21" eb="22">
      <t>ラン</t>
    </rPh>
    <rPh sb="23" eb="25">
      <t>ツイカ</t>
    </rPh>
    <phoneticPr fontId="24"/>
  </si>
  <si>
    <t>地域の区分</t>
    <rPh sb="0" eb="2">
      <t>チイキ</t>
    </rPh>
    <rPh sb="3" eb="5">
      <t>クブン</t>
    </rPh>
    <phoneticPr fontId="44"/>
  </si>
  <si>
    <t>二次エネルギー消費量等に関する項目以外の情報（注意8）</t>
    <rPh sb="0" eb="2">
      <t>２ジ</t>
    </rPh>
    <rPh sb="7" eb="10">
      <t>ショウヒリョウ</t>
    </rPh>
    <rPh sb="10" eb="11">
      <t>トウ</t>
    </rPh>
    <rPh sb="12" eb="13">
      <t>カン</t>
    </rPh>
    <rPh sb="15" eb="17">
      <t>コウモク</t>
    </rPh>
    <rPh sb="17" eb="19">
      <t>イガイ</t>
    </rPh>
    <rPh sb="20" eb="22">
      <t>ジョウホウ</t>
    </rPh>
    <phoneticPr fontId="19"/>
  </si>
  <si>
    <r>
      <t>●評価書の送信先・送付先　</t>
    </r>
    <r>
      <rPr>
        <sz val="10"/>
        <rFont val="HG丸ｺﾞｼｯｸM-PRO"/>
        <family val="3"/>
        <charset val="128"/>
      </rPr>
      <t>※副本の送信・送付をご希望の場合も記載してください。</t>
    </r>
    <rPh sb="5" eb="7">
      <t>ソウシン</t>
    </rPh>
    <rPh sb="9" eb="11">
      <t>ソウフ</t>
    </rPh>
    <rPh sb="11" eb="12">
      <t>サキ</t>
    </rPh>
    <rPh sb="14" eb="16">
      <t>フクホン</t>
    </rPh>
    <rPh sb="17" eb="19">
      <t>ソウシン</t>
    </rPh>
    <rPh sb="20" eb="22">
      <t>ソウフ</t>
    </rPh>
    <rPh sb="24" eb="26">
      <t>キボウ</t>
    </rPh>
    <rPh sb="27" eb="29">
      <t>バアイ</t>
    </rPh>
    <rPh sb="30" eb="32">
      <t>キサイ</t>
    </rPh>
    <phoneticPr fontId="9"/>
  </si>
  <si>
    <t>・BELS　質疑等連絡先シート　「評価書の交付方法・送付先等」欄を追加</t>
    <rPh sb="31" eb="32">
      <t>ラン</t>
    </rPh>
    <rPh sb="33" eb="35">
      <t>ツイカ</t>
    </rPh>
    <phoneticPr fontId="24"/>
  </si>
  <si>
    <t>・申請書（第二面）リンクの修正</t>
    <rPh sb="1" eb="4">
      <t>シンセイショ</t>
    </rPh>
    <rPh sb="5" eb="8">
      <t>ダイニメン</t>
    </rPh>
    <rPh sb="13" eb="15">
      <t>シュウセイ</t>
    </rPh>
    <phoneticPr fontId="24"/>
  </si>
  <si>
    <t>・第四面【3.評価手法（一次エネルギー消費量の計算に用いた方法）】住宅、共同住宅等に「誘導仕様基準」を追記。</t>
    <rPh sb="1" eb="2">
      <t>ダイ</t>
    </rPh>
    <rPh sb="2" eb="3">
      <t>ヨン</t>
    </rPh>
    <rPh sb="3" eb="4">
      <t>メン</t>
    </rPh>
    <rPh sb="33" eb="35">
      <t>ジュウタク</t>
    </rPh>
    <rPh sb="36" eb="41">
      <t>キョウドウジュウタクトウ</t>
    </rPh>
    <rPh sb="43" eb="49">
      <t>ユウドウシヨウキジュン</t>
    </rPh>
    <rPh sb="51" eb="53">
      <t>ツイキ</t>
    </rPh>
    <phoneticPr fontId="24"/>
  </si>
  <si>
    <t>・第四面【4.外皮性能に関する表示】非住宅に「、又は希望しない(モデル建物法以外)」を追記。</t>
    <rPh sb="1" eb="4">
      <t>ダイヨンメン</t>
    </rPh>
    <rPh sb="18" eb="21">
      <t>ヒジュウタク</t>
    </rPh>
    <rPh sb="43" eb="45">
      <t>ツイキ</t>
    </rPh>
    <phoneticPr fontId="24"/>
  </si>
  <si>
    <t>・第四面【4.外皮性能に関する表示】共同住宅等に「誘導仕様基準」を追記。</t>
    <rPh sb="1" eb="4">
      <t>ダイヨンメン</t>
    </rPh>
    <rPh sb="18" eb="20">
      <t>キョウドウ</t>
    </rPh>
    <rPh sb="20" eb="22">
      <t>ジュウタク</t>
    </rPh>
    <rPh sb="22" eb="23">
      <t>トウ</t>
    </rPh>
    <rPh sb="25" eb="31">
      <t>ユウドウシヨウキジュン</t>
    </rPh>
    <rPh sb="33" eb="35">
      <t>ツイキ</t>
    </rPh>
    <phoneticPr fontId="24"/>
  </si>
  <si>
    <t>・第四面（注意6）（注意12）の修正。</t>
    <rPh sb="1" eb="4">
      <t>ダイヨンメン</t>
    </rPh>
    <rPh sb="5" eb="7">
      <t>チュウイ</t>
    </rPh>
    <rPh sb="10" eb="12">
      <t>チュウイ</t>
    </rPh>
    <rPh sb="16" eb="18">
      <t>シュウセイ</t>
    </rPh>
    <phoneticPr fontId="24"/>
  </si>
  <si>
    <t>　仕様基準</t>
    <phoneticPr fontId="24"/>
  </si>
  <si>
    <t>　性能基準</t>
    <phoneticPr fontId="24"/>
  </si>
  <si>
    <r>
      <t>　</t>
    </r>
    <r>
      <rPr>
        <sz val="9"/>
        <color rgb="FF0066FF"/>
        <rFont val="Osaka"/>
        <family val="3"/>
        <charset val="128"/>
      </rPr>
      <t>誘導仕様基準</t>
    </r>
    <rPh sb="1" eb="3">
      <t>ユウドウ</t>
    </rPh>
    <phoneticPr fontId="24"/>
  </si>
  <si>
    <r>
      <t>（仕様基準</t>
    </r>
    <r>
      <rPr>
        <sz val="9"/>
        <color rgb="FF0066FF"/>
        <rFont val="ＭＳ Ｐ明朝"/>
        <family val="1"/>
        <charset val="128"/>
      </rPr>
      <t>、誘導仕様基準</t>
    </r>
    <r>
      <rPr>
        <sz val="9"/>
        <rFont val="ＭＳ Ｐ明朝"/>
        <family val="1"/>
        <charset val="128"/>
      </rPr>
      <t>の場合は「適合」のみ、以下の□チェック不要）</t>
    </r>
    <rPh sb="6" eb="12">
      <t>ユウドウシヨウキジュン</t>
    </rPh>
    <phoneticPr fontId="5"/>
  </si>
  <si>
    <r>
      <t>6.　【7.改修前のBEIの値】</t>
    </r>
    <r>
      <rPr>
        <sz val="9"/>
        <color rgb="FFFF0000"/>
        <rFont val="ＭＳ Ｐ明朝"/>
        <family val="1"/>
        <charset val="128"/>
      </rPr>
      <t>表示を行う場合は、改修前の計算書・図面等の提出が必要です。なお、</t>
    </r>
    <r>
      <rPr>
        <sz val="9"/>
        <rFont val="ＭＳ Ｐ明朝"/>
        <family val="1"/>
        <charset val="128"/>
      </rPr>
      <t>実績値の評価はできません。</t>
    </r>
    <rPh sb="6" eb="8">
      <t>カイシュウ</t>
    </rPh>
    <rPh sb="8" eb="9">
      <t>マエ</t>
    </rPh>
    <rPh sb="14" eb="15">
      <t>アタイ</t>
    </rPh>
    <phoneticPr fontId="5"/>
  </si>
  <si>
    <t>9.　【10.店舗等併用住宅の住戸部分でZEH Orientedの場合に申告する事項】　</t>
    <rPh sb="7" eb="14">
      <t>テンポトウヘイヨウジュウタク</t>
    </rPh>
    <rPh sb="15" eb="19">
      <t>ジュウコブブン</t>
    </rPh>
    <rPh sb="33" eb="35">
      <t>バアイ</t>
    </rPh>
    <rPh sb="36" eb="38">
      <t>シンコク</t>
    </rPh>
    <rPh sb="40" eb="43">
      <t>ジコウ）</t>
    </rPh>
    <phoneticPr fontId="24"/>
  </si>
  <si>
    <t>都市部狭小地（※1）及び多雪地域（※2）に該当する場合で、外皮基準及び一次エネルギー消費量水準に適合する場合に申告してください。</t>
    <phoneticPr fontId="24"/>
  </si>
  <si>
    <r>
      <rPr>
        <sz val="9"/>
        <color rgb="FFFF0000"/>
        <rFont val="ＭＳ Ｐ明朝"/>
        <family val="1"/>
        <charset val="128"/>
      </rPr>
      <t>（※１）</t>
    </r>
    <r>
      <rPr>
        <sz val="9"/>
        <rFont val="ＭＳ Ｐ明朝"/>
        <family val="1"/>
        <charset val="128"/>
      </rPr>
      <t>「北側斜線</t>
    </r>
    <r>
      <rPr>
        <sz val="9"/>
        <color rgb="FFFF0000"/>
        <rFont val="ＭＳ Ｐ明朝"/>
        <family val="1"/>
        <charset val="128"/>
      </rPr>
      <t>制限</t>
    </r>
    <r>
      <rPr>
        <sz val="9"/>
        <rFont val="ＭＳ Ｐ明朝"/>
        <family val="1"/>
        <charset val="128"/>
      </rPr>
      <t>の対象となる用途地域</t>
    </r>
    <r>
      <rPr>
        <sz val="9"/>
        <color rgb="FFFF0000"/>
        <rFont val="ＭＳ Ｐ明朝"/>
        <family val="1"/>
        <charset val="128"/>
      </rPr>
      <t>等</t>
    </r>
    <r>
      <rPr>
        <sz val="9"/>
        <rFont val="ＭＳ Ｐ明朝"/>
        <family val="1"/>
        <charset val="128"/>
      </rPr>
      <t>（第一種及び第二種低層住居専用地域並びに第一種及び第二種中高層住居専用地域</t>
    </r>
    <rPh sb="9" eb="11">
      <t>セイゲン</t>
    </rPh>
    <rPh sb="21" eb="22">
      <t>トウ</t>
    </rPh>
    <phoneticPr fontId="24"/>
  </si>
  <si>
    <r>
      <rPr>
        <sz val="9"/>
        <color rgb="FFFF0000"/>
        <rFont val="ＭＳ Ｐ明朝"/>
        <family val="1"/>
        <charset val="128"/>
      </rPr>
      <t>並びに地方自治体の条例において北側斜線規制が定められている地域</t>
    </r>
    <r>
      <rPr>
        <sz val="9"/>
        <rFont val="ＭＳ Ｐ明朝"/>
        <family val="1"/>
        <charset val="128"/>
      </rPr>
      <t>」であって、敷地面積が85㎡未満で、かつ平屋建て以外の住宅</t>
    </r>
    <r>
      <rPr>
        <sz val="9"/>
        <color rgb="FFFF0000"/>
        <rFont val="ＭＳ Ｐ明朝"/>
        <family val="1"/>
        <charset val="128"/>
      </rPr>
      <t>。</t>
    </r>
    <rPh sb="0" eb="1">
      <t>ナラ</t>
    </rPh>
    <rPh sb="3" eb="8">
      <t>チホウジチタイ</t>
    </rPh>
    <rPh sb="9" eb="11">
      <t>ジョウレイ</t>
    </rPh>
    <rPh sb="15" eb="21">
      <t>キタガワシャセンキセイ</t>
    </rPh>
    <rPh sb="22" eb="23">
      <t>サダ</t>
    </rPh>
    <rPh sb="29" eb="31">
      <t>チイキ</t>
    </rPh>
    <phoneticPr fontId="19"/>
  </si>
  <si>
    <r>
      <rPr>
        <sz val="9"/>
        <color rgb="FFFF0000"/>
        <rFont val="ＭＳ Ｐ明朝"/>
        <family val="1"/>
        <charset val="128"/>
      </rPr>
      <t>（※２）</t>
    </r>
    <r>
      <rPr>
        <sz val="9"/>
        <rFont val="ＭＳ Ｐ明朝"/>
        <family val="1"/>
        <charset val="128"/>
      </rPr>
      <t>建築基準法で規定する垂直積雪量が100cm 以上に該当する地域</t>
    </r>
    <r>
      <rPr>
        <sz val="9"/>
        <color rgb="FFFF0000"/>
        <rFont val="ＭＳ Ｐ明朝"/>
        <family val="1"/>
        <charset val="128"/>
      </rPr>
      <t>。</t>
    </r>
    <phoneticPr fontId="19"/>
  </si>
  <si>
    <t>・第六面【5.評価手法（一次エネルギー消費量の計算に用いた方法）】「誘導仕様基準」を追加。</t>
    <rPh sb="1" eb="4">
      <t>ダイロクメン</t>
    </rPh>
    <rPh sb="34" eb="40">
      <t>ユウドウシヨウキジュン</t>
    </rPh>
    <rPh sb="42" eb="44">
      <t>ツイカ</t>
    </rPh>
    <phoneticPr fontId="24"/>
  </si>
  <si>
    <t>・第六面【6.外皮性能に関する表示】「誘導仕様基準」を追加。</t>
    <rPh sb="1" eb="4">
      <t>ダイロクメン</t>
    </rPh>
    <phoneticPr fontId="24"/>
  </si>
  <si>
    <t>・第六面（注意6）（注意9）の修正。</t>
    <rPh sb="1" eb="4">
      <t>ダイロクメン</t>
    </rPh>
    <rPh sb="5" eb="7">
      <t>チュウイ</t>
    </rPh>
    <rPh sb="10" eb="12">
      <t>チュウイ</t>
    </rPh>
    <rPh sb="15" eb="17">
      <t>シュウセイ</t>
    </rPh>
    <phoneticPr fontId="24"/>
  </si>
  <si>
    <t>機器表</t>
  </si>
  <si>
    <t>・設計内容（現況）説明書（第二面）【住宅用】</t>
    <rPh sb="1" eb="3">
      <t>セッケイ</t>
    </rPh>
    <rPh sb="3" eb="5">
      <t>ナイヨウ</t>
    </rPh>
    <rPh sb="6" eb="8">
      <t>ゲンキョウ</t>
    </rPh>
    <rPh sb="9" eb="12">
      <t>セツメイショ</t>
    </rPh>
    <rPh sb="13" eb="14">
      <t>ダイ</t>
    </rPh>
    <rPh sb="14" eb="16">
      <t>ニメン</t>
    </rPh>
    <rPh sb="18" eb="20">
      <t>ジュウタク</t>
    </rPh>
    <rPh sb="20" eb="21">
      <t>ヨウ</t>
    </rPh>
    <phoneticPr fontId="24"/>
  </si>
  <si>
    <t>　・【外皮に関する事項】仕様基準に「基準の選択」の追加。</t>
    <rPh sb="12" eb="16">
      <t>シヨウキジュン</t>
    </rPh>
    <rPh sb="25" eb="27">
      <t>ツイカ</t>
    </rPh>
    <phoneticPr fontId="24"/>
  </si>
  <si>
    <t>　・【外皮に関する事項】仕様基準/躯体の断熱性能等に「構造熱橋部の基準に適合（鉄筋コンクリート造等の場合）」の追加。</t>
    <rPh sb="12" eb="16">
      <t>シヨウキジュン</t>
    </rPh>
    <rPh sb="17" eb="19">
      <t>クタイ</t>
    </rPh>
    <rPh sb="20" eb="24">
      <t>ダンネツセイノウ</t>
    </rPh>
    <rPh sb="24" eb="25">
      <t>トウ</t>
    </rPh>
    <rPh sb="55" eb="57">
      <t>ツイカ</t>
    </rPh>
    <phoneticPr fontId="24"/>
  </si>
  <si>
    <t>　・【外皮に関する事項】仕様基準/開口部の断熱性能等「開口部の熱貫流率と日射遮蔽対策の基準に適合」に変更。</t>
    <rPh sb="12" eb="16">
      <t>シヨウキジュン</t>
    </rPh>
    <rPh sb="17" eb="20">
      <t>カイコウブ</t>
    </rPh>
    <rPh sb="21" eb="23">
      <t>ダンネツ</t>
    </rPh>
    <rPh sb="23" eb="25">
      <t>セイノウ</t>
    </rPh>
    <rPh sb="25" eb="26">
      <t>トウ</t>
    </rPh>
    <rPh sb="27" eb="30">
      <t>カイコウブ</t>
    </rPh>
    <rPh sb="31" eb="35">
      <t>ネツカンリュウリツ</t>
    </rPh>
    <rPh sb="36" eb="42">
      <t>ニッシャシャヘイタイサク</t>
    </rPh>
    <rPh sb="43" eb="45">
      <t>キジュン</t>
    </rPh>
    <rPh sb="46" eb="48">
      <t>テキゴウ</t>
    </rPh>
    <rPh sb="50" eb="52">
      <t>ヘンコウ</t>
    </rPh>
    <phoneticPr fontId="24"/>
  </si>
  <si>
    <t>　・【一次エネルギー消費量等に関する事項】に「誘導仕様基準」の追記。</t>
    <rPh sb="23" eb="29">
      <t>ユウドウシヨウキジュン</t>
    </rPh>
    <rPh sb="31" eb="33">
      <t>ツイキ</t>
    </rPh>
    <phoneticPr fontId="24"/>
  </si>
  <si>
    <t>　・【一次エネルギー消費量等に関する事項】「ZEHマーク」・・・に関する事項に「外皮基準・一次エネルギー消費量水準」項目の追加。</t>
    <rPh sb="33" eb="34">
      <t>カン</t>
    </rPh>
    <rPh sb="36" eb="38">
      <t>ジコウ</t>
    </rPh>
    <rPh sb="40" eb="44">
      <t>ガイヒキジュン</t>
    </rPh>
    <rPh sb="45" eb="47">
      <t>イチジ</t>
    </rPh>
    <rPh sb="52" eb="55">
      <t>ショウヒリョウ</t>
    </rPh>
    <rPh sb="55" eb="57">
      <t>スイジュン</t>
    </rPh>
    <rPh sb="58" eb="60">
      <t>コウモク</t>
    </rPh>
    <rPh sb="61" eb="63">
      <t>ツイカ</t>
    </rPh>
    <phoneticPr fontId="24"/>
  </si>
  <si>
    <t>・ZEH計算シート「Version:3.1.1～3.2.0対応」→「Version:3.3.1対応」に変更。</t>
    <rPh sb="4" eb="6">
      <t>ケイサン</t>
    </rPh>
    <rPh sb="29" eb="31">
      <t>タイオウ</t>
    </rPh>
    <rPh sb="51" eb="53">
      <t>ヘンコウ</t>
    </rPh>
    <phoneticPr fontId="24"/>
  </si>
  <si>
    <t>発電設備の発電量のうち自家消費分</t>
    <phoneticPr fontId="24"/>
  </si>
  <si>
    <t xml:space="preserve"> ｺｰｼﾞｪﾈﾚｰｼｮﾝ設備（CGS)</t>
    <phoneticPr fontId="24"/>
  </si>
  <si>
    <t>太陽光発電（PV)</t>
    <rPh sb="0" eb="3">
      <t>タイヨウコウ</t>
    </rPh>
    <rPh sb="3" eb="5">
      <t>ハツデン</t>
    </rPh>
    <phoneticPr fontId="24"/>
  </si>
  <si>
    <t>コージェネレーション設備の売電量に係る控除量</t>
    <rPh sb="10" eb="12">
      <t>セツビ</t>
    </rPh>
    <rPh sb="13" eb="16">
      <t>バイデンリョウ</t>
    </rPh>
    <rPh sb="17" eb="18">
      <t>カカ</t>
    </rPh>
    <rPh sb="19" eb="22">
      <t>コウジョリョウ</t>
    </rPh>
    <phoneticPr fontId="24"/>
  </si>
  <si>
    <t>f①</t>
    <phoneticPr fontId="24"/>
  </si>
  <si>
    <t>f②</t>
    <phoneticPr fontId="24"/>
  </si>
  <si>
    <r>
      <t>(a+b+c+d+e-</t>
    </r>
    <r>
      <rPr>
        <sz val="10"/>
        <color rgb="FFFF0000"/>
        <rFont val="Meiryo UI"/>
        <family val="3"/>
        <charset val="128"/>
      </rPr>
      <t>h</t>
    </r>
    <r>
      <rPr>
        <sz val="10"/>
        <color theme="1"/>
        <rFont val="Meiryo UI"/>
        <family val="3"/>
        <charset val="128"/>
      </rPr>
      <t>-</t>
    </r>
    <r>
      <rPr>
        <sz val="10"/>
        <color rgb="FFFF0000"/>
        <rFont val="Meiryo UI"/>
        <family val="3"/>
        <charset val="128"/>
      </rPr>
      <t>i</t>
    </r>
    <r>
      <rPr>
        <sz val="10"/>
        <color theme="1"/>
        <rFont val="Meiryo UI"/>
        <family val="3"/>
        <charset val="128"/>
      </rPr>
      <t>)÷1000　</t>
    </r>
    <phoneticPr fontId="24"/>
  </si>
  <si>
    <r>
      <t>(a+b+c+d+e+</t>
    </r>
    <r>
      <rPr>
        <sz val="10"/>
        <color rgb="FFFF0000"/>
        <rFont val="Meiryo UI"/>
        <family val="3"/>
        <charset val="128"/>
      </rPr>
      <t>f②</t>
    </r>
    <r>
      <rPr>
        <sz val="10"/>
        <rFont val="Meiryo UI"/>
        <family val="3"/>
        <charset val="128"/>
      </rPr>
      <t>+g</t>
    </r>
    <r>
      <rPr>
        <sz val="10"/>
        <color theme="1"/>
        <rFont val="Meiryo UI"/>
        <family val="3"/>
        <charset val="128"/>
      </rPr>
      <t>)÷1000　</t>
    </r>
    <phoneticPr fontId="24"/>
  </si>
  <si>
    <t>・ZEH計算シート「Version:3.3.1対応」→「Version:3.4.0対応」に変更。</t>
    <rPh sb="4" eb="6">
      <t>ケイサン</t>
    </rPh>
    <rPh sb="23" eb="25">
      <t>タイオウ</t>
    </rPh>
    <rPh sb="45" eb="47">
      <t>ヘンコウ</t>
    </rPh>
    <phoneticPr fontId="24"/>
  </si>
  <si>
    <t>・第四面（注意）5.「評価方法にかかわらずＵＡ及びηＡＣの値は･･･」の「評価方法にかかわらず」を削除。</t>
    <rPh sb="1" eb="4">
      <t>ダイヨンメン</t>
    </rPh>
    <rPh sb="5" eb="7">
      <t>チュウイ</t>
    </rPh>
    <rPh sb="11" eb="15">
      <t>ヒョウカホウホウ</t>
    </rPh>
    <rPh sb="37" eb="41">
      <t>ヒョウカホウホウ</t>
    </rPh>
    <rPh sb="49" eb="51">
      <t>サクジョ</t>
    </rPh>
    <phoneticPr fontId="24"/>
  </si>
  <si>
    <t>・第四面（注意）10.「また、【4.外皮性能に関する表示】共同住宅等において、住戸評価を用いている必要があります。」を削除。</t>
    <rPh sb="1" eb="4">
      <t>ダイヨンメン</t>
    </rPh>
    <rPh sb="5" eb="7">
      <t>チュウイ</t>
    </rPh>
    <rPh sb="59" eb="61">
      <t>サクジョ</t>
    </rPh>
    <phoneticPr fontId="24"/>
  </si>
  <si>
    <t>　・【一次エネルギー消費量等に関する事項】「仕様基準（住宅部分）」を「一次エネルギー消費量に関する仕様基準（住宅部分）」に変更。</t>
    <rPh sb="22" eb="24">
      <t>シヨウ</t>
    </rPh>
    <rPh sb="24" eb="26">
      <t>キジュン</t>
    </rPh>
    <rPh sb="27" eb="31">
      <t>ジュウタクブブン</t>
    </rPh>
    <rPh sb="35" eb="37">
      <t>イチジ</t>
    </rPh>
    <rPh sb="42" eb="45">
      <t>ショウヒリョウ</t>
    </rPh>
    <rPh sb="46" eb="47">
      <t>カン</t>
    </rPh>
    <rPh sb="61" eb="63">
      <t>ヘンコウ</t>
    </rPh>
    <phoneticPr fontId="24"/>
  </si>
  <si>
    <r>
      <t>　※紙からスキャナーで読み取ったもの、</t>
    </r>
    <r>
      <rPr>
        <sz val="9"/>
        <color rgb="FFFF0000"/>
        <rFont val="Meiryo UI"/>
        <family val="3"/>
        <charset val="128"/>
      </rPr>
      <t>JUST PDF</t>
    </r>
    <r>
      <rPr>
        <sz val="9"/>
        <color theme="1"/>
        <rFont val="Meiryo UI"/>
        <family val="3"/>
        <charset val="128"/>
      </rPr>
      <t>はNG</t>
    </r>
    <rPh sb="2" eb="3">
      <t>カミ</t>
    </rPh>
    <rPh sb="11" eb="12">
      <t>ヨ</t>
    </rPh>
    <rPh sb="13" eb="14">
      <t>ト</t>
    </rPh>
    <phoneticPr fontId="24"/>
  </si>
  <si>
    <t>・第二面　フリガナはすべて手入力に変更。</t>
    <rPh sb="1" eb="4">
      <t>ダイニメン</t>
    </rPh>
    <rPh sb="13" eb="16">
      <t>テニュウリョク</t>
    </rPh>
    <rPh sb="17" eb="19">
      <t>ヘンコウ</t>
    </rPh>
    <phoneticPr fontId="24"/>
  </si>
  <si>
    <t>・各シートに保護設定をしていますが、各シートで「校閲」⇒『シート保護の解除』で解除可能です。※パスワードは設定しておりません。</t>
    <rPh sb="1" eb="2">
      <t>カク</t>
    </rPh>
    <rPh sb="6" eb="8">
      <t>ホゴ</t>
    </rPh>
    <rPh sb="8" eb="10">
      <t>セッテイ</t>
    </rPh>
    <rPh sb="18" eb="19">
      <t>カク</t>
    </rPh>
    <rPh sb="24" eb="26">
      <t>コウエツ</t>
    </rPh>
    <rPh sb="32" eb="34">
      <t>ホゴ</t>
    </rPh>
    <rPh sb="35" eb="37">
      <t>カイジョ</t>
    </rPh>
    <rPh sb="39" eb="41">
      <t>カイジョ</t>
    </rPh>
    <rPh sb="41" eb="43">
      <t>カノウ</t>
    </rPh>
    <rPh sb="53" eb="55">
      <t>セッテイ</t>
    </rPh>
    <phoneticPr fontId="11"/>
  </si>
  <si>
    <t>・リンク先・計算式の訂正</t>
    <rPh sb="4" eb="5">
      <t>サキ</t>
    </rPh>
    <rPh sb="6" eb="9">
      <t>ケイサンシキ</t>
    </rPh>
    <rPh sb="10" eb="12">
      <t>テイセイ</t>
    </rPh>
    <phoneticPr fontId="24"/>
  </si>
  <si>
    <t>・※新計算ルート（外皮性能：仕様基準、一次エネルギー消費量：性能基準）部分の変更（項目追加、注釈追加）</t>
    <rPh sb="35" eb="37">
      <t>ブブン</t>
    </rPh>
    <rPh sb="38" eb="40">
      <t>ヘンコウ</t>
    </rPh>
    <rPh sb="41" eb="45">
      <t>コウモクツイカ</t>
    </rPh>
    <rPh sb="46" eb="50">
      <t>チュウシャクツイカ</t>
    </rPh>
    <phoneticPr fontId="24"/>
  </si>
  <si>
    <t>仕様基準・誘導仕様基準に適合</t>
  </si>
  <si>
    <t>床面積 計</t>
    <rPh sb="0" eb="3">
      <t>ユカメンセキ</t>
    </rPh>
    <rPh sb="4" eb="5">
      <t>ケイ</t>
    </rPh>
    <phoneticPr fontId="24"/>
  </si>
  <si>
    <t>（第一面）</t>
    <phoneticPr fontId="5"/>
  </si>
  <si>
    <t>一般財団法人ベターリビング　殿</t>
    <rPh sb="14" eb="15">
      <t>トノ</t>
    </rPh>
    <phoneticPr fontId="5"/>
  </si>
  <si>
    <t>代表者の氏名</t>
    <rPh sb="0" eb="2">
      <t>ダイヒョウ</t>
    </rPh>
    <rPh sb="4" eb="6">
      <t>シメイ</t>
    </rPh>
    <phoneticPr fontId="11"/>
  </si>
  <si>
    <r>
      <rPr>
        <sz val="10.5"/>
        <rFont val="ＭＳ Ｐ明朝"/>
        <family val="1"/>
        <charset val="128"/>
      </rPr>
      <t>第</t>
    </r>
    <r>
      <rPr>
        <sz val="10.5"/>
        <rFont val="Century"/>
        <family val="1"/>
      </rPr>
      <t xml:space="preserve">CBL </t>
    </r>
    <r>
      <rPr>
        <sz val="10.5"/>
        <rFont val="ＭＳ Ｐ明朝"/>
        <family val="1"/>
        <charset val="128"/>
      </rPr>
      <t>－</t>
    </r>
    <r>
      <rPr>
        <sz val="10.5"/>
        <rFont val="Century"/>
        <family val="1"/>
      </rPr>
      <t xml:space="preserve"> BELS </t>
    </r>
    <r>
      <rPr>
        <sz val="10.5"/>
        <rFont val="ＭＳ Ｐ明朝"/>
        <family val="1"/>
        <charset val="128"/>
      </rPr>
      <t>－</t>
    </r>
    <r>
      <rPr>
        <sz val="10.5"/>
        <rFont val="Century"/>
        <family val="1"/>
      </rPr>
      <t xml:space="preserve"> </t>
    </r>
    <r>
      <rPr>
        <sz val="10.5"/>
        <rFont val="ＭＳ Ｐ明朝"/>
        <family val="1"/>
        <charset val="128"/>
      </rPr>
      <t>　　　　</t>
    </r>
    <r>
      <rPr>
        <sz val="10.5"/>
        <rFont val="Century"/>
        <family val="1"/>
      </rPr>
      <t xml:space="preserve"> </t>
    </r>
    <r>
      <rPr>
        <sz val="10.5"/>
        <rFont val="ＭＳ Ｐ明朝"/>
        <family val="1"/>
        <charset val="128"/>
      </rPr>
      <t>－　　　号</t>
    </r>
    <phoneticPr fontId="5"/>
  </si>
  <si>
    <t>申請者等の概要</t>
    <rPh sb="0" eb="4">
      <t>シンセイシャトウ</t>
    </rPh>
    <rPh sb="5" eb="7">
      <t>ガイヨウ</t>
    </rPh>
    <phoneticPr fontId="5"/>
  </si>
  <si>
    <t>【1.申請者】</t>
    <rPh sb="3" eb="6">
      <t>シンセイシャ</t>
    </rPh>
    <phoneticPr fontId="5"/>
  </si>
  <si>
    <t>【氏名又は名称のフリガナ】</t>
    <rPh sb="1" eb="3">
      <t>シメイ</t>
    </rPh>
    <rPh sb="3" eb="4">
      <t>マタ</t>
    </rPh>
    <rPh sb="5" eb="7">
      <t>メイショウ</t>
    </rPh>
    <phoneticPr fontId="5"/>
  </si>
  <si>
    <t>【氏名又は名称】</t>
    <rPh sb="1" eb="3">
      <t>シメイ</t>
    </rPh>
    <rPh sb="3" eb="4">
      <t>マタ</t>
    </rPh>
    <rPh sb="5" eb="7">
      <t>メイショウ</t>
    </rPh>
    <phoneticPr fontId="5"/>
  </si>
  <si>
    <t>【住所】</t>
    <rPh sb="1" eb="3">
      <t>ジュウショ</t>
    </rPh>
    <phoneticPr fontId="5"/>
  </si>
  <si>
    <t>【2.代理者】</t>
    <rPh sb="3" eb="5">
      <t>ダイリ</t>
    </rPh>
    <rPh sb="5" eb="6">
      <t>シャ</t>
    </rPh>
    <phoneticPr fontId="5"/>
  </si>
  <si>
    <t>←</t>
    <phoneticPr fontId="24" type="halfwidthKatakana"/>
  </si>
  <si>
    <t>自己所有物件</t>
    <rPh sb="0" eb="2">
      <t>ジコ</t>
    </rPh>
    <rPh sb="2" eb="4">
      <t>ショユウ</t>
    </rPh>
    <rPh sb="4" eb="6">
      <t>ブッケン</t>
    </rPh>
    <phoneticPr fontId="5"/>
  </si>
  <si>
    <t>賃貸物件</t>
    <rPh sb="0" eb="2">
      <t>チンタイ</t>
    </rPh>
    <rPh sb="2" eb="4">
      <t>ブッケン</t>
    </rPh>
    <phoneticPr fontId="5"/>
  </si>
  <si>
    <t>給与住宅</t>
    <rPh sb="0" eb="2">
      <t>キュウヨ</t>
    </rPh>
    <rPh sb="2" eb="4">
      <t>ジュウタク</t>
    </rPh>
    <phoneticPr fontId="5"/>
  </si>
  <si>
    <t>分譲物件</t>
    <rPh sb="0" eb="2">
      <t>ブンジョウ</t>
    </rPh>
    <rPh sb="2" eb="4">
      <t>ブッケン</t>
    </rPh>
    <phoneticPr fontId="5"/>
  </si>
  <si>
    <t>その他</t>
    <rPh sb="2" eb="3">
      <t>タ</t>
    </rPh>
    <phoneticPr fontId="5"/>
  </si>
  <si>
    <t>【資格】</t>
    <rPh sb="1" eb="3">
      <t>シカク</t>
    </rPh>
    <phoneticPr fontId="5"/>
  </si>
  <si>
    <t>建築士</t>
    <rPh sb="0" eb="3">
      <t>ケンチクシ</t>
    </rPh>
    <phoneticPr fontId="5"/>
  </si>
  <si>
    <t>登録</t>
    <rPh sb="0" eb="2">
      <t>トウロク</t>
    </rPh>
    <phoneticPr fontId="5"/>
  </si>
  <si>
    <t>号</t>
    <rPh sb="0" eb="1">
      <t>ゴウ</t>
    </rPh>
    <phoneticPr fontId="5"/>
  </si>
  <si>
    <t>一級</t>
    <rPh sb="0" eb="2">
      <t>ｲｯｷｭｳ</t>
    </rPh>
    <phoneticPr fontId="24" type="halfwidthKatakana"/>
  </si>
  <si>
    <t>二級</t>
    <rPh sb="0" eb="2">
      <t>ﾆｷｭｳ</t>
    </rPh>
    <phoneticPr fontId="24" type="halfwidthKatakana"/>
  </si>
  <si>
    <t>木造</t>
    <rPh sb="0" eb="2">
      <t>ﾓｸｿﾞｳ</t>
    </rPh>
    <phoneticPr fontId="24" type="halfwidthKatakana"/>
  </si>
  <si>
    <t>【5.備考】</t>
    <rPh sb="3" eb="5">
      <t>ビコウ</t>
    </rPh>
    <phoneticPr fontId="5"/>
  </si>
  <si>
    <t>申請の対象とする範囲の過半以上を建築主又は建築主より委託された会社等が、賃貸借の契約に基づき他人に貸し出す（予定の）もの</t>
    <rPh sb="0" eb="2">
      <t>シンセイ</t>
    </rPh>
    <rPh sb="3" eb="5">
      <t>タイショウ</t>
    </rPh>
    <rPh sb="8" eb="10">
      <t>ハンイ</t>
    </rPh>
    <rPh sb="11" eb="13">
      <t>カハン</t>
    </rPh>
    <rPh sb="13" eb="15">
      <t>イジョウ</t>
    </rPh>
    <rPh sb="16" eb="18">
      <t>ケンチク</t>
    </rPh>
    <rPh sb="18" eb="19">
      <t>ヌシ</t>
    </rPh>
    <rPh sb="19" eb="20">
      <t>マタ</t>
    </rPh>
    <rPh sb="21" eb="23">
      <t>ケンチク</t>
    </rPh>
    <rPh sb="23" eb="24">
      <t>ヌシ</t>
    </rPh>
    <rPh sb="26" eb="28">
      <t>イタク</t>
    </rPh>
    <rPh sb="31" eb="33">
      <t>カイシャ</t>
    </rPh>
    <rPh sb="33" eb="34">
      <t>トウ</t>
    </rPh>
    <rPh sb="36" eb="39">
      <t>チンタイシャク</t>
    </rPh>
    <rPh sb="40" eb="42">
      <t>ケイヤク</t>
    </rPh>
    <rPh sb="43" eb="44">
      <t>モト</t>
    </rPh>
    <rPh sb="46" eb="48">
      <t>タニン</t>
    </rPh>
    <rPh sb="49" eb="50">
      <t>カ</t>
    </rPh>
    <rPh sb="51" eb="52">
      <t>ダ</t>
    </rPh>
    <rPh sb="54" eb="56">
      <t>ヨテイ</t>
    </rPh>
    <phoneticPr fontId="5"/>
  </si>
  <si>
    <t>申請の対象とする範囲の過半以上を販売する（予定の）もの</t>
    <rPh sb="0" eb="2">
      <t>シンセイ</t>
    </rPh>
    <rPh sb="3" eb="5">
      <t>タイショウ</t>
    </rPh>
    <rPh sb="8" eb="10">
      <t>ハンイ</t>
    </rPh>
    <rPh sb="11" eb="13">
      <t>カハン</t>
    </rPh>
    <rPh sb="13" eb="15">
      <t>イジョウ</t>
    </rPh>
    <rPh sb="16" eb="18">
      <t>ハンバイ</t>
    </rPh>
    <rPh sb="21" eb="23">
      <t>ヨテイ</t>
    </rPh>
    <phoneticPr fontId="5"/>
  </si>
  <si>
    <t>上記以外のもの</t>
    <rPh sb="0" eb="2">
      <t>ジョウキ</t>
    </rPh>
    <rPh sb="2" eb="4">
      <t>イガイ</t>
    </rPh>
    <phoneticPr fontId="5"/>
  </si>
  <si>
    <t>(第二面・別紙)</t>
    <rPh sb="1" eb="3">
      <t>ダイニ</t>
    </rPh>
    <rPh sb="3" eb="4">
      <t>メン</t>
    </rPh>
    <rPh sb="5" eb="7">
      <t>ベッシ</t>
    </rPh>
    <phoneticPr fontId="5"/>
  </si>
  <si>
    <t>その他の申請者の概要</t>
    <rPh sb="2" eb="3">
      <t>タ</t>
    </rPh>
    <rPh sb="4" eb="7">
      <t>シンセイシャ</t>
    </rPh>
    <rPh sb="8" eb="10">
      <t>ガイヨウ</t>
    </rPh>
    <phoneticPr fontId="5"/>
  </si>
  <si>
    <t>【申請者-2】</t>
    <rPh sb="1" eb="4">
      <t>シンセイシャ</t>
    </rPh>
    <phoneticPr fontId="5"/>
  </si>
  <si>
    <t>←手入力も可</t>
    <rPh sb="1" eb="4">
      <t>ﾃﾆｭｳﾘｮｸ</t>
    </rPh>
    <rPh sb="5" eb="6">
      <t>ｶ</t>
    </rPh>
    <phoneticPr fontId="24" type="halfwidthKatakana"/>
  </si>
  <si>
    <t>【申請者-3】</t>
    <rPh sb="1" eb="4">
      <t>シンセイシャ</t>
    </rPh>
    <phoneticPr fontId="5"/>
  </si>
  <si>
    <t>【申請者-4】</t>
    <rPh sb="1" eb="4">
      <t>シンセイシャ</t>
    </rPh>
    <phoneticPr fontId="5"/>
  </si>
  <si>
    <t>【申請者-5】</t>
    <rPh sb="1" eb="4">
      <t>シンセイシャ</t>
    </rPh>
    <phoneticPr fontId="5"/>
  </si>
  <si>
    <t>【備考】</t>
    <rPh sb="1" eb="3">
      <t>ビコウ</t>
    </rPh>
    <phoneticPr fontId="5"/>
  </si>
  <si>
    <t>第二面【1.申請者】に記載した申請者以外に連名で申請を行う申請者がいる場合に記載してください。</t>
    <rPh sb="0" eb="1">
      <t>ダイ</t>
    </rPh>
    <rPh sb="1" eb="2">
      <t>ニ</t>
    </rPh>
    <rPh sb="2" eb="3">
      <t>メン</t>
    </rPh>
    <rPh sb="6" eb="9">
      <t>シンセイシャ</t>
    </rPh>
    <rPh sb="11" eb="13">
      <t>キサイ</t>
    </rPh>
    <rPh sb="15" eb="20">
      <t>シンセイシャイガイ</t>
    </rPh>
    <rPh sb="21" eb="23">
      <t>レンメイ</t>
    </rPh>
    <rPh sb="24" eb="26">
      <t>シンセイ</t>
    </rPh>
    <rPh sb="27" eb="28">
      <t>オコナ</t>
    </rPh>
    <rPh sb="29" eb="32">
      <t>シンセイシャ</t>
    </rPh>
    <rPh sb="35" eb="37">
      <t>バアイ</t>
    </rPh>
    <rPh sb="38" eb="40">
      <t>キサイ</t>
    </rPh>
    <phoneticPr fontId="5"/>
  </si>
  <si>
    <t>【その他の申請者】に記載した申請者名称は評価書の別紙となる３枚目に掲載されます。</t>
    <rPh sb="3" eb="4">
      <t>タ</t>
    </rPh>
    <rPh sb="5" eb="8">
      <t>シンセイシャ</t>
    </rPh>
    <rPh sb="10" eb="12">
      <t>キサイ</t>
    </rPh>
    <rPh sb="14" eb="19">
      <t>シンセイシャメイショウ</t>
    </rPh>
    <rPh sb="20" eb="23">
      <t>ヒョウカショ</t>
    </rPh>
    <rPh sb="24" eb="26">
      <t>ベッシ</t>
    </rPh>
    <rPh sb="30" eb="32">
      <t>マイメ</t>
    </rPh>
    <rPh sb="33" eb="35">
      <t>ケイサイ</t>
    </rPh>
    <phoneticPr fontId="5"/>
  </si>
  <si>
    <t>【1.建築物の名称】</t>
    <rPh sb="3" eb="6">
      <t>ケンチクブツ</t>
    </rPh>
    <rPh sb="7" eb="9">
      <t>メイショウ</t>
    </rPh>
    <phoneticPr fontId="5"/>
  </si>
  <si>
    <t>←質疑等連絡票とリンク</t>
    <rPh sb="1" eb="4">
      <t>シツギトウ</t>
    </rPh>
    <rPh sb="4" eb="6">
      <t>レンラク</t>
    </rPh>
    <rPh sb="6" eb="7">
      <t>ヒョウ</t>
    </rPh>
    <phoneticPr fontId="5"/>
  </si>
  <si>
    <t>【2.不動産ID（任意※）】</t>
    <rPh sb="3" eb="6">
      <t>フドウサン</t>
    </rPh>
    <rPh sb="9" eb="11">
      <t>ニンイ</t>
    </rPh>
    <phoneticPr fontId="5"/>
  </si>
  <si>
    <t>【3.建築物の所在地】</t>
    <rPh sb="3" eb="6">
      <t>ケンチクブツ</t>
    </rPh>
    <rPh sb="7" eb="10">
      <t>ショザイチ</t>
    </rPh>
    <phoneticPr fontId="5"/>
  </si>
  <si>
    <t>【4.該当する地域の区分】</t>
    <rPh sb="3" eb="5">
      <t>ガイトウ</t>
    </rPh>
    <rPh sb="7" eb="9">
      <t>チイキ</t>
    </rPh>
    <rPh sb="10" eb="12">
      <t>クブン</t>
    </rPh>
    <phoneticPr fontId="5"/>
  </si>
  <si>
    <t>地域</t>
    <rPh sb="0" eb="2">
      <t>チイキ</t>
    </rPh>
    <phoneticPr fontId="5"/>
  </si>
  <si>
    <t>【5.建築物の構造】</t>
    <rPh sb="3" eb="6">
      <t>ケンチクブツ</t>
    </rPh>
    <rPh sb="7" eb="9">
      <t>コウゾウ</t>
    </rPh>
    <phoneticPr fontId="5"/>
  </si>
  <si>
    <t>造</t>
    <rPh sb="0" eb="1">
      <t>ゾウ</t>
    </rPh>
    <phoneticPr fontId="5"/>
  </si>
  <si>
    <t>一部</t>
    <rPh sb="0" eb="2">
      <t>イチブ</t>
    </rPh>
    <phoneticPr fontId="5"/>
  </si>
  <si>
    <t>【6.建築物の階数】</t>
    <rPh sb="3" eb="6">
      <t>ケンチクブツ</t>
    </rPh>
    <rPh sb="7" eb="9">
      <t>カイスウ</t>
    </rPh>
    <phoneticPr fontId="5"/>
  </si>
  <si>
    <t>（地上）</t>
    <rPh sb="1" eb="3">
      <t>チジョウ</t>
    </rPh>
    <phoneticPr fontId="5"/>
  </si>
  <si>
    <t>（地下）</t>
    <rPh sb="1" eb="3">
      <t>チカ</t>
    </rPh>
    <phoneticPr fontId="5"/>
  </si>
  <si>
    <t>【7.建築物の延べ面積】</t>
    <rPh sb="3" eb="6">
      <t>ケンチクブツ</t>
    </rPh>
    <rPh sb="7" eb="8">
      <t>ノ</t>
    </rPh>
    <rPh sb="9" eb="11">
      <t>メンセキ</t>
    </rPh>
    <phoneticPr fontId="5"/>
  </si>
  <si>
    <t>㎡</t>
    <phoneticPr fontId="5"/>
  </si>
  <si>
    <t>※建築基準法上の延べ面積</t>
    <rPh sb="1" eb="3">
      <t>ケンチク</t>
    </rPh>
    <rPh sb="3" eb="6">
      <t>キジュンホウ</t>
    </rPh>
    <rPh sb="6" eb="7">
      <t>ジョウ</t>
    </rPh>
    <rPh sb="8" eb="9">
      <t>ノ</t>
    </rPh>
    <rPh sb="10" eb="12">
      <t>メンセキ</t>
    </rPh>
    <phoneticPr fontId="5"/>
  </si>
  <si>
    <t>【8.建築物の用途】</t>
    <rPh sb="3" eb="6">
      <t>ケンチクブツ</t>
    </rPh>
    <rPh sb="7" eb="9">
      <t>ヨウト</t>
    </rPh>
    <phoneticPr fontId="5"/>
  </si>
  <si>
    <t>又は</t>
    <rPh sb="0" eb="1">
      <t>マタ</t>
    </rPh>
    <phoneticPr fontId="5"/>
  </si>
  <si>
    <t xml:space="preserve">　 </t>
    <phoneticPr fontId="24"/>
  </si>
  <si>
    <t>【11.申請の対象とする範囲】</t>
    <rPh sb="4" eb="6">
      <t>シンセイ</t>
    </rPh>
    <rPh sb="7" eb="9">
      <t>タイショウ</t>
    </rPh>
    <rPh sb="12" eb="14">
      <t>ハンイ</t>
    </rPh>
    <phoneticPr fontId="5"/>
  </si>
  <si>
    <t>【一戸建ての住宅・住戸】</t>
    <rPh sb="1" eb="4">
      <t>イッコダ</t>
    </rPh>
    <rPh sb="6" eb="8">
      <t>ジュウタク</t>
    </rPh>
    <rPh sb="9" eb="11">
      <t>ジュウコ</t>
    </rPh>
    <phoneticPr fontId="24"/>
  </si>
  <si>
    <t>一戸建ての住宅</t>
    <phoneticPr fontId="5"/>
  </si>
  <si>
    <t>（→申請書第四面作成）</t>
    <phoneticPr fontId="5"/>
  </si>
  <si>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5"/>
  </si>
  <si>
    <t>（→申請書第四面作成）</t>
    <rPh sb="2" eb="5">
      <t>シンセイショ</t>
    </rPh>
    <rPh sb="5" eb="6">
      <t>ダイ</t>
    </rPh>
    <rPh sb="6" eb="7">
      <t>ヨン</t>
    </rPh>
    <rPh sb="7" eb="8">
      <t>メン</t>
    </rPh>
    <rPh sb="8" eb="10">
      <t>サクセイ</t>
    </rPh>
    <phoneticPr fontId="5"/>
  </si>
  <si>
    <t>住戸(共同住宅等・複合建築物の住戸部分の場合）</t>
    <phoneticPr fontId="5"/>
  </si>
  <si>
    <t>（建築物全体</t>
    <rPh sb="1" eb="4">
      <t>ケンチクブツ</t>
    </rPh>
    <rPh sb="4" eb="6">
      <t>ゼンタイ</t>
    </rPh>
    <phoneticPr fontId="5"/>
  </si>
  <si>
    <t>戸）</t>
    <rPh sb="0" eb="1">
      <t>コ</t>
    </rPh>
    <phoneticPr fontId="5"/>
  </si>
  <si>
    <t>のうち評価申請対象住戸</t>
    <rPh sb="3" eb="5">
      <t>ヒョウカ</t>
    </rPh>
    <rPh sb="5" eb="7">
      <t>シンセイ</t>
    </rPh>
    <rPh sb="7" eb="9">
      <t>タイショウ</t>
    </rPh>
    <rPh sb="9" eb="10">
      <t>ジュウ</t>
    </rPh>
    <rPh sb="10" eb="11">
      <t>コ</t>
    </rPh>
    <phoneticPr fontId="5"/>
  </si>
  <si>
    <t>戸））</t>
    <rPh sb="0" eb="1">
      <t>コ</t>
    </rPh>
    <phoneticPr fontId="5"/>
  </si>
  <si>
    <t>（→申請書第五面作成）</t>
    <rPh sb="2" eb="5">
      <t>シンセイショ</t>
    </rPh>
    <rPh sb="5" eb="6">
      <t>ダイ</t>
    </rPh>
    <rPh sb="6" eb="7">
      <t>ゴ</t>
    </rPh>
    <rPh sb="7" eb="8">
      <t>メン</t>
    </rPh>
    <rPh sb="8" eb="10">
      <t>サクセイ</t>
    </rPh>
    <phoneticPr fontId="5"/>
  </si>
  <si>
    <t>【住棟】</t>
    <rPh sb="1" eb="3">
      <t>ジュウトウ</t>
    </rPh>
    <phoneticPr fontId="24"/>
  </si>
  <si>
    <t>共同住宅等の住棟</t>
    <phoneticPr fontId="5"/>
  </si>
  <si>
    <t>(住戸数（</t>
    <rPh sb="1" eb="2">
      <t>ジュウ</t>
    </rPh>
    <rPh sb="2" eb="4">
      <t>コスウ</t>
    </rPh>
    <phoneticPr fontId="5"/>
  </si>
  <si>
    <t>（→申請書第六面作成）</t>
    <rPh sb="6" eb="7">
      <t>ロク</t>
    </rPh>
    <phoneticPr fontId="5"/>
  </si>
  <si>
    <t>複合建築物の部分（住宅部分全体）</t>
    <rPh sb="6" eb="8">
      <t>ブブン</t>
    </rPh>
    <rPh sb="9" eb="11">
      <t>ジュウタク</t>
    </rPh>
    <rPh sb="11" eb="13">
      <t>ブブン</t>
    </rPh>
    <phoneticPr fontId="5"/>
  </si>
  <si>
    <t>【非住宅】</t>
    <rPh sb="1" eb="4">
      <t>ヒジュウタク</t>
    </rPh>
    <phoneticPr fontId="24"/>
  </si>
  <si>
    <t>建築物全体（非住宅建築物の全体）　　</t>
    <phoneticPr fontId="5"/>
  </si>
  <si>
    <t>（→申請書第七面作成）</t>
    <rPh sb="6" eb="7">
      <t>シチ</t>
    </rPh>
    <phoneticPr fontId="5"/>
  </si>
  <si>
    <t>複合建築物の部分（非住宅部分全体）</t>
    <rPh sb="6" eb="8">
      <t>ブブン</t>
    </rPh>
    <rPh sb="9" eb="10">
      <t>ヒ</t>
    </rPh>
    <rPh sb="10" eb="12">
      <t>ジュウタク</t>
    </rPh>
    <rPh sb="12" eb="14">
      <t>ブブン</t>
    </rPh>
    <rPh sb="14" eb="16">
      <t>ゼンタイ</t>
    </rPh>
    <phoneticPr fontId="5"/>
  </si>
  <si>
    <t>フロア</t>
    <phoneticPr fontId="5"/>
  </si>
  <si>
    <t>テナント</t>
    <phoneticPr fontId="5"/>
  </si>
  <si>
    <t>建物用途</t>
    <rPh sb="0" eb="2">
      <t>タテモノ</t>
    </rPh>
    <rPh sb="2" eb="4">
      <t>ヨウト</t>
    </rPh>
    <phoneticPr fontId="5"/>
  </si>
  <si>
    <t>その他部分</t>
    <phoneticPr fontId="5"/>
  </si>
  <si>
    <t>【複合建築物（住宅及び非住宅の複合）】</t>
    <phoneticPr fontId="24"/>
  </si>
  <si>
    <t>建築物全体（複合建築物の全体）</t>
    <phoneticPr fontId="5"/>
  </si>
  <si>
    <t>（→申請書第八面作成）</t>
    <rPh sb="6" eb="7">
      <t>ハチ</t>
    </rPh>
    <phoneticPr fontId="5"/>
  </si>
  <si>
    <t>【12.備考】</t>
    <rPh sb="4" eb="6">
      <t>ビコウ</t>
    </rPh>
    <phoneticPr fontId="5"/>
  </si>
  <si>
    <t>1.　① この様式で用いる用語は、別に定める場合を除き、建築物エネルギー消費性能基準等を定める省令</t>
    <phoneticPr fontId="5"/>
  </si>
  <si>
    <t>（平成28年経済産業省令・国土交通省令第1号）で定める用語の定義に準じます。（各面共通）</t>
    <phoneticPr fontId="5"/>
  </si>
  <si>
    <t>　　② この様式で用いる用語の定義は、次のとおりです。</t>
    <phoneticPr fontId="5"/>
  </si>
  <si>
    <t>一戸建ての住宅  建築基準法施行規則（昭和25年建設省令第40号）別紙の表の用途の区分における「一戸建ての住宅」</t>
    <rPh sb="0" eb="2">
      <t>イッコ</t>
    </rPh>
    <rPh sb="2" eb="3">
      <t>ダ</t>
    </rPh>
    <rPh sb="5" eb="7">
      <t>ジュウタク</t>
    </rPh>
    <rPh sb="9" eb="11">
      <t>ケンチク</t>
    </rPh>
    <rPh sb="11" eb="14">
      <t>キジュンホウ</t>
    </rPh>
    <rPh sb="14" eb="16">
      <t>シコウ</t>
    </rPh>
    <rPh sb="16" eb="18">
      <t>キソク</t>
    </rPh>
    <rPh sb="19" eb="21">
      <t>ショウワ</t>
    </rPh>
    <rPh sb="23" eb="24">
      <t>ネン</t>
    </rPh>
    <rPh sb="24" eb="26">
      <t>ケンセツ</t>
    </rPh>
    <rPh sb="26" eb="28">
      <t>ショウレイ</t>
    </rPh>
    <rPh sb="28" eb="29">
      <t>ダイ</t>
    </rPh>
    <rPh sb="31" eb="32">
      <t>ゴウ</t>
    </rPh>
    <rPh sb="33" eb="35">
      <t>ベッシ</t>
    </rPh>
    <rPh sb="36" eb="37">
      <t>ヒョウ</t>
    </rPh>
    <rPh sb="38" eb="40">
      <t>ヨウト</t>
    </rPh>
    <rPh sb="41" eb="43">
      <t>クブン</t>
    </rPh>
    <rPh sb="48" eb="50">
      <t>イッコ</t>
    </rPh>
    <rPh sb="50" eb="51">
      <t>ダ</t>
    </rPh>
    <rPh sb="53" eb="55">
      <t>ジュウタク</t>
    </rPh>
    <phoneticPr fontId="5"/>
  </si>
  <si>
    <t>共同住宅等の住棟 住宅のみの建築物全体（一戸建ての住宅を除く）</t>
    <rPh sb="0" eb="2">
      <t>キョウドウ</t>
    </rPh>
    <rPh sb="2" eb="4">
      <t>ジュウタク</t>
    </rPh>
    <rPh sb="4" eb="5">
      <t>トウ</t>
    </rPh>
    <rPh sb="6" eb="8">
      <t>ジュウトウ</t>
    </rPh>
    <rPh sb="9" eb="11">
      <t>ジュウタク</t>
    </rPh>
    <rPh sb="14" eb="17">
      <t>ケンチクブツ</t>
    </rPh>
    <rPh sb="17" eb="19">
      <t>ゼンタイ</t>
    </rPh>
    <rPh sb="20" eb="22">
      <t>イッコ</t>
    </rPh>
    <rPh sb="22" eb="23">
      <t>ダ</t>
    </rPh>
    <rPh sb="25" eb="27">
      <t>ジュウタク</t>
    </rPh>
    <rPh sb="28" eb="29">
      <t>ノゾ</t>
    </rPh>
    <phoneticPr fontId="5"/>
  </si>
  <si>
    <t>複合建築物  住宅及び非住宅で構成された建築物（店舗等併用住宅を含む）。評価対象単位は「建物」という。</t>
    <phoneticPr fontId="5"/>
  </si>
  <si>
    <t>建築物全体（非住宅建築物の全体・複合建築物の全体） 非住宅の建築物全体及び複合建築物全体。評価対象単位は「建物」という。</t>
    <rPh sb="0" eb="3">
      <t>ケンチクブツ</t>
    </rPh>
    <rPh sb="3" eb="5">
      <t>ゼンタイ</t>
    </rPh>
    <rPh sb="6" eb="7">
      <t>ヒ</t>
    </rPh>
    <rPh sb="7" eb="9">
      <t>ジュウタク</t>
    </rPh>
    <rPh sb="9" eb="11">
      <t>ケンチク</t>
    </rPh>
    <rPh sb="11" eb="12">
      <t>ブツ</t>
    </rPh>
    <rPh sb="13" eb="15">
      <t>ゼンタイ</t>
    </rPh>
    <rPh sb="16" eb="18">
      <t>フクゴウ</t>
    </rPh>
    <rPh sb="18" eb="21">
      <t>ケンチクブツ</t>
    </rPh>
    <rPh sb="22" eb="24">
      <t>ゼンタイ</t>
    </rPh>
    <rPh sb="26" eb="27">
      <t>ヒ</t>
    </rPh>
    <rPh sb="27" eb="29">
      <t>ジュウタク</t>
    </rPh>
    <rPh sb="30" eb="33">
      <t>ケンチクブツ</t>
    </rPh>
    <rPh sb="33" eb="35">
      <t>ゼンタイ</t>
    </rPh>
    <rPh sb="35" eb="36">
      <t>オヨ</t>
    </rPh>
    <rPh sb="37" eb="39">
      <t>フクゴウ</t>
    </rPh>
    <rPh sb="39" eb="42">
      <t>ケンチクブツ</t>
    </rPh>
    <rPh sb="42" eb="44">
      <t>ゼンタイ</t>
    </rPh>
    <rPh sb="45" eb="47">
      <t>ヒョウカ</t>
    </rPh>
    <rPh sb="47" eb="49">
      <t>タイショウ</t>
    </rPh>
    <rPh sb="49" eb="51">
      <t>タンイ</t>
    </rPh>
    <rPh sb="53" eb="55">
      <t>タテモノ</t>
    </rPh>
    <phoneticPr fontId="5"/>
  </si>
  <si>
    <t>住戸　「共同住宅等（下宿、寄宿舎を除く）における単位住戸」、「複合建築物における単位住戸」及び「店舗等併用住宅における単位住戸」</t>
    <rPh sb="4" eb="6">
      <t>キョウドウ</t>
    </rPh>
    <rPh sb="6" eb="8">
      <t>ジュウタク</t>
    </rPh>
    <rPh sb="8" eb="9">
      <t>トウ</t>
    </rPh>
    <rPh sb="10" eb="12">
      <t>ゲシュク</t>
    </rPh>
    <rPh sb="13" eb="16">
      <t>キシュクシャ</t>
    </rPh>
    <rPh sb="17" eb="18">
      <t>ノゾ</t>
    </rPh>
    <rPh sb="24" eb="26">
      <t>タンイ</t>
    </rPh>
    <rPh sb="26" eb="28">
      <t>ジュウコ</t>
    </rPh>
    <rPh sb="31" eb="33">
      <t>フクゴウ</t>
    </rPh>
    <rPh sb="33" eb="36">
      <t>ケンチクブツ</t>
    </rPh>
    <rPh sb="40" eb="42">
      <t>タンイ</t>
    </rPh>
    <rPh sb="42" eb="44">
      <t>ジュウコ</t>
    </rPh>
    <rPh sb="45" eb="46">
      <t>オヨ</t>
    </rPh>
    <rPh sb="48" eb="50">
      <t>テンポ</t>
    </rPh>
    <rPh sb="50" eb="51">
      <t>ナド</t>
    </rPh>
    <rPh sb="51" eb="53">
      <t>ヘイヨウ</t>
    </rPh>
    <rPh sb="53" eb="55">
      <t>ジュウタク</t>
    </rPh>
    <rPh sb="59" eb="61">
      <t>タンイ</t>
    </rPh>
    <rPh sb="61" eb="63">
      <t>ジュウコ</t>
    </rPh>
    <phoneticPr fontId="5"/>
  </si>
  <si>
    <t>店舗等併用住宅　建築基準法施行規則（昭和25年建設省令第40号）別紙の表の用途の区分における</t>
    <phoneticPr fontId="5"/>
  </si>
  <si>
    <t>2.　【１．建築物の名称】 原則としてここで記載された名称が評価書に表示されます。ただし、申請の対象とする範囲が建築物の部分である場合には、</t>
    <phoneticPr fontId="5"/>
  </si>
  <si>
    <t>　　第五面から第七面のそれぞれに記載された名称がそれぞれの評価書に記載されます。</t>
    <phoneticPr fontId="24"/>
  </si>
  <si>
    <t>3.　【２.不動産ID】不動産IDガイドライン（令和4年3月31日 国土交通省 不動産・建設経済局）に定める</t>
    <phoneticPr fontId="5"/>
  </si>
  <si>
    <t>　　ルールに基づいて構成された番号（不動産番号13桁-特定コード4桁）となります。</t>
    <phoneticPr fontId="5"/>
  </si>
  <si>
    <t>4.　【２.不動産ID】申請が複数となる場合（共同住宅等で複数の住戸がある場合など）、申請対象の不動産IDを集約して記載した別の書面をもって</t>
    <phoneticPr fontId="24"/>
  </si>
  <si>
    <t>　　代えることができます。</t>
    <phoneticPr fontId="5"/>
  </si>
  <si>
    <t>5.　【８．建築物の新築竣工時期（計画中の場合は予定時期）】暦は西暦とし年月日を記載してください。改修する場合も記載が必要です。</t>
    <phoneticPr fontId="5"/>
  </si>
  <si>
    <t>　　なお、日付は上旬、中旬、下旬とすることも可能です。</t>
    <phoneticPr fontId="24"/>
  </si>
  <si>
    <t>6.　【９．申請対象部分の改修の竣工時期】申請対象部分を改修する場合に記載してください。</t>
    <phoneticPr fontId="5"/>
  </si>
  <si>
    <t>8.　【11．申請の対象とする範囲】申請範囲により、該当するチェックボックス全てに「🗸」マークを入れてください。</t>
    <phoneticPr fontId="5"/>
  </si>
  <si>
    <t>　　チェックに応じた枚数の評価書が交付されます。また、評価書が複数交付される場合、第五面及び第七面は申請単位ごとに作成してください。</t>
    <phoneticPr fontId="24"/>
  </si>
  <si>
    <t>9.　【11．申請の対象とする範囲】「フロア」「テナント」「その他部分」の括弧については、それぞれが申請の単位において二以上である場合等により</t>
    <phoneticPr fontId="5"/>
  </si>
  <si>
    <t>　　記入できない場合は、行を追加する等による記載を可能とします。</t>
    <phoneticPr fontId="5"/>
  </si>
  <si>
    <t>10.【12．備考】必要に応じて、プレート等の交付についての依頼の有無を記載できます。</t>
    <phoneticPr fontId="5"/>
  </si>
  <si>
    <t>申請対象に関する事項（一戸建ての住宅、店舗等併用住宅の住戸）</t>
    <phoneticPr fontId="24"/>
  </si>
  <si>
    <t>【1.申請対象となる建築物の用途】</t>
    <phoneticPr fontId="5"/>
  </si>
  <si>
    <t>建築基準法施行規則（昭和25年建設省令第40号）別紙の表の用途の区分</t>
    <phoneticPr fontId="5"/>
  </si>
  <si>
    <t>【2.評価手法に関する事項】</t>
    <rPh sb="3" eb="5">
      <t>ヒョウカ</t>
    </rPh>
    <rPh sb="5" eb="7">
      <t>シュホウ</t>
    </rPh>
    <rPh sb="8" eb="9">
      <t>カン</t>
    </rPh>
    <rPh sb="11" eb="13">
      <t>ジコウ</t>
    </rPh>
    <phoneticPr fontId="5"/>
  </si>
  <si>
    <t>【断熱性能（外皮性能）】</t>
    <phoneticPr fontId="5"/>
  </si>
  <si>
    <t>【一次エネルギー消費量】</t>
    <rPh sb="1" eb="3">
      <t>イチジ</t>
    </rPh>
    <rPh sb="8" eb="11">
      <t>ショウヒリョウ</t>
    </rPh>
    <phoneticPr fontId="5"/>
  </si>
  <si>
    <t>【3.一次エネルギー消費量に関する事項】</t>
    <phoneticPr fontId="5"/>
  </si>
  <si>
    <t>【再エネ設備に関すること】</t>
    <rPh sb="1" eb="2">
      <t>サイ</t>
    </rPh>
    <rPh sb="4" eb="6">
      <t>セツビ</t>
    </rPh>
    <rPh sb="7" eb="8">
      <t>カン</t>
    </rPh>
    <phoneticPr fontId="5"/>
  </si>
  <si>
    <t>再エネ設備の有無：</t>
    <rPh sb="0" eb="1">
      <t>サイ</t>
    </rPh>
    <rPh sb="3" eb="5">
      <t>セツビ</t>
    </rPh>
    <rPh sb="6" eb="8">
      <t>ウム</t>
    </rPh>
    <phoneticPr fontId="24"/>
  </si>
  <si>
    <t>再エネ設備の種類：</t>
    <rPh sb="0" eb="1">
      <t>サイ</t>
    </rPh>
    <rPh sb="3" eb="5">
      <t>セツビ</t>
    </rPh>
    <rPh sb="6" eb="8">
      <t>シュルイ</t>
    </rPh>
    <phoneticPr fontId="24"/>
  </si>
  <si>
    <t>（</t>
    <phoneticPr fontId="24"/>
  </si>
  <si>
    <t>）</t>
    <phoneticPr fontId="24"/>
  </si>
  <si>
    <t>（18文字以内）</t>
    <rPh sb="3" eb="7">
      <t>モジイナイ</t>
    </rPh>
    <phoneticPr fontId="24"/>
  </si>
  <si>
    <t>再エネ設備の容量の表示：</t>
    <rPh sb="0" eb="1">
      <t>サイ</t>
    </rPh>
    <rPh sb="3" eb="5">
      <t>セツビ</t>
    </rPh>
    <rPh sb="6" eb="8">
      <t>ヨウリョウ</t>
    </rPh>
    <rPh sb="9" eb="11">
      <t>ヒョウジ</t>
    </rPh>
    <phoneticPr fontId="24"/>
  </si>
  <si>
    <t>再エネ設備の容量（任意※）：（</t>
    <rPh sb="0" eb="1">
      <t>サイ</t>
    </rPh>
    <rPh sb="3" eb="5">
      <t>セツビ</t>
    </rPh>
    <rPh sb="6" eb="8">
      <t>ヨウリョウ</t>
    </rPh>
    <rPh sb="9" eb="11">
      <t>ニンイ</t>
    </rPh>
    <phoneticPr fontId="24"/>
  </si>
  <si>
    <t>※ 再エネ設備の容量の表示を希望する場合にのみご記入ください（19文字以内）。</t>
    <phoneticPr fontId="24"/>
  </si>
  <si>
    <t>【エネルギー消費性能の多段階表示】</t>
    <rPh sb="6" eb="8">
      <t>ショウヒ</t>
    </rPh>
    <rPh sb="8" eb="10">
      <t>セイノウ</t>
    </rPh>
    <rPh sb="11" eb="12">
      <t>タ</t>
    </rPh>
    <rPh sb="12" eb="14">
      <t>ダンカイ</t>
    </rPh>
    <rPh sb="14" eb="16">
      <t>ヒョウジ</t>
    </rPh>
    <phoneticPr fontId="5"/>
  </si>
  <si>
    <t>※１　【再エネ設備 有無と種類】にて、再エネ設備「有」かつ 再エネ設備の種類が「太陽光発電設備」であること。</t>
    <phoneticPr fontId="24"/>
  </si>
  <si>
    <t>【4.｢ＺＥＨマーク｣に関する事項】</t>
    <phoneticPr fontId="5"/>
  </si>
  <si>
    <t>『ＺＥH』</t>
    <phoneticPr fontId="24"/>
  </si>
  <si>
    <t>Ｎｅａｒｌｙ　ＺＥH</t>
    <phoneticPr fontId="24"/>
  </si>
  <si>
    <t>ＺＥH　Ｏｒｉｅｎｔｅｄ</t>
    <phoneticPr fontId="24"/>
  </si>
  <si>
    <t>【5.ＺＥH　Ｏｒｉｅｎｔｅｄの場合に申告する事項】</t>
    <rPh sb="16" eb="18">
      <t>バアイ</t>
    </rPh>
    <rPh sb="19" eb="21">
      <t>シンコク</t>
    </rPh>
    <rPh sb="23" eb="25">
      <t>ジコウ</t>
    </rPh>
    <phoneticPr fontId="5"/>
  </si>
  <si>
    <t>ＺＥH　Ｏｒｉｅｎｔｅｄの要件に適合する</t>
    <phoneticPr fontId="24"/>
  </si>
  <si>
    <t>【6.参考情報に関する事項】</t>
    <rPh sb="3" eb="5">
      <t>サンコウ</t>
    </rPh>
    <rPh sb="5" eb="7">
      <t>ジョウホウ</t>
    </rPh>
    <rPh sb="8" eb="9">
      <t>カン</t>
    </rPh>
    <rPh sb="11" eb="13">
      <t>ジコウ</t>
    </rPh>
    <phoneticPr fontId="5"/>
  </si>
  <si>
    <t>【二次エネルギー消費量等に関する項目以外の情報】</t>
    <phoneticPr fontId="5"/>
  </si>
  <si>
    <t>【目安光熱費に関すること※１】</t>
    <phoneticPr fontId="5"/>
  </si>
  <si>
    <t>※１ 目安光熱費の表示は、一次エネルギー消費性能の評価手法が性能基準の場合のみ選択してください。</t>
    <phoneticPr fontId="24"/>
  </si>
  <si>
    <t>目安光熱費の表示：</t>
    <phoneticPr fontId="24"/>
  </si>
  <si>
    <t>希望する</t>
    <rPh sb="0" eb="2">
      <t>キボウ</t>
    </rPh>
    <phoneticPr fontId="24"/>
  </si>
  <si>
    <t>希望しない</t>
    <rPh sb="0" eb="2">
      <t>キボウ</t>
    </rPh>
    <phoneticPr fontId="24"/>
  </si>
  <si>
    <t>ガス設備の選択※２：</t>
    <phoneticPr fontId="24"/>
  </si>
  <si>
    <t>都市ガス※３</t>
    <rPh sb="0" eb="2">
      <t>トシ</t>
    </rPh>
    <phoneticPr fontId="24"/>
  </si>
  <si>
    <t>液化石油ガス（LPガス）</t>
    <rPh sb="0" eb="4">
      <t>エキカセキユ</t>
    </rPh>
    <phoneticPr fontId="24"/>
  </si>
  <si>
    <t>※2 目安光熱費の表示を希望する場合のみ選択してください。</t>
    <phoneticPr fontId="24"/>
  </si>
  <si>
    <t>※3 オール電化の場合は都市ガスを選択してください。</t>
    <phoneticPr fontId="24"/>
  </si>
  <si>
    <t>【7.備考】</t>
    <rPh sb="3" eb="5">
      <t>ビコウ</t>
    </rPh>
    <phoneticPr fontId="5"/>
  </si>
  <si>
    <t>1.　この面は、一戸建ての住宅 又は 店舗等併用住宅の住戸の申請をする場合に作成してください。</t>
    <phoneticPr fontId="5"/>
  </si>
  <si>
    <t>2.　【2.評価手法に関する事項】【断熱性能（外皮性能）】【一次エネルギー消費量】の評価手法についてはBELS評価業務方法書を参照してください。</t>
    <phoneticPr fontId="5"/>
  </si>
  <si>
    <t>3.　【３.一次エネルギー消費量に関する事項】【再エネ設備に関すること】の再エネ設備の容量の表示を希望する場合は、表示内容を記載してください。</t>
    <phoneticPr fontId="5"/>
  </si>
  <si>
    <t>4．【４．「ＺＥＨマーク」に関する事項】において、一次エネルギー消費量の評価手法に誘導仕様基準を採用した場合は、『ＺＥＨ』及びＮｅａｒｌｙ ＺＥＨ の選択はできません。</t>
    <phoneticPr fontId="24"/>
  </si>
  <si>
    <t>5.　【５．ＺＥＨ Ｏｒｉｅｎｔｅｄの場合に申告する事項】</t>
    <phoneticPr fontId="5"/>
  </si>
  <si>
    <t>　　都市部狭小地（※1）及び多雪地域（※2）に該当する場合で、外皮基準及び一次エネルギー消費量水準に適合する場合に申告してください。</t>
    <phoneticPr fontId="5"/>
  </si>
  <si>
    <t>　　(※1)「北側斜線制限の対象となる用途地域等（第一種及び第二種低層住居専用地域、第一種及び第二種中高層住居専用地域並びに</t>
    <phoneticPr fontId="24"/>
  </si>
  <si>
    <t xml:space="preserve">　　地方自治体の条例において北側斜線規制が定められている地域）」であって、敷地面積が 85 ㎡未満で、かつ平屋建て以外の住宅。
</t>
    <phoneticPr fontId="24"/>
  </si>
  <si>
    <t>　　(※2)建築基準法で規定する垂直積雪量が 100cm 以上に該当する地域。</t>
    <phoneticPr fontId="24"/>
  </si>
  <si>
    <t>6．【6．参考情報に関する事項】評価書の参考情報に記載を希望する、その他省エネルギー性能関連情報や災害対策関連情報及び</t>
    <phoneticPr fontId="24"/>
  </si>
  <si>
    <t>(第五面)</t>
    <rPh sb="1" eb="2">
      <t>ダイ</t>
    </rPh>
    <rPh sb="2" eb="3">
      <t>ゴ</t>
    </rPh>
    <rPh sb="3" eb="4">
      <t>メン</t>
    </rPh>
    <rPh sb="4" eb="5">
      <t>サンメン</t>
    </rPh>
    <phoneticPr fontId="5"/>
  </si>
  <si>
    <t>申請対象に関する事項（共同住宅等の住戸、複合建築物の住戸）</t>
    <phoneticPr fontId="24"/>
  </si>
  <si>
    <t>【1.申請対象となる住戸の部屋番号】</t>
    <phoneticPr fontId="5"/>
  </si>
  <si>
    <t>【3.評価手法に関する事項】</t>
    <rPh sb="3" eb="5">
      <t>ヒョウカ</t>
    </rPh>
    <rPh sb="5" eb="7">
      <t>シュホウ</t>
    </rPh>
    <rPh sb="8" eb="9">
      <t>カン</t>
    </rPh>
    <rPh sb="11" eb="13">
      <t>ジコウ</t>
    </rPh>
    <phoneticPr fontId="5"/>
  </si>
  <si>
    <t>【4.一次エネルギー消費量に関する事項】</t>
    <phoneticPr fontId="5"/>
  </si>
  <si>
    <t>【5.｢ＺＥＨマーク｣に関する事項】</t>
    <phoneticPr fontId="5"/>
  </si>
  <si>
    <t xml:space="preserve">1.　この面は、共同住宅等の住戸・複合建築物の住宅部分の住戸の申請がある場合に作成してください。 </t>
    <phoneticPr fontId="5"/>
  </si>
  <si>
    <t>2.　この面は、複数の住戸を集約して記載すること等により記載すべき事項の全てが明示された別の書面をもって代えることができます。</t>
    <phoneticPr fontId="5"/>
  </si>
  <si>
    <t>4．【３.評価手法に関する事項】【断熱性能（外皮性能）】【一次エネルギー消費量】の評価手法についてはBELS評価業務方法書を参照してください。</t>
    <phoneticPr fontId="24"/>
  </si>
  <si>
    <t>5.　【４.一次エネルギー消費量に関する事項】【再エネ設備に関すること】の再エネ設備の容量の表示を希望する場合は、表示内容を記載してください。</t>
    <phoneticPr fontId="5"/>
  </si>
  <si>
    <t>(第六面)</t>
    <rPh sb="1" eb="2">
      <t>ダイ</t>
    </rPh>
    <rPh sb="2" eb="3">
      <t>ロク</t>
    </rPh>
    <rPh sb="3" eb="4">
      <t>メン</t>
    </rPh>
    <rPh sb="4" eb="5">
      <t>サンメン</t>
    </rPh>
    <phoneticPr fontId="5"/>
  </si>
  <si>
    <t>申請対象に関する事項（共同住宅等の住棟、複合建築物の住宅部分全体）</t>
    <phoneticPr fontId="24"/>
  </si>
  <si>
    <t>【1.申請対象となる建築物の部分の名称】※申請対象が部分の場合のみ</t>
    <phoneticPr fontId="5"/>
  </si>
  <si>
    <t>【共同住宅等の共用部分※１・２】</t>
    <rPh sb="1" eb="3">
      <t>キョウドウ</t>
    </rPh>
    <rPh sb="3" eb="5">
      <t>ジュウタク</t>
    </rPh>
    <rPh sb="5" eb="6">
      <t>トウ</t>
    </rPh>
    <rPh sb="7" eb="9">
      <t>キョウヨウ</t>
    </rPh>
    <rPh sb="9" eb="11">
      <t>ブブン</t>
    </rPh>
    <phoneticPr fontId="5"/>
  </si>
  <si>
    <t>【5.｢ＺＥＨ－Ｍマーク｣に関する事項】</t>
    <phoneticPr fontId="5"/>
  </si>
  <si>
    <t>『ＺＥＨ－Ｍ』</t>
    <phoneticPr fontId="24"/>
  </si>
  <si>
    <t>Ｎｅａｒｌｙ　ＺＥＨ－Ｍ</t>
    <phoneticPr fontId="24"/>
  </si>
  <si>
    <t>ＺＥＨ－Ｍ Ｒｅａｄｙ</t>
    <phoneticPr fontId="24"/>
  </si>
  <si>
    <t>ＺＥＨ－Ｍ Ｏｒｉｅｎｔｅｄ</t>
    <phoneticPr fontId="24"/>
  </si>
  <si>
    <t>1.　この面は、共同住宅等の住棟、複合建築物の住宅部分全体を申請する場合に作成してください。</t>
    <phoneticPr fontId="5"/>
  </si>
  <si>
    <t>2.　【1．申請対象となる建築物の部分の名称】評価書に表示される名称です。申請の対象となる建築物の部分が分かるように記載してください。</t>
    <phoneticPr fontId="5"/>
  </si>
  <si>
    <t>3.　【2．申請対象となる建築物の部分の用途】申請対象となる用途をできるだけ具体的に記載してください。</t>
    <phoneticPr fontId="5"/>
  </si>
  <si>
    <t>4． 【3.評価手法に関する事項】【断熱性能（外皮性能）】【一次エネルギー消費量】の評価手法についてはBELS評価業務方法書を参照してください。</t>
    <phoneticPr fontId="24"/>
  </si>
  <si>
    <t>5.　【4.一次エネルギー消費量に関する事項】【再エネ設備に関すること】の再エネ設備の容量の表示を希望する場合は、表示内容を記載してください。</t>
    <phoneticPr fontId="5"/>
  </si>
  <si>
    <t>6.  【5．｢ＺＥＨ－Ｍマーク｣に関する事項】においていずれかの表示を選択する場合、【３.評価手法に関する事項】の、</t>
    <phoneticPr fontId="24"/>
  </si>
  <si>
    <t xml:space="preserve">     【断熱性能（外皮性能）】は性能基準又は誘導仕様基準、【一次エネルギー消費量】は共用部分が存する場合は性能基準、共用部分が存しない場合は</t>
    <phoneticPr fontId="24"/>
  </si>
  <si>
    <t xml:space="preserve">   　性能基準又は誘導仕様基準を選択できます。なお、共用部分が存する場合は【３.評価手法に関する事項】【共同住宅等の共用部分】にて</t>
    <phoneticPr fontId="24"/>
  </si>
  <si>
    <t>　　 共用部分を評価対象とする必要があります。</t>
    <phoneticPr fontId="24"/>
  </si>
  <si>
    <t>7.　【5．｢ＺＥＨ－Ｍマーク｣に関する事項】において、一次エネルギー消費量の評価手法に誘導仕様基準を採用した場合は、ＺＥＨ－Ｍ Ｏｒｉｅｎｔｅｄ以外のマークは選択できません。</t>
    <phoneticPr fontId="5"/>
  </si>
  <si>
    <t>8． 【6．参考情報に関する事項】評価書の参考情報に記載を希望する、その他省エネルギー性能関連情報や災害対策関連情報及び</t>
    <phoneticPr fontId="24"/>
  </si>
  <si>
    <t>（別記参考様式第1）</t>
    <rPh sb="3" eb="5">
      <t>サンコウ</t>
    </rPh>
    <phoneticPr fontId="5"/>
  </si>
  <si>
    <t>　←質疑等連絡票とリンク</t>
    <rPh sb="2" eb="5">
      <t>シツギトウ</t>
    </rPh>
    <rPh sb="5" eb="7">
      <t>レンラク</t>
    </rPh>
    <rPh sb="7" eb="8">
      <t>ヒョウ</t>
    </rPh>
    <phoneticPr fontId="5"/>
  </si>
  <si>
    <t>　←２面とリンク</t>
    <rPh sb="3" eb="4">
      <t>メン</t>
    </rPh>
    <phoneticPr fontId="5"/>
  </si>
  <si>
    <t>申請の対象となる範囲</t>
    <rPh sb="0" eb="2">
      <t>シンセイ</t>
    </rPh>
    <rPh sb="3" eb="5">
      <t>タイショウ</t>
    </rPh>
    <rPh sb="8" eb="10">
      <t>ハンイ</t>
    </rPh>
    <phoneticPr fontId="5"/>
  </si>
  <si>
    <t>共同住宅等の住棟・複合建築物の住宅部分全体</t>
    <phoneticPr fontId="24"/>
  </si>
  <si>
    <t>非住宅建築物全体・複合建築物の非住宅部分全体</t>
    <phoneticPr fontId="24"/>
  </si>
  <si>
    <t>フロア･テナント</t>
    <phoneticPr fontId="24"/>
  </si>
  <si>
    <t>建物用途</t>
    <phoneticPr fontId="24"/>
  </si>
  <si>
    <t>その他の部分</t>
    <phoneticPr fontId="24"/>
  </si>
  <si>
    <t>複合建築物全体</t>
    <phoneticPr fontId="24"/>
  </si>
  <si>
    <t>共用部分用</t>
    <rPh sb="3" eb="4">
      <t>ブン</t>
    </rPh>
    <phoneticPr fontId="24"/>
  </si>
  <si>
    <t>共同住宅等の住棟、複合建築物の住宅部分全体</t>
    <rPh sb="6" eb="8">
      <t>ジュウトウ</t>
    </rPh>
    <rPh sb="15" eb="21">
      <t>ジュウタクブブンゼンタイ</t>
    </rPh>
    <phoneticPr fontId="24"/>
  </si>
  <si>
    <t>○</t>
    <phoneticPr fontId="24"/>
  </si>
  <si>
    <t>非住宅建築物全体、複合建築物の非住宅部分全体</t>
    <phoneticPr fontId="24"/>
  </si>
  <si>
    <t>フロア･テナント・建物用途</t>
    <phoneticPr fontId="24"/>
  </si>
  <si>
    <t>適宜選択</t>
    <rPh sb="0" eb="4">
      <t>テキギセンタク</t>
    </rPh>
    <phoneticPr fontId="24"/>
  </si>
  <si>
    <t>複合建築物全体</t>
    <rPh sb="0" eb="2">
      <t>フクゴウ</t>
    </rPh>
    <rPh sb="2" eb="5">
      <t>ケンチクブツ</t>
    </rPh>
    <rPh sb="5" eb="7">
      <t>ゼンタイ</t>
    </rPh>
    <phoneticPr fontId="24"/>
  </si>
  <si>
    <t>（第四面）【共同住宅の共用部分用】</t>
    <rPh sb="2" eb="3">
      <t>4</t>
    </rPh>
    <rPh sb="6" eb="8">
      <t>キョウドウ</t>
    </rPh>
    <rPh sb="8" eb="10">
      <t>ジュウタク</t>
    </rPh>
    <rPh sb="11" eb="13">
      <t>キョウヨウ</t>
    </rPh>
    <rPh sb="13" eb="14">
      <t>ブ</t>
    </rPh>
    <rPh sb="14" eb="15">
      <t>ブン</t>
    </rPh>
    <rPh sb="15" eb="16">
      <t>ヨウ</t>
    </rPh>
    <phoneticPr fontId="5"/>
  </si>
  <si>
    <t>共同住宅の共用部分</t>
    <rPh sb="0" eb="2">
      <t>キョウドウ</t>
    </rPh>
    <rPh sb="2" eb="4">
      <t>ジュウタク</t>
    </rPh>
    <rPh sb="5" eb="7">
      <t>キョウヨウ</t>
    </rPh>
    <rPh sb="7" eb="9">
      <t>ブブン</t>
    </rPh>
    <phoneticPr fontId="5"/>
  </si>
  <si>
    <t>【一次エネルギー消費量に関する事項】</t>
    <phoneticPr fontId="5"/>
  </si>
  <si>
    <t>設計内容（現況）説明欄</t>
    <phoneticPr fontId="5"/>
  </si>
  <si>
    <t>設計内容（現況）</t>
    <phoneticPr fontId="5"/>
  </si>
  <si>
    <t>基本事項</t>
    <rPh sb="2" eb="4">
      <t>ジコウ</t>
    </rPh>
    <phoneticPr fontId="5"/>
  </si>
  <si>
    <t>計算対象床面積</t>
    <phoneticPr fontId="5"/>
  </si>
  <si>
    <t>求積図</t>
    <rPh sb="0" eb="1">
      <t>キュウ</t>
    </rPh>
    <rPh sb="1" eb="2">
      <t>セキ</t>
    </rPh>
    <rPh sb="2" eb="3">
      <t>ズ</t>
    </rPh>
    <phoneticPr fontId="5"/>
  </si>
  <si>
    <t>一次エネルギー消費量</t>
    <rPh sb="7" eb="10">
      <t>ショウヒリョウ</t>
    </rPh>
    <phoneticPr fontId="5"/>
  </si>
  <si>
    <t>計算結果等</t>
    <phoneticPr fontId="5"/>
  </si>
  <si>
    <t>通常の計算法　計算結果の記入　</t>
    <rPh sb="0" eb="2">
      <t>ツウジョウ</t>
    </rPh>
    <rPh sb="3" eb="6">
      <t>ケイサンホウ</t>
    </rPh>
    <rPh sb="7" eb="9">
      <t>ケイサン</t>
    </rPh>
    <rPh sb="9" eb="11">
      <t>ケッカ</t>
    </rPh>
    <rPh sb="12" eb="14">
      <t>キニュウ</t>
    </rPh>
    <phoneticPr fontId="5"/>
  </si>
  <si>
    <t>・設計一次エネルギー消費量（その他除く）</t>
    <phoneticPr fontId="5"/>
  </si>
  <si>
    <t>適</t>
    <rPh sb="0" eb="1">
      <t>テキ</t>
    </rPh>
    <phoneticPr fontId="5"/>
  </si>
  <si>
    <t>GJ／年</t>
    <phoneticPr fontId="5"/>
  </si>
  <si>
    <t>・基準一次エネルギー消費量（その他除く）</t>
    <phoneticPr fontId="5"/>
  </si>
  <si>
    <t>設備機器に係る概要</t>
    <phoneticPr fontId="5"/>
  </si>
  <si>
    <t>空調設備</t>
    <rPh sb="0" eb="2">
      <t>クウチョウ</t>
    </rPh>
    <rPh sb="2" eb="4">
      <t>セツビ</t>
    </rPh>
    <phoneticPr fontId="5"/>
  </si>
  <si>
    <t>エネルギー消費性能計算プログラムの出力票による</t>
    <phoneticPr fontId="5"/>
  </si>
  <si>
    <t>仕上表</t>
    <rPh sb="0" eb="2">
      <t>シアゲ</t>
    </rPh>
    <rPh sb="2" eb="3">
      <t>ヒョウ</t>
    </rPh>
    <phoneticPr fontId="5"/>
  </si>
  <si>
    <t>換気設備</t>
    <phoneticPr fontId="5"/>
  </si>
  <si>
    <t>照明設備</t>
    <phoneticPr fontId="5"/>
  </si>
  <si>
    <t>矩計図</t>
    <rPh sb="0" eb="1">
      <t>ノリ</t>
    </rPh>
    <rPh sb="1" eb="2">
      <t>ハカ</t>
    </rPh>
    <rPh sb="2" eb="3">
      <t>ズ</t>
    </rPh>
    <phoneticPr fontId="5"/>
  </si>
  <si>
    <t>給湯設備</t>
    <phoneticPr fontId="5"/>
  </si>
  <si>
    <t>昇降機</t>
    <rPh sb="0" eb="3">
      <t>ショウコウキ</t>
    </rPh>
    <phoneticPr fontId="5"/>
  </si>
  <si>
    <t>機器表</t>
    <rPh sb="0" eb="2">
      <t>キキ</t>
    </rPh>
    <rPh sb="2" eb="3">
      <t>ヒョウ</t>
    </rPh>
    <phoneticPr fontId="5"/>
  </si>
  <si>
    <t>エネルギー利用効率化設備</t>
    <rPh sb="5" eb="7">
      <t>リヨウ</t>
    </rPh>
    <rPh sb="7" eb="10">
      <t>コウリツカ</t>
    </rPh>
    <rPh sb="10" eb="12">
      <t>セツビ</t>
    </rPh>
    <phoneticPr fontId="5"/>
  </si>
  <si>
    <t>系統図</t>
    <rPh sb="0" eb="2">
      <t>ケイトウ</t>
    </rPh>
    <rPh sb="2" eb="3">
      <t>ズ</t>
    </rPh>
    <phoneticPr fontId="5"/>
  </si>
  <si>
    <t>入力ｼｰﾄ</t>
    <rPh sb="0" eb="2">
      <t>ニュウリョク</t>
    </rPh>
    <phoneticPr fontId="5"/>
  </si>
  <si>
    <t>備考</t>
    <rPh sb="0" eb="2">
      <t>ビコウ</t>
    </rPh>
    <phoneticPr fontId="5"/>
  </si>
  <si>
    <t>※計算内容、入力内容等に関して、評価員への伝達事項があれば記入する。</t>
    <rPh sb="1" eb="3">
      <t>ケイサン</t>
    </rPh>
    <rPh sb="3" eb="5">
      <t>ナイヨウ</t>
    </rPh>
    <rPh sb="6" eb="8">
      <t>ニュウリョク</t>
    </rPh>
    <rPh sb="8" eb="11">
      <t>ナイヨウトウ</t>
    </rPh>
    <rPh sb="12" eb="13">
      <t>カン</t>
    </rPh>
    <rPh sb="16" eb="18">
      <t>ヒョウカ</t>
    </rPh>
    <rPh sb="18" eb="19">
      <t>イン</t>
    </rPh>
    <rPh sb="21" eb="23">
      <t>デンタツ</t>
    </rPh>
    <rPh sb="23" eb="25">
      <t>ジコウ</t>
    </rPh>
    <rPh sb="29" eb="31">
      <t>キニュウ</t>
    </rPh>
    <phoneticPr fontId="5"/>
  </si>
  <si>
    <t>（第五面）【住棟全体用】</t>
    <rPh sb="2" eb="3">
      <t>5</t>
    </rPh>
    <rPh sb="6" eb="7">
      <t>ジュウ</t>
    </rPh>
    <rPh sb="7" eb="8">
      <t>トウ</t>
    </rPh>
    <rPh sb="8" eb="10">
      <t>ゼンタイ</t>
    </rPh>
    <rPh sb="10" eb="11">
      <t>ヨウ</t>
    </rPh>
    <phoneticPr fontId="5"/>
  </si>
  <si>
    <t>共同住宅等全体及び複合建築物全体（住棟で合計値が必要な場合）</t>
    <rPh sb="0" eb="2">
      <t>キョウドウ</t>
    </rPh>
    <rPh sb="2" eb="5">
      <t>ジュウタクトウ</t>
    </rPh>
    <rPh sb="5" eb="7">
      <t>ゼンタイ</t>
    </rPh>
    <rPh sb="7" eb="8">
      <t>オヨ</t>
    </rPh>
    <rPh sb="9" eb="11">
      <t>フクゴウ</t>
    </rPh>
    <rPh sb="11" eb="14">
      <t>ケンチクブツ</t>
    </rPh>
    <rPh sb="14" eb="16">
      <t>ゼンタイ</t>
    </rPh>
    <rPh sb="17" eb="18">
      <t>ジュウ</t>
    </rPh>
    <rPh sb="18" eb="19">
      <t>トウ</t>
    </rPh>
    <rPh sb="20" eb="23">
      <t>ゴウケイチ</t>
    </rPh>
    <rPh sb="24" eb="26">
      <t>ヒツヨウ</t>
    </rPh>
    <rPh sb="27" eb="29">
      <t>バアイ</t>
    </rPh>
    <phoneticPr fontId="5"/>
  </si>
  <si>
    <t>【外皮に関する事項】</t>
    <phoneticPr fontId="5"/>
  </si>
  <si>
    <t>躯体の外皮性能等</t>
    <phoneticPr fontId="5"/>
  </si>
  <si>
    <t>性能基準等</t>
    <rPh sb="4" eb="5">
      <t>トウ</t>
    </rPh>
    <phoneticPr fontId="5"/>
  </si>
  <si>
    <t>外皮平均熱貫流率（UA）</t>
    <phoneticPr fontId="5"/>
  </si>
  <si>
    <t>設計値　（</t>
    <phoneticPr fontId="5"/>
  </si>
  <si>
    <t>）【W/m2K】　</t>
    <phoneticPr fontId="5"/>
  </si>
  <si>
    <t>最も性能値が低い住戸の値※1</t>
    <rPh sb="0" eb="1">
      <t>モット</t>
    </rPh>
    <rPh sb="2" eb="4">
      <t>セイノウ</t>
    </rPh>
    <rPh sb="4" eb="5">
      <t>チ</t>
    </rPh>
    <rPh sb="6" eb="7">
      <t>ヒク</t>
    </rPh>
    <rPh sb="8" eb="10">
      <t>ジュウコ</t>
    </rPh>
    <rPh sb="11" eb="12">
      <t>アタイ</t>
    </rPh>
    <phoneticPr fontId="5"/>
  </si>
  <si>
    <t>基準値　（　</t>
    <phoneticPr fontId="5"/>
  </si>
  <si>
    <t>）【W/m2K】</t>
    <phoneticPr fontId="5"/>
  </si>
  <si>
    <t>外皮平均日射熱取得率</t>
    <phoneticPr fontId="5"/>
  </si>
  <si>
    <t>冷房期の平均日射熱取得率の計算値（ηAC）</t>
    <phoneticPr fontId="5"/>
  </si>
  <si>
    <t>）　</t>
    <phoneticPr fontId="5"/>
  </si>
  <si>
    <t>基準値　（</t>
    <phoneticPr fontId="5"/>
  </si>
  <si>
    <t>※1　共同住宅全体を評価する場合は最も性能値が低い住戸の値が評価書の表示となります。</t>
    <phoneticPr fontId="5"/>
  </si>
  <si>
    <t>※2　住戸ごとに基準値を満たす必要があります。</t>
    <phoneticPr fontId="5"/>
  </si>
  <si>
    <t>エネルギー消費性能計算プログラムの出力票による</t>
    <rPh sb="5" eb="7">
      <t>ショウヒ</t>
    </rPh>
    <rPh sb="7" eb="9">
      <t>セイノウ</t>
    </rPh>
    <rPh sb="9" eb="11">
      <t>ケイサン</t>
    </rPh>
    <rPh sb="17" eb="19">
      <t>シュツリョク</t>
    </rPh>
    <rPh sb="19" eb="20">
      <t>ヒョウ</t>
    </rPh>
    <phoneticPr fontId="5"/>
  </si>
  <si>
    <t xml:space="preserve">掲載先は『一般社団法人　住宅性能評価・表示協会』
Web上の『BELS事例紹介ページ』となります。
</t>
    <phoneticPr fontId="5"/>
  </si>
  <si>
    <t>（第一面）</t>
    <rPh sb="1" eb="3">
      <t>ダイイチ</t>
    </rPh>
    <rPh sb="3" eb="4">
      <t>メン</t>
    </rPh>
    <phoneticPr fontId="5"/>
  </si>
  <si>
    <t>https://bels.hyoukakyoukai.or.jp/cases</t>
    <phoneticPr fontId="5"/>
  </si>
  <si>
    <t>申請者（代表者）の住所又は主たる事務所の所在地</t>
    <rPh sb="0" eb="3">
      <t>シンセイシャ</t>
    </rPh>
    <rPh sb="4" eb="7">
      <t>ダイヒョウシャ</t>
    </rPh>
    <rPh sb="9" eb="11">
      <t>ジュウショ</t>
    </rPh>
    <rPh sb="11" eb="12">
      <t>マタ</t>
    </rPh>
    <rPh sb="13" eb="14">
      <t>シュ</t>
    </rPh>
    <rPh sb="16" eb="18">
      <t>ジム</t>
    </rPh>
    <rPh sb="18" eb="19">
      <t>ショ</t>
    </rPh>
    <rPh sb="20" eb="23">
      <t>ショザイチ</t>
    </rPh>
    <phoneticPr fontId="11"/>
  </si>
  <si>
    <t xml:space="preserve">・評価書交付を行った月の翌月20日に掲載されます。
　（タイミングの御指定は頂けません）
</t>
    <rPh sb="7" eb="8">
      <t>オコナ</t>
    </rPh>
    <phoneticPr fontId="5"/>
  </si>
  <si>
    <t>申請者（代表者）の氏名又は名称</t>
    <rPh sb="0" eb="3">
      <t>シンセイシャ</t>
    </rPh>
    <rPh sb="4" eb="7">
      <t>ダイヒョウシャ</t>
    </rPh>
    <rPh sb="9" eb="11">
      <t>シメイ</t>
    </rPh>
    <rPh sb="11" eb="12">
      <t>マタ</t>
    </rPh>
    <rPh sb="13" eb="15">
      <t>メイショウ</t>
    </rPh>
    <phoneticPr fontId="11"/>
  </si>
  <si>
    <t xml:space="preserve">  私は、一般財団法人ベターリビングにより、BELSに係る評価を受けた下記物件について、一般社団法人住宅性能評価・表示協会（以下「評価協会」という。）の定めるBELS評価業務方法書に従い、一般財団法人ベターリビング及び評価協会に対し、評価結果等の公表について、下記のとおり承諾します。</t>
    <phoneticPr fontId="5"/>
  </si>
  <si>
    <t>ホームページ等への
公開・非公開の選択</t>
    <phoneticPr fontId="5"/>
  </si>
  <si>
    <t>項目</t>
    <phoneticPr fontId="5"/>
  </si>
  <si>
    <t>内容</t>
    <phoneticPr fontId="5"/>
  </si>
  <si>
    <t>公開</t>
    <phoneticPr fontId="5"/>
  </si>
  <si>
    <t>評価年月日</t>
    <phoneticPr fontId="5"/>
  </si>
  <si>
    <t>評価書発行年月日</t>
    <phoneticPr fontId="5"/>
  </si>
  <si>
    <t>建築物の所在地及び地域区分</t>
    <phoneticPr fontId="5"/>
  </si>
  <si>
    <t>申請書第三面（都道府県のみ）</t>
    <phoneticPr fontId="5"/>
  </si>
  <si>
    <t>建築物の階数、構造</t>
    <phoneticPr fontId="5"/>
  </si>
  <si>
    <t>申請書第三面</t>
    <phoneticPr fontId="5"/>
  </si>
  <si>
    <t>延べ面積</t>
    <phoneticPr fontId="5"/>
  </si>
  <si>
    <t>申請対象部分の用途</t>
    <phoneticPr fontId="5"/>
  </si>
  <si>
    <t>申請書第四面ほか</t>
    <phoneticPr fontId="5"/>
  </si>
  <si>
    <t>採用した評価手法</t>
    <phoneticPr fontId="5"/>
  </si>
  <si>
    <t>再生可能エネルギー利用設備 設置の有無 及び設置した設備の種類</t>
    <phoneticPr fontId="5"/>
  </si>
  <si>
    <t>BEIの値（再エネなし）</t>
    <phoneticPr fontId="5"/>
  </si>
  <si>
    <t>評価書に表示された値、申請書第四面ほか</t>
    <phoneticPr fontId="5"/>
  </si>
  <si>
    <t>BEIの値（再エネあり_自家消費分）</t>
    <phoneticPr fontId="5"/>
  </si>
  <si>
    <t>BEIの値（再エネあり_売電分含む）</t>
    <phoneticPr fontId="5"/>
  </si>
  <si>
    <t>一次エネルギー消費量（設計値・基準値）</t>
    <phoneticPr fontId="5"/>
  </si>
  <si>
    <t>評価書に表示された一次エネルギー消費量（設計値・基準値）</t>
    <phoneticPr fontId="5"/>
  </si>
  <si>
    <t>各種判定結果の表示</t>
    <phoneticPr fontId="5"/>
  </si>
  <si>
    <t>評価書に表示された判定結果（ZEB・ZEH水準、断熱性能、一次エネルギー消費性能、総合判定）</t>
    <phoneticPr fontId="5"/>
  </si>
  <si>
    <t>削減率</t>
    <phoneticPr fontId="5"/>
  </si>
  <si>
    <t>評価書に表示されたエネルギー消費量の削減率</t>
    <phoneticPr fontId="5"/>
  </si>
  <si>
    <t>申請書第四面・参考情報ほか</t>
    <phoneticPr fontId="5"/>
  </si>
  <si>
    <t>参考情報の有無</t>
    <rPh sb="5" eb="7">
      <t>ウム</t>
    </rPh>
    <phoneticPr fontId="5"/>
  </si>
  <si>
    <t>二次エネルギー消費量に関する項目</t>
    <rPh sb="0" eb="2">
      <t>ニジ</t>
    </rPh>
    <rPh sb="7" eb="10">
      <t>ショウヒリョウ</t>
    </rPh>
    <rPh sb="11" eb="12">
      <t>カン</t>
    </rPh>
    <rPh sb="14" eb="16">
      <t>コウモク</t>
    </rPh>
    <phoneticPr fontId="5"/>
  </si>
  <si>
    <t>評価書に表示された二次エネルギー消費量</t>
    <rPh sb="0" eb="3">
      <t>ヒョウカショ</t>
    </rPh>
    <rPh sb="4" eb="6">
      <t>ヒョウジ</t>
    </rPh>
    <rPh sb="9" eb="11">
      <t>ニジ</t>
    </rPh>
    <rPh sb="16" eb="19">
      <t>ショウヒリョウ</t>
    </rPh>
    <phoneticPr fontId="5"/>
  </si>
  <si>
    <t>（第二面）</t>
    <rPh sb="1" eb="2">
      <t>ダイ</t>
    </rPh>
    <rPh sb="2" eb="4">
      <t>ニメン</t>
    </rPh>
    <phoneticPr fontId="5"/>
  </si>
  <si>
    <t>建築物の名称</t>
    <phoneticPr fontId="5"/>
  </si>
  <si>
    <t>申請者名</t>
    <rPh sb="3" eb="4">
      <t>メイ</t>
    </rPh>
    <phoneticPr fontId="5"/>
  </si>
  <si>
    <t>申請書第二面
・申請書の第二面【氏名又は名称】の記載から公開したい内容を選ぶことができます。なお申請書に記載された内容以外は選択できません。
（複数の場合は、代表となる一つが抽出されます）</t>
    <phoneticPr fontId="5"/>
  </si>
  <si>
    <t>※公開する名称</t>
    <phoneticPr fontId="5"/>
  </si>
  <si>
    <t>設計者名</t>
    <phoneticPr fontId="5"/>
  </si>
  <si>
    <t>アピールポイント</t>
    <phoneticPr fontId="5"/>
  </si>
  <si>
    <t>※アピールポイント記入欄に、200文字以内でご記入ください。</t>
    <phoneticPr fontId="5"/>
  </si>
  <si>
    <t xml:space="preserve">※アピールポイント記入欄　（非公開の場合は記入不要）
</t>
    <rPh sb="14" eb="17">
      <t>ヒコウカイ</t>
    </rPh>
    <rPh sb="18" eb="20">
      <t>バアイ</t>
    </rPh>
    <rPh sb="21" eb="25">
      <t>キニュウフヨウ</t>
    </rPh>
    <phoneticPr fontId="5"/>
  </si>
  <si>
    <t>（本件に係わる連絡先）</t>
    <phoneticPr fontId="5"/>
  </si>
  <si>
    <t>会社名：</t>
    <phoneticPr fontId="5"/>
  </si>
  <si>
    <t>部署名・役職名：</t>
    <phoneticPr fontId="5"/>
  </si>
  <si>
    <t>氏名：</t>
    <phoneticPr fontId="5"/>
  </si>
  <si>
    <t>電話：　</t>
    <phoneticPr fontId="5"/>
  </si>
  <si>
    <t>FAX：　</t>
    <phoneticPr fontId="5"/>
  </si>
  <si>
    <t>Email：</t>
    <phoneticPr fontId="5"/>
  </si>
  <si>
    <t>【3.建築主】</t>
    <rPh sb="3" eb="5">
      <t>ケンチク</t>
    </rPh>
    <rPh sb="5" eb="6">
      <t>ヌシ</t>
    </rPh>
    <phoneticPr fontId="5"/>
  </si>
  <si>
    <t>【4.設計者】</t>
    <rPh sb="3" eb="6">
      <t>セッケイシャ</t>
    </rPh>
    <phoneticPr fontId="5"/>
  </si>
  <si>
    <t>ＺＥH　Ready</t>
    <phoneticPr fontId="24"/>
  </si>
  <si>
    <t>【2.申請対象となる建築物の部分の用途】</t>
    <rPh sb="14" eb="16">
      <t>ブブン</t>
    </rPh>
    <phoneticPr fontId="5"/>
  </si>
  <si>
    <t>※3･･･住宅仕様基準、誘導仕様基準を含む場合は作成不要。</t>
    <rPh sb="12" eb="18">
      <t>ユウドウシヨウキジュン</t>
    </rPh>
    <phoneticPr fontId="24"/>
  </si>
  <si>
    <t>「ZEBマーク」、「ZEHマーク」又は「ZEH-Mマーク」に関する表示等</t>
    <phoneticPr fontId="5"/>
  </si>
  <si>
    <t>目安光熱費の表示</t>
    <rPh sb="0" eb="2">
      <t>メヤス</t>
    </rPh>
    <rPh sb="2" eb="5">
      <t>コウネツヒ</t>
    </rPh>
    <rPh sb="6" eb="8">
      <t>ヒョウジ</t>
    </rPh>
    <phoneticPr fontId="5"/>
  </si>
  <si>
    <t>評価書に表示された目安光熱費
申請時に目安光熱費の表示を希望されなかった場合は「なし」と表示されます。</t>
    <phoneticPr fontId="5"/>
  </si>
  <si>
    <t>【3.建築主】既存建築物の場合、所有者等とします。</t>
    <rPh sb="3" eb="5">
      <t>ケンチク</t>
    </rPh>
    <rPh sb="5" eb="6">
      <t>ヌシ</t>
    </rPh>
    <rPh sb="7" eb="9">
      <t>キゾン</t>
    </rPh>
    <rPh sb="9" eb="12">
      <t>ケンチクブツ</t>
    </rPh>
    <rPh sb="13" eb="15">
      <t>バアイ</t>
    </rPh>
    <rPh sb="16" eb="19">
      <t>ショユウシャ</t>
    </rPh>
    <rPh sb="19" eb="20">
      <t>トウ</t>
    </rPh>
    <phoneticPr fontId="5"/>
  </si>
  <si>
    <t>また、「建築主と申請物件の利用関係」における用語の定義は次のとおりです。</t>
    <rPh sb="4" eb="6">
      <t>ケンチク</t>
    </rPh>
    <rPh sb="6" eb="7">
      <t>ヌシ</t>
    </rPh>
    <rPh sb="8" eb="10">
      <t>シンセイ</t>
    </rPh>
    <rPh sb="10" eb="12">
      <t>ブッケン</t>
    </rPh>
    <rPh sb="13" eb="15">
      <t>リヨウ</t>
    </rPh>
    <rPh sb="15" eb="17">
      <t>カンケイ</t>
    </rPh>
    <rPh sb="22" eb="24">
      <t>ヨウゴ</t>
    </rPh>
    <rPh sb="25" eb="27">
      <t>テイギ</t>
    </rPh>
    <rPh sb="28" eb="29">
      <t>ツギ</t>
    </rPh>
    <phoneticPr fontId="5"/>
  </si>
  <si>
    <t>【建築主と申請物件の利用関係】</t>
    <rPh sb="1" eb="3">
      <t>ケンチク</t>
    </rPh>
    <rPh sb="3" eb="4">
      <t>ヌシ</t>
    </rPh>
    <rPh sb="5" eb="7">
      <t>シンセイ</t>
    </rPh>
    <rPh sb="7" eb="9">
      <t>ブッケン</t>
    </rPh>
    <rPh sb="10" eb="12">
      <t>リヨウ</t>
    </rPh>
    <rPh sb="12" eb="14">
      <t>カンケイ</t>
    </rPh>
    <phoneticPr fontId="5"/>
  </si>
  <si>
    <t>【4.設計者】既存建築物の場合、申請に係る設計内容等に責任を負うことができる者とします。</t>
    <rPh sb="3" eb="6">
      <t>セッケイシャ</t>
    </rPh>
    <rPh sb="7" eb="9">
      <t>キゾン</t>
    </rPh>
    <rPh sb="9" eb="12">
      <t>ケンチクブツ</t>
    </rPh>
    <rPh sb="13" eb="15">
      <t>バアイ</t>
    </rPh>
    <rPh sb="16" eb="18">
      <t>シンセイ</t>
    </rPh>
    <rPh sb="19" eb="20">
      <t>カカ</t>
    </rPh>
    <rPh sb="21" eb="23">
      <t>セッケイ</t>
    </rPh>
    <rPh sb="23" eb="26">
      <t>ナイヨウトウ</t>
    </rPh>
    <rPh sb="27" eb="29">
      <t>セキニン</t>
    </rPh>
    <rPh sb="30" eb="31">
      <t>オ</t>
    </rPh>
    <rPh sb="38" eb="39">
      <t>モノ</t>
    </rPh>
    <phoneticPr fontId="5"/>
  </si>
  <si>
    <t xml:space="preserve">※ZEHマークの表示をご希望の場合、この計算書 又は 「ZEH・ゼロエネ相当一次エネルギー消費量計算シート」（一般社団法人住宅性能評価・表示協会）
　 を提出してください。  </t>
    <rPh sb="8" eb="10">
      <t>ヒョウジ</t>
    </rPh>
    <rPh sb="12" eb="14">
      <t>キボウ</t>
    </rPh>
    <rPh sb="15" eb="17">
      <t>バアイ</t>
    </rPh>
    <rPh sb="20" eb="22">
      <t>ケイサン</t>
    </rPh>
    <rPh sb="22" eb="23">
      <t>ショ</t>
    </rPh>
    <rPh sb="24" eb="25">
      <t>マタ</t>
    </rPh>
    <rPh sb="36" eb="38">
      <t>ソウトウ</t>
    </rPh>
    <rPh sb="38" eb="40">
      <t>イチジ</t>
    </rPh>
    <rPh sb="45" eb="48">
      <t>ショウヒリョウ</t>
    </rPh>
    <rPh sb="48" eb="50">
      <t>ケイサン</t>
    </rPh>
    <rPh sb="77" eb="79">
      <t>テイシュツ</t>
    </rPh>
    <phoneticPr fontId="24"/>
  </si>
  <si>
    <t>BEI</t>
  </si>
  <si>
    <t>・「別記様式第7号」→「別記様式第26号」</t>
    <rPh sb="2" eb="6">
      <t>ベッキヨウシキ</t>
    </rPh>
    <rPh sb="6" eb="7">
      <t>ダイ</t>
    </rPh>
    <rPh sb="8" eb="9">
      <t>ゴウ</t>
    </rPh>
    <rPh sb="12" eb="16">
      <t>ベッキヨウシキ</t>
    </rPh>
    <rPh sb="16" eb="17">
      <t>ダイ</t>
    </rPh>
    <rPh sb="19" eb="20">
      <t>ゴウ</t>
    </rPh>
    <phoneticPr fontId="24"/>
  </si>
  <si>
    <t>・第二面【5.工事施工者】【郵便番号】【電話番号】の削除</t>
    <rPh sb="1" eb="2">
      <t>ダイ</t>
    </rPh>
    <rPh sb="2" eb="4">
      <t>ニメン</t>
    </rPh>
    <rPh sb="14" eb="18">
      <t>ユウビンバンゴウ</t>
    </rPh>
    <rPh sb="20" eb="22">
      <t>デンワ</t>
    </rPh>
    <rPh sb="22" eb="24">
      <t>バンゴウ</t>
    </rPh>
    <rPh sb="26" eb="28">
      <t>サクジョ</t>
    </rPh>
    <phoneticPr fontId="24"/>
  </si>
  <si>
    <t>・第三面【２. 不動産ID（任意※）】の追加、</t>
    <rPh sb="1" eb="4">
      <t>ダイサンメン</t>
    </rPh>
    <rPh sb="20" eb="22">
      <t>ツイカ</t>
    </rPh>
    <phoneticPr fontId="24"/>
  </si>
  <si>
    <t>・第三面【10．申請対象部分の改修の竣工時期】日付を上旬、中旬、下旬とすることも可能に変更</t>
    <rPh sb="1" eb="4">
      <t>ダイサンメン</t>
    </rPh>
    <rPh sb="23" eb="25">
      <t>ヒヅケ</t>
    </rPh>
    <rPh sb="26" eb="28">
      <t>ジョウジュン</t>
    </rPh>
    <rPh sb="29" eb="31">
      <t>チュウジュン</t>
    </rPh>
    <rPh sb="32" eb="34">
      <t>ゲジュン</t>
    </rPh>
    <rPh sb="40" eb="42">
      <t>カノウ</t>
    </rPh>
    <rPh sb="43" eb="45">
      <t>ヘンコウ</t>
    </rPh>
    <phoneticPr fontId="24"/>
  </si>
  <si>
    <t>・第三面【11．申請の対象とする範囲】「一戸建ての住宅・住戸」「住棟」「非住宅」「複合建築物（住宅及び非住宅の複合）」に整理</t>
    <rPh sb="1" eb="4">
      <t>ダイサンメン</t>
    </rPh>
    <rPh sb="60" eb="62">
      <t>セイリ</t>
    </rPh>
    <phoneticPr fontId="24"/>
  </si>
  <si>
    <t>・第四面【３.一次エネルギー消費量に関する事項】【目安光熱費に関すること※１】の追加</t>
    <rPh sb="1" eb="4">
      <t>ダイヨンメン</t>
    </rPh>
    <rPh sb="40" eb="42">
      <t>ツイカ</t>
    </rPh>
    <phoneticPr fontId="24"/>
  </si>
  <si>
    <t>・第四面～第六面 上記の整理に対応して整理変更</t>
    <rPh sb="1" eb="2">
      <t>ダイ</t>
    </rPh>
    <rPh sb="2" eb="4">
      <t>ヨンメン</t>
    </rPh>
    <rPh sb="5" eb="6">
      <t>ダイ</t>
    </rPh>
    <rPh sb="6" eb="7">
      <t>ロク</t>
    </rPh>
    <rPh sb="7" eb="8">
      <t>メン</t>
    </rPh>
    <rPh sb="9" eb="11">
      <t>ジョウキ</t>
    </rPh>
    <rPh sb="12" eb="14">
      <t>セイリ</t>
    </rPh>
    <rPh sb="15" eb="17">
      <t>タイオウ</t>
    </rPh>
    <rPh sb="19" eb="21">
      <t>セイリ</t>
    </rPh>
    <rPh sb="21" eb="23">
      <t>ヘンコウ</t>
    </rPh>
    <phoneticPr fontId="24"/>
  </si>
  <si>
    <t>・第五面、第六面　第四面と同様</t>
    <rPh sb="1" eb="4">
      <t>ダイゴメン</t>
    </rPh>
    <rPh sb="5" eb="8">
      <t>ダイロクメン</t>
    </rPh>
    <rPh sb="9" eb="12">
      <t>ダイヨンメン</t>
    </rPh>
    <rPh sb="13" eb="15">
      <t>ドウヨウ</t>
    </rPh>
    <phoneticPr fontId="24"/>
  </si>
  <si>
    <t>〇業務方法書の改定に関わる変更</t>
    <rPh sb="1" eb="6">
      <t>ギョウムホウホウショ</t>
    </rPh>
    <rPh sb="7" eb="9">
      <t>カイテイ</t>
    </rPh>
    <rPh sb="10" eb="11">
      <t>カカ</t>
    </rPh>
    <rPh sb="13" eb="15">
      <t>ヘンコウ</t>
    </rPh>
    <phoneticPr fontId="24"/>
  </si>
  <si>
    <t>・ZEH計算シート「ゼロエネ相当」削除</t>
    <rPh sb="4" eb="6">
      <t>ケイサン</t>
    </rPh>
    <rPh sb="14" eb="16">
      <t>ソウトウ</t>
    </rPh>
    <rPh sb="17" eb="19">
      <t>サクジョ</t>
    </rPh>
    <phoneticPr fontId="24"/>
  </si>
  <si>
    <t>・掲載承諾書「再生可能エネルギー利用設備 設置の有無 及び設置した設備の種類」</t>
    <rPh sb="1" eb="6">
      <t>ケイサイショウダクショ</t>
    </rPh>
    <phoneticPr fontId="24"/>
  </si>
  <si>
    <t>　「BEIの値（再エネなし）」「BEIの値（再エネあり_自家消費分）」「BEIの値 （再エネあり_売電分含む）」</t>
    <phoneticPr fontId="24"/>
  </si>
  <si>
    <t>　「一次エネルギー消費量（設計値・基準値）」「各種判定結果の表示」「目安光熱費の表示」の追加</t>
    <phoneticPr fontId="24"/>
  </si>
  <si>
    <t>・掲載承諾書「「ZEBマーク」又は「ZEHマーク」｢ゼロエネ相当｣「ZEH-Mマーク」に関する表示等」</t>
    <rPh sb="1" eb="6">
      <t>ケイサイショウダクショ</t>
    </rPh>
    <phoneticPr fontId="24"/>
  </si>
  <si>
    <t>　→「「ZEBマーク」、「ZEHマーク」又は「ZEH-Mマーク」に関する表示等」（「ゼロエネ相当」削除）</t>
    <phoneticPr fontId="24"/>
  </si>
  <si>
    <t>・設計内容（現況）説明書（第二面）【住宅用】「再エネ設備の有無・種類」の追加、項目の整理等</t>
    <rPh sb="1" eb="3">
      <t>セッケイ</t>
    </rPh>
    <rPh sb="3" eb="5">
      <t>ナイヨウ</t>
    </rPh>
    <rPh sb="6" eb="8">
      <t>ゲンキョウ</t>
    </rPh>
    <rPh sb="9" eb="12">
      <t>セツメイショ</t>
    </rPh>
    <rPh sb="13" eb="16">
      <t>ダイニメン</t>
    </rPh>
    <rPh sb="18" eb="21">
      <t>ジュウタクヨウ</t>
    </rPh>
    <rPh sb="39" eb="41">
      <t>コウモク</t>
    </rPh>
    <rPh sb="42" eb="44">
      <t>セイリ</t>
    </rPh>
    <rPh sb="44" eb="45">
      <t>ナド</t>
    </rPh>
    <phoneticPr fontId="24"/>
  </si>
  <si>
    <r>
      <rPr>
        <b/>
        <sz val="11"/>
        <color theme="1"/>
        <rFont val="Meiryo UI"/>
        <family val="3"/>
        <charset val="128"/>
      </rPr>
      <t>BELS　ZEH計算シート　Version:</t>
    </r>
    <r>
      <rPr>
        <b/>
        <sz val="11"/>
        <color rgb="FFFF0000"/>
        <rFont val="Meiryo UI"/>
        <family val="3"/>
        <charset val="128"/>
      </rPr>
      <t>3.5.0</t>
    </r>
    <r>
      <rPr>
        <b/>
        <sz val="11"/>
        <rFont val="Meiryo UI"/>
        <family val="3"/>
        <charset val="128"/>
      </rPr>
      <t>対応確認【一戸建ての住宅・店舗等併用住宅の住戸部分】</t>
    </r>
    <rPh sb="8" eb="10">
      <t>ケイサン</t>
    </rPh>
    <rPh sb="27" eb="29">
      <t>タイオウ</t>
    </rPh>
    <rPh sb="29" eb="31">
      <t>カクニン</t>
    </rPh>
    <rPh sb="32" eb="35">
      <t>イッコダ</t>
    </rPh>
    <rPh sb="37" eb="39">
      <t>ジュウタク</t>
    </rPh>
    <rPh sb="40" eb="42">
      <t>テンポ</t>
    </rPh>
    <rPh sb="42" eb="43">
      <t>トウ</t>
    </rPh>
    <rPh sb="43" eb="45">
      <t>ヘイヨウ</t>
    </rPh>
    <rPh sb="45" eb="47">
      <t>ジュウタク</t>
    </rPh>
    <rPh sb="48" eb="50">
      <t>ジュウコ</t>
    </rPh>
    <rPh sb="50" eb="52">
      <t>ブブン</t>
    </rPh>
    <phoneticPr fontId="44"/>
  </si>
  <si>
    <t>a</t>
  </si>
  <si>
    <t>b</t>
  </si>
  <si>
    <t>c</t>
  </si>
  <si>
    <t>d</t>
  </si>
  <si>
    <t>e</t>
  </si>
  <si>
    <t>参照：</t>
  </si>
  <si>
    <t>発電量/売電量</t>
  </si>
  <si>
    <r>
      <t>※ご利用の際は必ず入力値、計算結果をご確認ください。なお、</t>
    </r>
    <r>
      <rPr>
        <sz val="10"/>
        <color rgb="FFFF0000"/>
        <rFont val="Meiryo UI"/>
        <family val="3"/>
        <charset val="128"/>
      </rPr>
      <t>設計内容説明書等の他のシートへのリンクはありません。</t>
    </r>
    <rPh sb="38" eb="39">
      <t>タ</t>
    </rPh>
    <phoneticPr fontId="24"/>
  </si>
  <si>
    <t>第二面へリンクしています</t>
    <rPh sb="0" eb="3">
      <t>ダイニメン</t>
    </rPh>
    <phoneticPr fontId="24"/>
  </si>
  <si>
    <t>仕様基準</t>
    <rPh sb="0" eb="4">
      <t>シヨウキジュン</t>
    </rPh>
    <phoneticPr fontId="5"/>
  </si>
  <si>
    <t>●評価書の交付方法</t>
    <rPh sb="1" eb="4">
      <t>ヒョウカショ</t>
    </rPh>
    <rPh sb="5" eb="7">
      <t>コウフ</t>
    </rPh>
    <rPh sb="7" eb="9">
      <t>ホウホウ</t>
    </rPh>
    <phoneticPr fontId="11"/>
  </si>
  <si>
    <t>※繁忙期等により、ご希望に添えない場合があります。</t>
    <rPh sb="1" eb="3">
      <t>ハンボウ</t>
    </rPh>
    <rPh sb="3" eb="4">
      <t>キ</t>
    </rPh>
    <rPh sb="4" eb="5">
      <t>ナド</t>
    </rPh>
    <rPh sb="13" eb="14">
      <t>ソ</t>
    </rPh>
    <rPh sb="17" eb="19">
      <t>バアイ</t>
    </rPh>
    <phoneticPr fontId="9"/>
  </si>
  <si>
    <t>長期使用構造等確認</t>
    <rPh sb="0" eb="2">
      <t>チョウキ</t>
    </rPh>
    <rPh sb="2" eb="7">
      <t>シヨウコウゾウトウ</t>
    </rPh>
    <rPh sb="7" eb="9">
      <t>カクニン</t>
    </rPh>
    <phoneticPr fontId="9"/>
  </si>
  <si>
    <t>8.　【8.参考情報に関する事項】評価書の参考情報に記載を希望する、その他省エネルギー性能関連情報や災害対策関連情報及び建築物の販売又は賃貸に
　　 関して参考となる情報について記載を希望する場合は、「別紙による」をチェックの上、掲載する情報を記載した別紙を提出してください。</t>
    <phoneticPr fontId="5"/>
  </si>
  <si>
    <t xml:space="preserve">7． 【７．ＺＥＢ Ｏｒｉｅｎｔｅｄの場合に申告する事項】｢建築物全体（非住宅部分）の延べ面積が10,000 ㎡以上であること｣かつ｢未評価技術（公益社団法人空気調和・
　　 衛生工学会において省エネルギー効果が高いと見込まれ、公表されたものが対象）を導入すること」の要件を満たし、一次エネルギー消費量水準に適合する
　　 場合に申告してください。                </t>
    <phoneticPr fontId="5"/>
  </si>
  <si>
    <t>6.　【6．「ＺＥＢマーク」に関する事項】において、申請の対象とする範囲が、フロア、テナント及びその他の部分の場合は、「ＺＥＢ」マークの表示はできません。</t>
    <phoneticPr fontId="5"/>
  </si>
  <si>
    <t>5.　【4. 一次エネルギー消費性能に関する事項】【再エネ設備に関すること】の再エネ設備の容量の表示を希望する場合は、表示内容を記載してください。</t>
    <phoneticPr fontId="5"/>
  </si>
  <si>
    <t>4． 【3.評価手法に関する事項】【一次エネルギー消費量】の評価手法についてはBELS評価業務方法書を参照してください。</t>
    <phoneticPr fontId="24"/>
  </si>
  <si>
    <t>2.　【１．申請対象となる建築物の部分の名称】評価書に表示される名称です。申請の対象となる建築物の部分が分かるように記載してください。</t>
    <phoneticPr fontId="5"/>
  </si>
  <si>
    <t>1.　この面は、非住宅建築物全体、非住宅の部分、複合建築物の非住宅部分全体、フロア、テナント、建物用途、その他の部分を申請する場合に作成してください。</t>
    <phoneticPr fontId="5"/>
  </si>
  <si>
    <t>【9.備考】</t>
    <rPh sb="3" eb="5">
      <t>ビコウ</t>
    </rPh>
    <phoneticPr fontId="5"/>
  </si>
  <si>
    <t>【8.参考情報】</t>
    <rPh sb="3" eb="5">
      <t>サンコウ</t>
    </rPh>
    <rPh sb="5" eb="7">
      <t>ジョウホウ</t>
    </rPh>
    <phoneticPr fontId="5"/>
  </si>
  <si>
    <t>熱回収ヒートポンプ</t>
    <phoneticPr fontId="5"/>
  </si>
  <si>
    <t>超高効率変圧器</t>
    <phoneticPr fontId="5"/>
  </si>
  <si>
    <t>自然採光システム</t>
    <phoneticPr fontId="5"/>
  </si>
  <si>
    <t>の面的利用等）</t>
    <phoneticPr fontId="5"/>
  </si>
  <si>
    <t>コージェネレーション設備の高度化（吸収式冷凍機への蒸気利用、燃料電池、エネルギー</t>
    <phoneticPr fontId="5"/>
  </si>
  <si>
    <t>地中熱利用の高度化（給湯ヒートポンプ、オープンループ方式、地中熱直接利用等）</t>
    <phoneticPr fontId="5"/>
  </si>
  <si>
    <t>ハイブリッド給湯システム等</t>
    <rPh sb="6" eb="8">
      <t>キュウトウ</t>
    </rPh>
    <rPh sb="12" eb="13">
      <t>トウ</t>
    </rPh>
    <phoneticPr fontId="5"/>
  </si>
  <si>
    <t>クール・ヒートトレンチシステム</t>
    <phoneticPr fontId="24"/>
  </si>
  <si>
    <t>デシカント空調システム</t>
    <phoneticPr fontId="24"/>
  </si>
  <si>
    <t>フリークーリングシステム</t>
    <phoneticPr fontId="24"/>
  </si>
  <si>
    <t>照明のゾーニング制御</t>
    <phoneticPr fontId="24"/>
  </si>
  <si>
    <t>冷却塔ファン・インバータ制御</t>
    <phoneticPr fontId="24"/>
  </si>
  <si>
    <t>空調ファン制御の高度化（VAV、適正容量分割等）</t>
    <phoneticPr fontId="24"/>
  </si>
  <si>
    <t>空調ポンプ制御の高度化（VWV、適正容量分割、末端差圧制御、送水圧力設定制御等）</t>
    <phoneticPr fontId="24"/>
  </si>
  <si>
    <t>自然換気システム</t>
    <phoneticPr fontId="24"/>
  </si>
  <si>
    <r>
      <t>CO</t>
    </r>
    <r>
      <rPr>
        <vertAlign val="subscript"/>
        <sz val="11"/>
        <rFont val="ＭＳ Ｐ明朝"/>
        <family val="1"/>
        <charset val="128"/>
      </rPr>
      <t>２</t>
    </r>
    <r>
      <rPr>
        <sz val="11"/>
        <rFont val="ＭＳ Ｐ明朝"/>
        <family val="1"/>
        <charset val="128"/>
      </rPr>
      <t>濃度による外気量制御</t>
    </r>
  </si>
  <si>
    <t>導入する未評価技術の申告（１以上を選択）</t>
    <phoneticPr fontId="24"/>
  </si>
  <si>
    <t>ＺＥＢ　Ｏｒｉｅｎｔｅｄの要件に適合する</t>
    <phoneticPr fontId="24"/>
  </si>
  <si>
    <t>【7.ＺＥＢ　Ｏｒｉｅｎｔｅｄの場合に申告する事項】</t>
    <rPh sb="16" eb="18">
      <t>バアイ</t>
    </rPh>
    <rPh sb="19" eb="21">
      <t>シンコク</t>
    </rPh>
    <rPh sb="23" eb="25">
      <t>ジコウ</t>
    </rPh>
    <phoneticPr fontId="5"/>
  </si>
  <si>
    <t>ＺＥＢ　Ｏｒｉｅｎｔｅｄ</t>
    <phoneticPr fontId="24"/>
  </si>
  <si>
    <t>ＺＥＢ　Ｒｅａｄｙ</t>
    <phoneticPr fontId="24"/>
  </si>
  <si>
    <t>Ｎｅａｒｌｙ　ＺＥＢ</t>
    <phoneticPr fontId="24"/>
  </si>
  <si>
    <t>『ＺＥＢ』</t>
    <phoneticPr fontId="24"/>
  </si>
  <si>
    <r>
      <rPr>
        <sz val="11"/>
        <rFont val="明朝"/>
        <family val="1"/>
        <charset val="128"/>
      </rPr>
      <t>【6</t>
    </r>
    <r>
      <rPr>
        <sz val="11"/>
        <rFont val="Century"/>
        <family val="1"/>
      </rPr>
      <t>.</t>
    </r>
    <r>
      <rPr>
        <sz val="11"/>
        <rFont val="明朝"/>
        <family val="1"/>
        <charset val="128"/>
      </rPr>
      <t>「ＺＥＢマーク」に関する事項】</t>
    </r>
    <rPh sb="12" eb="13">
      <t>カン</t>
    </rPh>
    <rPh sb="15" eb="17">
      <t>ジコウ</t>
    </rPh>
    <phoneticPr fontId="5"/>
  </si>
  <si>
    <t>BPI値及び判定の表示：</t>
    <phoneticPr fontId="24"/>
  </si>
  <si>
    <t>【5.断熱性能（BPI）に関する事項】</t>
    <phoneticPr fontId="5"/>
  </si>
  <si>
    <t>　　　考慮する」は選択できません。</t>
    <rPh sb="3" eb="4">
      <t>カンガ</t>
    </rPh>
    <phoneticPr fontId="24"/>
  </si>
  <si>
    <t>※２　太陽光発電設備により発電した電力を少しでも売電する場合は、「再生可能エネルギー（太陽光発電設備）を</t>
    <phoneticPr fontId="24"/>
  </si>
  <si>
    <t>太陽光発電設備の売電の有無：</t>
    <rPh sb="0" eb="3">
      <t>タイヨウコウ</t>
    </rPh>
    <rPh sb="3" eb="5">
      <t>ハツデン</t>
    </rPh>
    <rPh sb="5" eb="7">
      <t>セツビ</t>
    </rPh>
    <rPh sb="8" eb="10">
      <t>バイデン</t>
    </rPh>
    <rPh sb="11" eb="13">
      <t>ウム</t>
    </rPh>
    <phoneticPr fontId="24"/>
  </si>
  <si>
    <t>【再エネ設備　売電の有無】</t>
    <rPh sb="1" eb="2">
      <t>サイ</t>
    </rPh>
    <rPh sb="4" eb="6">
      <t>セツビ</t>
    </rPh>
    <rPh sb="7" eb="9">
      <t>バイデン</t>
    </rPh>
    <rPh sb="10" eb="12">
      <t>ウム</t>
    </rPh>
    <phoneticPr fontId="5"/>
  </si>
  <si>
    <t>（建築物エネルギー消費性能基準等を定める省令（平成二十八年経済産業省・国土交通省令第一号）に規定される用途）</t>
    <phoneticPr fontId="24"/>
  </si>
  <si>
    <t>【2-2.申請対象となる建築物の部分の用途】</t>
    <rPh sb="5" eb="7">
      <t>シンセイ</t>
    </rPh>
    <rPh sb="7" eb="9">
      <t>タイショウ</t>
    </rPh>
    <rPh sb="12" eb="15">
      <t>ケンチクブツ</t>
    </rPh>
    <rPh sb="16" eb="18">
      <t>ブブン</t>
    </rPh>
    <rPh sb="19" eb="21">
      <t>ヨウト</t>
    </rPh>
    <phoneticPr fontId="5"/>
  </si>
  <si>
    <t>【1.申請対象となる建築物の部分の名称】※申請対象が部分の場合のみ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5"/>
  </si>
  <si>
    <t>申請対象に関する事項（非住宅建築物全体、非住宅の部分、複合建築物の非住宅部分全体、フロア、テナント、建物用途）</t>
    <phoneticPr fontId="24"/>
  </si>
  <si>
    <t>(第七面)</t>
    <rPh sb="1" eb="2">
      <t>ダイ</t>
    </rPh>
    <rPh sb="2" eb="3">
      <t>シチ</t>
    </rPh>
    <rPh sb="3" eb="4">
      <t>メン</t>
    </rPh>
    <rPh sb="4" eb="5">
      <t>サンメン</t>
    </rPh>
    <phoneticPr fontId="5"/>
  </si>
  <si>
    <t>BEST省エネ基準対応ツールの出力票による</t>
    <phoneticPr fontId="5"/>
  </si>
  <si>
    <t>機械換気設備</t>
    <phoneticPr fontId="5"/>
  </si>
  <si>
    <t>空気調和設備</t>
    <rPh sb="0" eb="2">
      <t>クウキ</t>
    </rPh>
    <rPh sb="2" eb="4">
      <t>チョウワ</t>
    </rPh>
    <rPh sb="4" eb="6">
      <t>セツビ</t>
    </rPh>
    <phoneticPr fontId="5"/>
  </si>
  <si>
    <t>空気調和設備等に関する単位面積当たりの基準・設計一次エネルギー消費量</t>
    <phoneticPr fontId="24"/>
  </si>
  <si>
    <t>BEST省エネ基準対応ツールの出力票による</t>
    <phoneticPr fontId="24"/>
  </si>
  <si>
    <t>単位面積当たりの設計一次エネルギー消費量
（その他除き）</t>
    <rPh sb="25" eb="26">
      <t>ノゾ</t>
    </rPh>
    <phoneticPr fontId="24"/>
  </si>
  <si>
    <t>計算書</t>
    <rPh sb="0" eb="2">
      <t>ケイサン</t>
    </rPh>
    <rPh sb="2" eb="3">
      <t>ショ</t>
    </rPh>
    <phoneticPr fontId="5"/>
  </si>
  <si>
    <t>単位面積当たりの設計一次エネルギー消費量
（その他含み）</t>
    <phoneticPr fontId="24"/>
  </si>
  <si>
    <r>
      <rPr>
        <b/>
        <sz val="14"/>
        <rFont val="ＭＳ Ｐ明朝"/>
        <family val="1"/>
        <charset val="128"/>
      </rPr>
      <t>BEST</t>
    </r>
    <r>
      <rPr>
        <sz val="10"/>
        <rFont val="ＭＳ Ｐ明朝"/>
        <family val="1"/>
        <charset val="128"/>
      </rPr>
      <t xml:space="preserve">に関する表示
(換算前の数値）
</t>
    </r>
    <phoneticPr fontId="5"/>
  </si>
  <si>
    <t xml:space="preserve">　ＢＥＳＴに関する事項　 </t>
    <phoneticPr fontId="24"/>
  </si>
  <si>
    <t>･･･(1 - ❶)×100（≧20％）</t>
    <phoneticPr fontId="5"/>
  </si>
  <si>
    <t>％削減　</t>
    <phoneticPr fontId="5"/>
  </si>
  <si>
    <t>の基準一次ｴﾈﾙｷﾞｰ消費量（その他除く）からの削減率</t>
    <phoneticPr fontId="5"/>
  </si>
  <si>
    <t>・再生可能ｴﾈﾙｷﾞｰを除いた設計一次ｴﾈﾙｷﾞｰ消費量（その他除く）</t>
    <phoneticPr fontId="5"/>
  </si>
  <si>
    <t>･･･❶</t>
    <phoneticPr fontId="5"/>
  </si>
  <si>
    <t>・再生可能ｴﾈﾙｷﾞｰを除いたBEIｍ</t>
    <phoneticPr fontId="5"/>
  </si>
  <si>
    <t>モデル建物法の場合</t>
    <phoneticPr fontId="5"/>
  </si>
  <si>
    <t>（※BESTについては換算後の数値）</t>
    <phoneticPr fontId="24"/>
  </si>
  <si>
    <t>･･･③/②×100（≧20％）</t>
    <phoneticPr fontId="5"/>
  </si>
  <si>
    <t>・再生可能ｴﾈﾙｷﾞｰを除いた設計一次ｴﾈﾙｷﾞｰ消費量(※）（その他除く）</t>
    <phoneticPr fontId="5"/>
  </si>
  <si>
    <t>･･･③=② - ①</t>
    <phoneticPr fontId="5"/>
  </si>
  <si>
    <t>GJ/年　</t>
    <phoneticPr fontId="5"/>
  </si>
  <si>
    <t>・再生可能ｴﾈﾙｷﾞｰを除いた一次ｴﾈﾙｷﾞｰ消費削減量（その他除く）</t>
    <phoneticPr fontId="5"/>
  </si>
  <si>
    <t>･･･②</t>
    <phoneticPr fontId="5"/>
  </si>
  <si>
    <t>･･･①</t>
    <phoneticPr fontId="5"/>
  </si>
  <si>
    <t>通常計算法又はＢＥＳＴの場合</t>
    <phoneticPr fontId="5"/>
  </si>
  <si>
    <t>ＢＥＳＴ</t>
    <phoneticPr fontId="24"/>
  </si>
  <si>
    <t>モデル建物法</t>
    <phoneticPr fontId="5"/>
  </si>
  <si>
    <t>通常の計算法</t>
    <phoneticPr fontId="5"/>
  </si>
  <si>
    <t>計算手法</t>
    <rPh sb="0" eb="2">
      <t>ケイサン</t>
    </rPh>
    <rPh sb="2" eb="4">
      <t>シュホウ</t>
    </rPh>
    <phoneticPr fontId="5"/>
  </si>
  <si>
    <t>建物全体（評価対象外を含む非住宅部分）</t>
    <phoneticPr fontId="5"/>
  </si>
  <si>
    <t>※申請の対象となる範囲が、建物用途の場合</t>
    <phoneticPr fontId="5"/>
  </si>
  <si>
    <t>ＺＥＢに関する事項③</t>
    <phoneticPr fontId="5"/>
  </si>
  <si>
    <t>･･･(1 - ❸)×100（≧30％）</t>
    <phoneticPr fontId="5"/>
  </si>
  <si>
    <t>からの削減率</t>
    <phoneticPr fontId="5"/>
  </si>
  <si>
    <t>消費量（その他除く）の基準一次ｴﾈﾙｷﾞｰ消費量（その他除く）</t>
    <phoneticPr fontId="5"/>
  </si>
  <si>
    <t>・当該用途における再生可能ｴﾈﾙｷﾞｰを除いた設計一次ｴﾈﾙｷﾞｰ</t>
    <phoneticPr fontId="5"/>
  </si>
  <si>
    <t>･･･❸</t>
    <phoneticPr fontId="5"/>
  </si>
  <si>
    <t>・当該用途における再生可能ｴﾈﾙｷﾞｰを除いたBEIｍ</t>
    <rPh sb="1" eb="3">
      <t>トウガイ</t>
    </rPh>
    <rPh sb="3" eb="5">
      <t>ヨウト</t>
    </rPh>
    <phoneticPr fontId="5"/>
  </si>
  <si>
    <t>･･･⑧/⑥×100（≧30％）</t>
    <phoneticPr fontId="5"/>
  </si>
  <si>
    <t>消費量(※）（その他除く）の基準一次ｴﾈﾙｷﾞｰ消費量（その他除く）</t>
    <phoneticPr fontId="5"/>
  </si>
  <si>
    <t>･･･⑧=⑥ - ⑦</t>
    <phoneticPr fontId="5"/>
  </si>
  <si>
    <t>消費削減量（その他除く）</t>
    <phoneticPr fontId="5"/>
  </si>
  <si>
    <t>・当該用途における再生可能ｴﾈﾙｷﾞｰを除いた一次ｴﾈﾙｷﾞｰ</t>
    <phoneticPr fontId="5"/>
  </si>
  <si>
    <t>･･･⑦</t>
    <phoneticPr fontId="5"/>
  </si>
  <si>
    <t>消費量(※）（その他除く）</t>
    <phoneticPr fontId="5"/>
  </si>
  <si>
    <t>・当該用途における再生可能ｴﾈﾙｷﾞｰを除いた設計一次ｴﾈﾙｷﾞｰ</t>
    <rPh sb="1" eb="3">
      <t>トウガイ</t>
    </rPh>
    <rPh sb="3" eb="5">
      <t>ヨウト</t>
    </rPh>
    <phoneticPr fontId="5"/>
  </si>
  <si>
    <t>･･･⑥</t>
    <phoneticPr fontId="5"/>
  </si>
  <si>
    <t>・当該用途の基準一次エネルギー消費量（その他除く）</t>
    <rPh sb="21" eb="22">
      <t>タ</t>
    </rPh>
    <rPh sb="22" eb="23">
      <t>ノゾ</t>
    </rPh>
    <phoneticPr fontId="5"/>
  </si>
  <si>
    <t>集会所等</t>
    <rPh sb="0" eb="2">
      <t>シュウカイ</t>
    </rPh>
    <rPh sb="2" eb="3">
      <t>ジョ</t>
    </rPh>
    <rPh sb="3" eb="4">
      <t>トウ</t>
    </rPh>
    <phoneticPr fontId="5"/>
  </si>
  <si>
    <t>飲食店等</t>
    <rPh sb="0" eb="2">
      <t>インショク</t>
    </rPh>
    <rPh sb="2" eb="3">
      <t>テン</t>
    </rPh>
    <rPh sb="3" eb="4">
      <t>トウ</t>
    </rPh>
    <phoneticPr fontId="5"/>
  </si>
  <si>
    <t>「ZEBマーク」に関する表示
※ZEB
Oriented
を選択した場合
※非住宅部分に含まれる全ての用途にチェック
 非住宅
 用途 2</t>
    <phoneticPr fontId="5"/>
  </si>
  <si>
    <t>ZEＢに関する事項②</t>
    <phoneticPr fontId="5"/>
  </si>
  <si>
    <t>百貨店等</t>
    <rPh sb="0" eb="3">
      <t>ヒャッカテン</t>
    </rPh>
    <rPh sb="3" eb="4">
      <t>トウ</t>
    </rPh>
    <phoneticPr fontId="5"/>
  </si>
  <si>
    <t>病院等</t>
    <rPh sb="0" eb="2">
      <t>ビョウイン</t>
    </rPh>
    <rPh sb="2" eb="3">
      <t>トウ</t>
    </rPh>
    <phoneticPr fontId="5"/>
  </si>
  <si>
    <t>ホテル等</t>
    <rPh sb="3" eb="4">
      <t>トウ</t>
    </rPh>
    <phoneticPr fontId="5"/>
  </si>
  <si>
    <t>･･･(1 - ❸)×100（≧40％）</t>
    <phoneticPr fontId="5"/>
  </si>
  <si>
    <t>･･･⑧/⑥×100（≧40％）</t>
    <phoneticPr fontId="5"/>
  </si>
  <si>
    <t>工場等</t>
    <rPh sb="0" eb="2">
      <t>コウジョウ</t>
    </rPh>
    <rPh sb="2" eb="3">
      <t>トウ</t>
    </rPh>
    <phoneticPr fontId="5"/>
  </si>
  <si>
    <t>学校等</t>
    <rPh sb="0" eb="2">
      <t>ガッコウ</t>
    </rPh>
    <rPh sb="2" eb="3">
      <t>トウ</t>
    </rPh>
    <phoneticPr fontId="5"/>
  </si>
  <si>
    <t>事務所等</t>
    <phoneticPr fontId="5"/>
  </si>
  <si>
    <t>「ZEBマーク」に関する表示
※ZEB
Oriented
を選択した場合
※非住宅部分に含まれる全ての用途にチェック
 非住宅
 用途 1</t>
    <rPh sb="63" eb="64">
      <t>ヒ</t>
    </rPh>
    <rPh sb="64" eb="65">
      <t>ジュウ</t>
    </rPh>
    <rPh sb="65" eb="66">
      <t>タク</t>
    </rPh>
    <rPh sb="68" eb="69">
      <t>ヨウ</t>
    </rPh>
    <rPh sb="69" eb="70">
      <t>ト</t>
    </rPh>
    <phoneticPr fontId="5"/>
  </si>
  <si>
    <t>その他（　　　　　　　　　　　　　　　　　　　）</t>
    <rPh sb="2" eb="3">
      <t>タ</t>
    </rPh>
    <phoneticPr fontId="24"/>
  </si>
  <si>
    <t>太陽熱利用設備</t>
    <rPh sb="0" eb="7">
      <t>タイヨウネツリヨウセツビ</t>
    </rPh>
    <phoneticPr fontId="24"/>
  </si>
  <si>
    <t>太陽光発電設備</t>
    <rPh sb="0" eb="7">
      <t>タイヨウコウハツデンセツビ</t>
    </rPh>
    <phoneticPr fontId="24"/>
  </si>
  <si>
    <t>無</t>
    <rPh sb="0" eb="1">
      <t>ナ</t>
    </rPh>
    <phoneticPr fontId="24"/>
  </si>
  <si>
    <t>有</t>
    <rPh sb="0" eb="1">
      <t>ア</t>
    </rPh>
    <phoneticPr fontId="24"/>
  </si>
  <si>
    <t>再エネ設備の
有無・種類</t>
    <rPh sb="0" eb="1">
      <t>サイ</t>
    </rPh>
    <rPh sb="3" eb="5">
      <t>セツビ</t>
    </rPh>
    <rPh sb="7" eb="9">
      <t>ウム</t>
    </rPh>
    <rPh sb="10" eb="12">
      <t>シュルイ</t>
    </rPh>
    <phoneticPr fontId="24"/>
  </si>
  <si>
    <t>･･･(1 - ❷)×100</t>
    <phoneticPr fontId="5"/>
  </si>
  <si>
    <t>・再生可能ｴﾈﾙｷﾞｰを加えた削減率</t>
    <rPh sb="12" eb="13">
      <t>クワ</t>
    </rPh>
    <phoneticPr fontId="5"/>
  </si>
  <si>
    <t>･･･❷</t>
    <phoneticPr fontId="5"/>
  </si>
  <si>
    <t>・再生可能ｴﾈﾙｷﾞｰを加えたBEIｍ</t>
    <rPh sb="12" eb="13">
      <t>クワ</t>
    </rPh>
    <phoneticPr fontId="5"/>
  </si>
  <si>
    <t>･･･⑤/①×100</t>
    <phoneticPr fontId="5"/>
  </si>
  <si>
    <t>・再生可能ｴﾈﾙｷﾞｰを加えた設計一次ｴﾈﾙｷﾞｰ消費量（その他除く）</t>
    <phoneticPr fontId="5"/>
  </si>
  <si>
    <t>･･･⑤=① - ④</t>
    <phoneticPr fontId="5"/>
  </si>
  <si>
    <t>・再生可能ｴﾈﾙｷﾞｰを加えた一次ｴﾈﾙｷﾞｰ消費削減量（その他除く）</t>
    <phoneticPr fontId="5"/>
  </si>
  <si>
    <t>･･･④</t>
    <phoneticPr fontId="5"/>
  </si>
  <si>
    <t>通常の計算方法の場合</t>
    <phoneticPr fontId="5"/>
  </si>
  <si>
    <t>再生可能エネルギー加え</t>
    <phoneticPr fontId="5"/>
  </si>
  <si>
    <t>･･･(1 - ❶)×100</t>
    <phoneticPr fontId="5"/>
  </si>
  <si>
    <t>・再生可能ｴﾈﾙｷﾞｰを除いた削減率</t>
    <phoneticPr fontId="5"/>
  </si>
  <si>
    <t>･･･③/①×100</t>
    <phoneticPr fontId="5"/>
  </si>
  <si>
    <t>･･･③=① - ②</t>
    <phoneticPr fontId="5"/>
  </si>
  <si>
    <t>・再生可能ｴﾈﾙｷﾞｰを除いた設計一次ｴﾈﾙｷﾞｰ消費量（その他除く）</t>
  </si>
  <si>
    <t>ＢＥＳＴの場合（換算後の数値）</t>
    <phoneticPr fontId="5"/>
  </si>
  <si>
    <t>再生可能エネルギー除き</t>
    <phoneticPr fontId="5"/>
  </si>
  <si>
    <t xml:space="preserve">「ZEBマーク」に関する表示
※選択した場合のみ
（ZEB
Oriented
を選択した場合は②に記載）
</t>
    <phoneticPr fontId="5"/>
  </si>
  <si>
    <t>ZEＢに関する事項①</t>
    <phoneticPr fontId="5"/>
  </si>
  <si>
    <t>仕上表</t>
    <rPh sb="0" eb="2">
      <t>シアゲ</t>
    </rPh>
    <rPh sb="2" eb="3">
      <t>ヒョウ</t>
    </rPh>
    <phoneticPr fontId="24"/>
  </si>
  <si>
    <t>設備機器に係る概要（BESTを除く）</t>
    <rPh sb="15" eb="16">
      <t>ノゾ</t>
    </rPh>
    <phoneticPr fontId="5"/>
  </si>
  <si>
    <t>・換算後のＢＥＩ</t>
    <phoneticPr fontId="24"/>
  </si>
  <si>
    <t>・基準一次エネルギー消費量（その他除く）</t>
    <phoneticPr fontId="24"/>
  </si>
  <si>
    <t>・換算後の設計一次エネルギー消費量（その他除く）</t>
    <phoneticPr fontId="24"/>
  </si>
  <si>
    <t>ＢＥＳＴ省エネ基準対応ツール(以下「ＢＥＳＴ」)</t>
    <rPh sb="4" eb="5">
      <t>ショウ</t>
    </rPh>
    <rPh sb="7" eb="9">
      <t>キジュン</t>
    </rPh>
    <rPh sb="9" eb="11">
      <t>タイオウ</t>
    </rPh>
    <rPh sb="15" eb="17">
      <t>イカ</t>
    </rPh>
    <phoneticPr fontId="5"/>
  </si>
  <si>
    <t>・BEIｍ</t>
    <phoneticPr fontId="5"/>
  </si>
  <si>
    <t>モデル建物法</t>
    <rPh sb="3" eb="5">
      <t>タテモノ</t>
    </rPh>
    <rPh sb="5" eb="6">
      <t>ホウ</t>
    </rPh>
    <phoneticPr fontId="5"/>
  </si>
  <si>
    <t>・ＢＥＩ</t>
  </si>
  <si>
    <t>【一次エネルギー消費量等に関する事項】</t>
    <rPh sb="11" eb="12">
      <t>トウ</t>
    </rPh>
    <phoneticPr fontId="5"/>
  </si>
  <si>
    <t>・BPIｍ</t>
    <phoneticPr fontId="5"/>
  </si>
  <si>
    <t>・ＢＰＩ</t>
    <phoneticPr fontId="5"/>
  </si>
  <si>
    <t>）ＭＪ/（m2・年）</t>
    <rPh sb="8" eb="9">
      <t>ネン</t>
    </rPh>
    <phoneticPr fontId="5"/>
  </si>
  <si>
    <t>基準値　（</t>
    <rPh sb="0" eb="3">
      <t>キジュンチ</t>
    </rPh>
    <phoneticPr fontId="5"/>
  </si>
  <si>
    <t>年間熱負荷係数</t>
    <rPh sb="0" eb="2">
      <t>ネンカン</t>
    </rPh>
    <rPh sb="2" eb="3">
      <t>ネツ</t>
    </rPh>
    <rPh sb="3" eb="5">
      <t>フカ</t>
    </rPh>
    <rPh sb="5" eb="7">
      <t>ケイスウ</t>
    </rPh>
    <phoneticPr fontId="5"/>
  </si>
  <si>
    <t>外皮計算結果等</t>
    <rPh sb="0" eb="2">
      <t>ガイヒ</t>
    </rPh>
    <rPh sb="2" eb="4">
      <t>ケイサン</t>
    </rPh>
    <rPh sb="4" eb="6">
      <t>ケッカ</t>
    </rPh>
    <rPh sb="6" eb="7">
      <t>トウ</t>
    </rPh>
    <phoneticPr fontId="5"/>
  </si>
  <si>
    <t>※フロア・テナント・建物用途を複数申請する場合以外は記入不要</t>
    <rPh sb="10" eb="14">
      <t>タテモノヨウト</t>
    </rPh>
    <rPh sb="15" eb="17">
      <t>フクスウ</t>
    </rPh>
    <rPh sb="17" eb="19">
      <t>シンセイ</t>
    </rPh>
    <rPh sb="21" eb="23">
      <t>バアイ</t>
    </rPh>
    <rPh sb="23" eb="25">
      <t>イガイ</t>
    </rPh>
    <rPh sb="26" eb="28">
      <t>キニュウ</t>
    </rPh>
    <rPh sb="28" eb="30">
      <t>フヨウ</t>
    </rPh>
    <phoneticPr fontId="5"/>
  </si>
  <si>
    <t>申請の部分※</t>
    <rPh sb="0" eb="2">
      <t>シンセイ</t>
    </rPh>
    <rPh sb="3" eb="5">
      <t>ブブン</t>
    </rPh>
    <phoneticPr fontId="5"/>
  </si>
  <si>
    <t>別表に記載）</t>
    <phoneticPr fontId="5"/>
  </si>
  <si>
    <t>建物用途</t>
    <phoneticPr fontId="5"/>
  </si>
  <si>
    <t>全体</t>
    <rPh sb="0" eb="2">
      <t>ゼンタイ</t>
    </rPh>
    <phoneticPr fontId="5"/>
  </si>
  <si>
    <t>非住宅建築物又は</t>
    <rPh sb="0" eb="1">
      <t>ヒ</t>
    </rPh>
    <rPh sb="3" eb="5">
      <t>ケンチク</t>
    </rPh>
    <rPh sb="5" eb="6">
      <t>ブツ</t>
    </rPh>
    <rPh sb="6" eb="7">
      <t>マタ</t>
    </rPh>
    <phoneticPr fontId="5"/>
  </si>
  <si>
    <t>（第三面）【非住宅用】</t>
    <rPh sb="2" eb="3">
      <t>3</t>
    </rPh>
    <rPh sb="6" eb="7">
      <t>ヒ</t>
    </rPh>
    <rPh sb="7" eb="9">
      <t>ジュウタク</t>
    </rPh>
    <rPh sb="9" eb="10">
      <t>ヨウ</t>
    </rPh>
    <phoneticPr fontId="5"/>
  </si>
  <si>
    <t xml:space="preserve">申請書第三面ほか </t>
    <phoneticPr fontId="5"/>
  </si>
  <si>
    <t>【建築主-2】</t>
    <rPh sb="1" eb="4">
      <t>ケンチクヌシ</t>
    </rPh>
    <phoneticPr fontId="5"/>
  </si>
  <si>
    <t>【建築主-3】</t>
    <rPh sb="1" eb="4">
      <t>ケンチクヌシ</t>
    </rPh>
    <phoneticPr fontId="5"/>
  </si>
  <si>
    <t>【建築主-4】</t>
    <rPh sb="1" eb="4">
      <t>ケンチクヌシ</t>
    </rPh>
    <phoneticPr fontId="5"/>
  </si>
  <si>
    <t>●建築物の概要</t>
    <rPh sb="1" eb="4">
      <t>ケンチクブツ</t>
    </rPh>
    <rPh sb="5" eb="7">
      <t>ガイヨウ</t>
    </rPh>
    <phoneticPr fontId="11"/>
  </si>
  <si>
    <t>請求書交付形式</t>
    <rPh sb="0" eb="3">
      <t>セイキュウショ</t>
    </rPh>
    <rPh sb="3" eb="5">
      <t>コウフ</t>
    </rPh>
    <rPh sb="5" eb="7">
      <t>ケイシキ</t>
    </rPh>
    <phoneticPr fontId="9"/>
  </si>
  <si>
    <t>PDFデータでの交付</t>
    <rPh sb="8" eb="10">
      <t>コウフ</t>
    </rPh>
    <phoneticPr fontId="9"/>
  </si>
  <si>
    <t>紙面での交付</t>
    <rPh sb="0" eb="2">
      <t>シメン</t>
    </rPh>
    <rPh sb="4" eb="6">
      <t>コウフ</t>
    </rPh>
    <phoneticPr fontId="9"/>
  </si>
  <si>
    <t>0000000000000-0000</t>
    <phoneticPr fontId="24"/>
  </si>
  <si>
    <t>　　建築物の販売又は賃貸に関して参考となる情報について記載を希望する場合は、「別紙による」 をチェックの上、掲載する情報を記載した別紙を提出してください。</t>
    <phoneticPr fontId="24"/>
  </si>
  <si>
    <t>※１　【再エネ設備 有無と種類】にて、再エネ設備 「有」 かつ 再エネ設備の種類が 「太陽光発電設備」 であること。</t>
    <phoneticPr fontId="24"/>
  </si>
  <si>
    <t>希望しない</t>
    <phoneticPr fontId="24"/>
  </si>
  <si>
    <t>希望する</t>
    <phoneticPr fontId="24"/>
  </si>
  <si>
    <t>その他</t>
  </si>
  <si>
    <t>太陽熱利用設備</t>
  </si>
  <si>
    <t>太陽光発電設備</t>
  </si>
  <si>
    <t>無</t>
    <phoneticPr fontId="24"/>
  </si>
  <si>
    <t>有</t>
    <phoneticPr fontId="24"/>
  </si>
  <si>
    <t>国土交通大臣が認める方法</t>
    <phoneticPr fontId="24"/>
  </si>
  <si>
    <t>誘導仕様基準（断熱性能（外皮性能）の評価手法が性能基準 又は 誘導仕様基準の 場合のみ選択可能）</t>
    <phoneticPr fontId="24"/>
  </si>
  <si>
    <t>仕様基準 （断熱性能（外皮性能）の評価手法が性能基準 又は 仕様基準の場合のみ選択可能）</t>
  </si>
  <si>
    <t>性能基準</t>
  </si>
  <si>
    <t>国土交通大臣が認める方法</t>
  </si>
  <si>
    <t>誘導仕様基準</t>
  </si>
  <si>
    <t>仕様基準</t>
    <phoneticPr fontId="24"/>
  </si>
  <si>
    <t>【４.一次エネルギー消費量に関する事項】</t>
    <phoneticPr fontId="5"/>
  </si>
  <si>
    <t>対象外</t>
    <phoneticPr fontId="24"/>
  </si>
  <si>
    <t>対象</t>
    <phoneticPr fontId="24"/>
  </si>
  <si>
    <t>※1　共用部無しの場合に限る</t>
    <phoneticPr fontId="5"/>
  </si>
  <si>
    <t>誘導仕様基準に適合（ZEH Oriented又はZEH-M Oriented※1に限る）</t>
    <phoneticPr fontId="5"/>
  </si>
  <si>
    <t>外皮基準・一次エネルギー消費量水準</t>
    <phoneticPr fontId="5"/>
  </si>
  <si>
    <t>ZEH計算シート等による</t>
    <rPh sb="3" eb="5">
      <t>ケイサン</t>
    </rPh>
    <rPh sb="8" eb="9">
      <t>ナド</t>
    </rPh>
    <phoneticPr fontId="5"/>
  </si>
  <si>
    <t>再生可能エネルギー等加え</t>
    <phoneticPr fontId="5"/>
  </si>
  <si>
    <t>ZEH計算シート等</t>
    <rPh sb="3" eb="5">
      <t>ケイサン</t>
    </rPh>
    <rPh sb="8" eb="9">
      <t>トウ</t>
    </rPh>
    <phoneticPr fontId="5"/>
  </si>
  <si>
    <t>再生可能エネルギー等除き</t>
    <rPh sb="9" eb="10">
      <t>トウ</t>
    </rPh>
    <phoneticPr fontId="5"/>
  </si>
  <si>
    <t>[W/m2K]</t>
    <phoneticPr fontId="5"/>
  </si>
  <si>
    <t>基準値：1・2地域0.40以下、3地域0.50以下、4～7地域0.60以下</t>
    <rPh sb="7" eb="9">
      <t>チイキ</t>
    </rPh>
    <rPh sb="13" eb="15">
      <t>イカ</t>
    </rPh>
    <rPh sb="17" eb="19">
      <t>チイキ</t>
    </rPh>
    <rPh sb="23" eb="25">
      <t>イカ</t>
    </rPh>
    <rPh sb="29" eb="31">
      <t>チイキ</t>
    </rPh>
    <rPh sb="35" eb="37">
      <t>イカ</t>
    </rPh>
    <phoneticPr fontId="5"/>
  </si>
  <si>
    <t>外皮基準</t>
    <rPh sb="0" eb="2">
      <t>ガイヒ</t>
    </rPh>
    <rPh sb="2" eb="4">
      <t>キジュン</t>
    </rPh>
    <phoneticPr fontId="5"/>
  </si>
  <si>
    <r>
      <t xml:space="preserve">｢ZEHマーク｣、「ZEH-Mマーク」に関する表示
</t>
    </r>
    <r>
      <rPr>
        <b/>
        <sz val="8"/>
        <rFont val="ＭＳ Ｐ明朝"/>
        <family val="1"/>
        <charset val="128"/>
      </rPr>
      <t>※選択した場合のみ</t>
    </r>
    <r>
      <rPr>
        <sz val="8"/>
        <rFont val="ＭＳ Ｐ明朝"/>
        <family val="1"/>
        <charset val="128"/>
      </rPr>
      <t xml:space="preserve">
</t>
    </r>
    <phoneticPr fontId="5"/>
  </si>
  <si>
    <t>｢ZEHマーク｣、「ZEHlMマーク」に関する事項</t>
    <phoneticPr fontId="5"/>
  </si>
  <si>
    <t>ｺｰｼﾞｪﾈﾚｰｼｮﾝの使用について</t>
    <phoneticPr fontId="5"/>
  </si>
  <si>
    <t>太陽光発電の使用について</t>
    <phoneticPr fontId="5"/>
  </si>
  <si>
    <t>換気設備方式</t>
    <phoneticPr fontId="5"/>
  </si>
  <si>
    <t>冷房方式</t>
    <phoneticPr fontId="5"/>
  </si>
  <si>
    <t>暖房方式</t>
    <phoneticPr fontId="5"/>
  </si>
  <si>
    <t>誘導仕様基準（住宅部分）</t>
    <rPh sb="0" eb="2">
      <t>ユウドウ</t>
    </rPh>
    <phoneticPr fontId="5"/>
  </si>
  <si>
    <t>一次エネルギー消費量に関する仕様基準（住宅部分）</t>
    <phoneticPr fontId="5"/>
  </si>
  <si>
    <t>一次エネルギー
消費量</t>
    <rPh sb="8" eb="11">
      <t>ショウヒリョウ</t>
    </rPh>
    <phoneticPr fontId="5"/>
  </si>
  <si>
    <t>仕様基準・誘導仕様基準を採用</t>
    <phoneticPr fontId="5"/>
  </si>
  <si>
    <t>設計内容説明欄（現況）</t>
    <phoneticPr fontId="5"/>
  </si>
  <si>
    <t>窓の日射（4％緩和）</t>
    <phoneticPr fontId="5"/>
  </si>
  <si>
    <t>窓の断熱（2％緩和）</t>
    <phoneticPr fontId="5"/>
  </si>
  <si>
    <t>緩和措置あり</t>
    <phoneticPr fontId="5"/>
  </si>
  <si>
    <t>開口部の熱貫流率と日射遮蔽対策の基準に適合</t>
    <phoneticPr fontId="5"/>
  </si>
  <si>
    <t>開口部の断熱性能等</t>
    <phoneticPr fontId="5"/>
  </si>
  <si>
    <t>構造熱橋部の基準に適合（鉄筋コンクリート造等の場合）</t>
    <phoneticPr fontId="5"/>
  </si>
  <si>
    <t>断熱材の熱抵抗値の基準に適合</t>
    <phoneticPr fontId="5"/>
  </si>
  <si>
    <t>仕様表</t>
    <rPh sb="0" eb="2">
      <t>シヨウ</t>
    </rPh>
    <rPh sb="2" eb="3">
      <t>ヒョウ</t>
    </rPh>
    <phoneticPr fontId="5"/>
  </si>
  <si>
    <t>熱貫流率の基準に適合</t>
    <phoneticPr fontId="5"/>
  </si>
  <si>
    <t>躯体の断熱性能等</t>
    <phoneticPr fontId="5"/>
  </si>
  <si>
    <t>誘導仕様基準</t>
    <rPh sb="0" eb="6">
      <t>ユウドウシヨウキジュン</t>
    </rPh>
    <phoneticPr fontId="5"/>
  </si>
  <si>
    <t>基準の選択</t>
    <rPh sb="0" eb="2">
      <t>キジュン</t>
    </rPh>
    <rPh sb="3" eb="5">
      <t>センタク</t>
    </rPh>
    <phoneticPr fontId="5"/>
  </si>
  <si>
    <t>仕様基準</t>
    <phoneticPr fontId="5"/>
  </si>
  <si>
    <t>基準値：5地域3.0以下、6地域2.8以下、7地域2.7以下、8地域6.7以下</t>
    <rPh sb="5" eb="7">
      <t>チイキ</t>
    </rPh>
    <rPh sb="10" eb="12">
      <t>イカ</t>
    </rPh>
    <rPh sb="14" eb="16">
      <t>チイキ</t>
    </rPh>
    <rPh sb="19" eb="21">
      <t>イカ</t>
    </rPh>
    <rPh sb="23" eb="25">
      <t>チイキ</t>
    </rPh>
    <rPh sb="28" eb="30">
      <t>イカ</t>
    </rPh>
    <rPh sb="32" eb="34">
      <t>チイキ</t>
    </rPh>
    <rPh sb="37" eb="39">
      <t>イカ</t>
    </rPh>
    <phoneticPr fontId="5"/>
  </si>
  <si>
    <t>設計値：エネルギー消費性能計算プログラムの出力票による</t>
    <phoneticPr fontId="5"/>
  </si>
  <si>
    <t>基準値：1・2地域0.46以下、3地域0.56以下、4地域0.75以下、5～7地域0.87以下</t>
    <rPh sb="7" eb="9">
      <t>チイキ</t>
    </rPh>
    <rPh sb="13" eb="15">
      <t>イカ</t>
    </rPh>
    <rPh sb="17" eb="19">
      <t>チイキ</t>
    </rPh>
    <rPh sb="23" eb="25">
      <t>イカ</t>
    </rPh>
    <rPh sb="27" eb="29">
      <t>チイキ</t>
    </rPh>
    <rPh sb="33" eb="35">
      <t>イカ</t>
    </rPh>
    <rPh sb="39" eb="41">
      <t>チイキ</t>
    </rPh>
    <rPh sb="45" eb="47">
      <t>イカ</t>
    </rPh>
    <phoneticPr fontId="5"/>
  </si>
  <si>
    <t>外皮平均熱貫流率[W/m2K]</t>
    <phoneticPr fontId="5"/>
  </si>
  <si>
    <t>共同住宅等、複合建築物の住戸</t>
    <rPh sb="6" eb="11">
      <t>フクゴウケンチクブツ</t>
    </rPh>
    <phoneticPr fontId="5"/>
  </si>
  <si>
    <t>一戸建て住宅　・</t>
    <phoneticPr fontId="5"/>
  </si>
  <si>
    <t>住宅又は、複合建築物の住宅部分</t>
    <rPh sb="2" eb="3">
      <t>マタ</t>
    </rPh>
    <phoneticPr fontId="5"/>
  </si>
  <si>
    <t>（第二面）【住宅用】</t>
    <rPh sb="6" eb="8">
      <t>ジュウタク</t>
    </rPh>
    <rPh sb="8" eb="9">
      <t>ヨウ</t>
    </rPh>
    <phoneticPr fontId="5"/>
  </si>
  <si>
    <t>別表に記載</t>
    <phoneticPr fontId="5"/>
  </si>
  <si>
    <t>・プレート発注書シートの追加</t>
    <rPh sb="5" eb="8">
      <t>ハッチュウショ</t>
    </rPh>
    <rPh sb="12" eb="14">
      <t>ツイカ</t>
    </rPh>
    <phoneticPr fontId="24"/>
  </si>
  <si>
    <t>申請受理者氏名</t>
    <rPh sb="0" eb="2">
      <t>シンセイ</t>
    </rPh>
    <rPh sb="2" eb="4">
      <t>ジュリ</t>
    </rPh>
    <rPh sb="4" eb="5">
      <t>シャ</t>
    </rPh>
    <rPh sb="5" eb="7">
      <t>シメイ</t>
    </rPh>
    <phoneticPr fontId="11"/>
  </si>
  <si>
    <t>申請者が２名以上のときは、別紙に記載してください。</t>
    <rPh sb="5" eb="6">
      <t>メイ</t>
    </rPh>
    <rPh sb="16" eb="18">
      <t>キサイ</t>
    </rPh>
    <phoneticPr fontId="5"/>
  </si>
  <si>
    <t>　　改修の場合、必ず【9.建築物の新築竣工時期（計画中の場合は予定時期）】にも記載してください。</t>
    <rPh sb="2" eb="4">
      <t>カイシュウ</t>
    </rPh>
    <rPh sb="5" eb="7">
      <t>バアイ</t>
    </rPh>
    <rPh sb="8" eb="9">
      <t>カナラ</t>
    </rPh>
    <rPh sb="39" eb="41">
      <t>キサイ</t>
    </rPh>
    <phoneticPr fontId="24"/>
  </si>
  <si>
    <t>４ 段階表示　（　再生可能エネルギー （太陽光発電設備） を考慮しない　）</t>
    <phoneticPr fontId="24"/>
  </si>
  <si>
    <t>６ 段階表示　（　再生可能エネルギー （太陽光発電設備） を考慮する　）　※１・２</t>
    <phoneticPr fontId="24"/>
  </si>
  <si>
    <t>※２　一次エネルギー消費量の評価手法に仕様基準又は誘導仕様基準を採用している場合は、６ 段階表示とすることはできません。</t>
    <phoneticPr fontId="24"/>
  </si>
  <si>
    <t>※１  共用部分が存する場合は、どちらかを選択してください。</t>
    <phoneticPr fontId="24"/>
  </si>
  <si>
    <t>※２  住戸の一次エネルギー消費量の評価手法に仕様基準又は誘導仕様基準を採用している場合は対象にはできません。</t>
    <phoneticPr fontId="24"/>
  </si>
  <si>
    <t>　　建築物の販売又は賃貸に関して参考となる情報がある場合は「別紙による」 をチェックの上、掲載する情報を記載した別紙を提出してください。</t>
    <rPh sb="26" eb="28">
      <t>バアイ</t>
    </rPh>
    <phoneticPr fontId="24"/>
  </si>
  <si>
    <t>【2-1.申請対象となる建築物の部分の用途】</t>
    <phoneticPr fontId="5"/>
  </si>
  <si>
    <t>（建築基準法施行規則（昭和25年建設省令第40号）別紙の表の用途の区分）</t>
    <phoneticPr fontId="5"/>
  </si>
  <si>
    <t>3.　【2-1．申請対象となる建築物の部分の用途】申請対象となる用途をできるだけ具体的に記載してください。また、申請対象となる用途が複数ある場合は、主要用途をできるだけ具体的に記載してくださ い。</t>
    <phoneticPr fontId="5"/>
  </si>
  <si>
    <t>　　販売又は賃貸に関して参考となる情報について記載を希望する場合 は、「別紙による」をチェックの上、掲載する情報を記載した別紙を提出してください。</t>
    <phoneticPr fontId="5"/>
  </si>
  <si>
    <t>5.　【5．参考情報に関する事項】評価書の参考情報に記載を希望する、その他省エネルギー性能関連情報や災害対策関連情報及び建築物の</t>
    <phoneticPr fontId="5"/>
  </si>
  <si>
    <t>4． 【3.一次エネルギー消費性能に関する事項】【再エネ設備に関すること】の再エネ設備の容量の表示を希望する場合は、表示内容を記載してください。</t>
    <phoneticPr fontId="24"/>
  </si>
  <si>
    <t xml:space="preserve">3.　【3.評価手法に関する事項】【断熱性能（外皮性能）】【一次エネルギー消費量】の評価手法についてはBELS評価業務方法書を参照してください。
</t>
    <phoneticPr fontId="5"/>
  </si>
  <si>
    <t xml:space="preserve">　　主要用途をできるだけ具体的に記載してください。 </t>
    <phoneticPr fontId="5"/>
  </si>
  <si>
    <t>2.　【1-1．申請対象となる建築物の用途】申請対象となる用途をできるだけ具体的に記載してください。また、申請対象となる用途が複数ある場合は、</t>
    <phoneticPr fontId="5"/>
  </si>
  <si>
    <t>1.　この面は、複合建築物全体を申請する場合に作成してください。</t>
    <phoneticPr fontId="5"/>
  </si>
  <si>
    <t>【6.備考】</t>
    <rPh sb="3" eb="5">
      <t>ビコウ</t>
    </rPh>
    <phoneticPr fontId="5"/>
  </si>
  <si>
    <t>　　　電力を少しでも売電する場合は、「再生可能エネルギー（太陽光発電設備）を考慮する」は選択できません。</t>
    <rPh sb="3" eb="5">
      <t>デンリョク</t>
    </rPh>
    <rPh sb="6" eb="7">
      <t>スコ</t>
    </rPh>
    <rPh sb="10" eb="12">
      <t>バイデン</t>
    </rPh>
    <rPh sb="14" eb="16">
      <t>バアイ</t>
    </rPh>
    <rPh sb="19" eb="21">
      <t>サイセイ</t>
    </rPh>
    <rPh sb="21" eb="23">
      <t>カノウ</t>
    </rPh>
    <rPh sb="29" eb="32">
      <t>タイヨウコウ</t>
    </rPh>
    <rPh sb="32" eb="34">
      <t>ハツデン</t>
    </rPh>
    <rPh sb="34" eb="36">
      <t>セツビ</t>
    </rPh>
    <rPh sb="38" eb="40">
      <t>コウリョ</t>
    </rPh>
    <rPh sb="44" eb="46">
      <t>センタク</t>
    </rPh>
    <phoneticPr fontId="24"/>
  </si>
  <si>
    <t>※２　住宅部分に太陽光発電設備による自家消費がなく、かつ、非住宅部分において、太陽光発電設備により発電した</t>
    <phoneticPr fontId="24"/>
  </si>
  <si>
    <t>※２ 住戸の一次エネルギー消費性能の評価手法に仕様基準又は誘導仕様基準を採用している場合は対象にはできません。</t>
    <phoneticPr fontId="24"/>
  </si>
  <si>
    <t>※１ 共用部分が存する場合は、選択してください。</t>
    <phoneticPr fontId="24"/>
  </si>
  <si>
    <t>【複合建築物の住宅部分の共用部分※１・２】</t>
    <rPh sb="1" eb="3">
      <t>フクゴウ</t>
    </rPh>
    <rPh sb="3" eb="6">
      <t>ケンチクブツ</t>
    </rPh>
    <rPh sb="7" eb="9">
      <t>ジュウタク</t>
    </rPh>
    <rPh sb="9" eb="11">
      <t>ブブン</t>
    </rPh>
    <rPh sb="12" eb="14">
      <t>キョウヨウ</t>
    </rPh>
    <rPh sb="14" eb="16">
      <t>ブブン</t>
    </rPh>
    <phoneticPr fontId="5"/>
  </si>
  <si>
    <t>住宅　：</t>
    <rPh sb="0" eb="2">
      <t>ジュウタク</t>
    </rPh>
    <phoneticPr fontId="24"/>
  </si>
  <si>
    <t>非住宅　：</t>
    <rPh sb="0" eb="1">
      <t>ヒ</t>
    </rPh>
    <rPh sb="1" eb="3">
      <t>ジュウタク</t>
    </rPh>
    <phoneticPr fontId="24"/>
  </si>
  <si>
    <t>【1-2.申請対象となる建築物の用途】</t>
    <rPh sb="5" eb="7">
      <t>シンセイ</t>
    </rPh>
    <rPh sb="7" eb="9">
      <t>タイショウ</t>
    </rPh>
    <rPh sb="12" eb="15">
      <t>ケンチクブツ</t>
    </rPh>
    <rPh sb="16" eb="18">
      <t>ヨウト</t>
    </rPh>
    <phoneticPr fontId="5"/>
  </si>
  <si>
    <t>【1-1.申請対象となる建築物の用途】</t>
    <phoneticPr fontId="5"/>
  </si>
  <si>
    <t>申請対象に関する事項（複合建築物全体）</t>
    <phoneticPr fontId="24"/>
  </si>
  <si>
    <t>(第八面)</t>
    <rPh sb="1" eb="2">
      <t>ダイ</t>
    </rPh>
    <rPh sb="2" eb="3">
      <t>ハチ</t>
    </rPh>
    <rPh sb="3" eb="4">
      <t>メン</t>
    </rPh>
    <rPh sb="4" eb="5">
      <t>サンメン</t>
    </rPh>
    <phoneticPr fontId="5"/>
  </si>
  <si>
    <t>【４．断熱性能（外皮性能）（BPI）に関する事項】</t>
    <phoneticPr fontId="5"/>
  </si>
  <si>
    <t>【５．参考情報に関する事項】</t>
    <phoneticPr fontId="5"/>
  </si>
  <si>
    <t>　　</t>
    <phoneticPr fontId="24"/>
  </si>
  <si>
    <t>※「公開」「非公開」等にチェックがない場合は「非公開」とみなします。</t>
    <rPh sb="2" eb="4">
      <t>コウカイ</t>
    </rPh>
    <rPh sb="6" eb="9">
      <t>ヒコウカイ</t>
    </rPh>
    <rPh sb="10" eb="11">
      <t>トウ</t>
    </rPh>
    <rPh sb="19" eb="21">
      <t>バアイ</t>
    </rPh>
    <rPh sb="23" eb="26">
      <t>ヒコウカイ</t>
    </rPh>
    <phoneticPr fontId="24"/>
  </si>
  <si>
    <t>また、公開を希望し「公開する名称」に記載がない場合、申請書第二面の記載をそのまま公開希望とみなします。</t>
    <rPh sb="3" eb="5">
      <t>コウカイ</t>
    </rPh>
    <rPh sb="6" eb="8">
      <t>キボウ</t>
    </rPh>
    <rPh sb="10" eb="12">
      <t>コウカイ</t>
    </rPh>
    <rPh sb="14" eb="16">
      <t>メイショウ</t>
    </rPh>
    <rPh sb="18" eb="20">
      <t>キサイ</t>
    </rPh>
    <rPh sb="23" eb="25">
      <t>バアイ</t>
    </rPh>
    <rPh sb="26" eb="29">
      <t>シンセイショ</t>
    </rPh>
    <rPh sb="29" eb="32">
      <t>ダイニメン</t>
    </rPh>
    <rPh sb="33" eb="35">
      <t>キサイ</t>
    </rPh>
    <rPh sb="40" eb="42">
      <t>コウカイ</t>
    </rPh>
    <rPh sb="42" eb="44">
      <t>キボウ</t>
    </rPh>
    <phoneticPr fontId="24"/>
  </si>
  <si>
    <r>
      <rPr>
        <u/>
        <sz val="10"/>
        <rFont val="ＭＳ 明朝"/>
        <family val="1"/>
        <charset val="128"/>
      </rPr>
      <t>1.公表の内容と公表先について</t>
    </r>
    <r>
      <rPr>
        <sz val="10"/>
        <rFont val="ＭＳ 明朝"/>
        <family val="1"/>
        <charset val="128"/>
      </rPr>
      <t xml:space="preserve">
・一般財団法人ベターリビング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
</t>
    </r>
    <r>
      <rPr>
        <u/>
        <sz val="10"/>
        <rFont val="ＭＳ 明朝"/>
        <family val="1"/>
        <charset val="128"/>
      </rPr>
      <t>2.記入上の注意</t>
    </r>
    <r>
      <rPr>
        <sz val="10"/>
        <rFont val="ＭＳ 明朝"/>
        <family val="1"/>
        <charset val="128"/>
      </rPr>
      <t xml:space="preserve">
・上記全ての欄に記入の上、提出してください。
・「ホームページ等への公開・非公開の選択」の欄に「公開」と記載された項目は、個人や個別の建築物が特定されない情報により公開必須になっている項目です。
・「ホームページ等への公開・非公開の選択」の欄に□の表示がある項目については、該当するものに■またはレでチェックしてください。
</t>
    </r>
    <r>
      <rPr>
        <u/>
        <sz val="10"/>
        <rFont val="ＭＳ 明朝"/>
        <family val="1"/>
        <charset val="128"/>
      </rPr>
      <t>3.評価協会ホームページ掲載のための注意事項</t>
    </r>
    <r>
      <rPr>
        <sz val="10"/>
        <rFont val="ＭＳ 明朝"/>
        <family val="1"/>
        <charset val="128"/>
      </rPr>
      <t xml:space="preserve">
BELS事例紹介ページでは、BELSに係る評価申請書の第二面に記載された申請者・設計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
(正しく抽出されない例)
・略称の混在　（㈱・（株）は「株式会社」に統一など分類すれば正しく抽出されます）
・全角・半角の使い方
・同一名称の異なる事業者名（一字一句同一なもの）は同じものとして集計されます。
（回避するために、代表者の氏名まで公開情報とするなど対策をしてください。）</t>
    </r>
    <rPh sb="17" eb="19">
      <t>イッパン</t>
    </rPh>
    <rPh sb="19" eb="21">
      <t>ザイダン</t>
    </rPh>
    <rPh sb="21" eb="23">
      <t>ホウジン</t>
    </rPh>
    <rPh sb="399" eb="401">
      <t>ブブン</t>
    </rPh>
    <rPh sb="402" eb="405">
      <t>ジドウテキ</t>
    </rPh>
    <rPh sb="460" eb="461">
      <t>マタ</t>
    </rPh>
    <rPh sb="603" eb="604">
      <t>シャ</t>
    </rPh>
    <phoneticPr fontId="5"/>
  </si>
  <si>
    <t>※　一次エネルギー消費量は、第二面（全住戸の合計したもの）、第三面（非住宅部分全体）、第四面（共用部分）の合計値となります。</t>
    <rPh sb="50" eb="51">
      <t>ブン</t>
    </rPh>
    <phoneticPr fontId="5"/>
  </si>
  <si>
    <t>なお、BELE評価書交付後に、「公開」「非公開」「公開する名称」等の変更希望がある場合、変更申請が必要となります。</t>
    <rPh sb="7" eb="10">
      <t>ヒョウカショ</t>
    </rPh>
    <rPh sb="10" eb="13">
      <t>コウフゴ</t>
    </rPh>
    <rPh sb="16" eb="18">
      <t>コウカイ</t>
    </rPh>
    <rPh sb="20" eb="23">
      <t>ヒコウカイ</t>
    </rPh>
    <rPh sb="25" eb="27">
      <t>コウカイ</t>
    </rPh>
    <rPh sb="29" eb="31">
      <t>メイショウ</t>
    </rPh>
    <rPh sb="32" eb="33">
      <t>ナド</t>
    </rPh>
    <rPh sb="34" eb="36">
      <t>ヘンコウ</t>
    </rPh>
    <rPh sb="36" eb="38">
      <t>キボウ</t>
    </rPh>
    <rPh sb="41" eb="43">
      <t>バアイ</t>
    </rPh>
    <rPh sb="44" eb="46">
      <t>ヘンコウ</t>
    </rPh>
    <rPh sb="46" eb="48">
      <t>シンセイ</t>
    </rPh>
    <rPh sb="49" eb="51">
      <t>ヒツヨウ</t>
    </rPh>
    <phoneticPr fontId="24"/>
  </si>
  <si>
    <t>（別記様式第26号）</t>
    <rPh sb="1" eb="3">
      <t>ベッキ</t>
    </rPh>
    <rPh sb="3" eb="5">
      <t>ヨウシキ</t>
    </rPh>
    <rPh sb="5" eb="6">
      <t>ダイ</t>
    </rPh>
    <rPh sb="8" eb="9">
      <t>ゴウ</t>
    </rPh>
    <phoneticPr fontId="5"/>
  </si>
  <si>
    <t>＜評価機関からのお願い＞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145" eb="148">
      <t>ヒョウカショ</t>
    </rPh>
    <rPh sb="148" eb="150">
      <t>シュトク</t>
    </rPh>
    <rPh sb="150" eb="152">
      <t>ブッケン</t>
    </rPh>
    <rPh sb="154" eb="157">
      <t>シンセイショ</t>
    </rPh>
    <rPh sb="158" eb="161">
      <t>ヒョウカショ</t>
    </rPh>
    <rPh sb="162" eb="164">
      <t>キサイ</t>
    </rPh>
    <rPh sb="169" eb="171">
      <t>コウモク</t>
    </rPh>
    <rPh sb="234" eb="236">
      <t>コジン</t>
    </rPh>
    <rPh sb="237" eb="239">
      <t>コベツ</t>
    </rPh>
    <rPh sb="240" eb="243">
      <t>ケンチクブツ</t>
    </rPh>
    <rPh sb="244" eb="246">
      <t>トクテイ</t>
    </rPh>
    <rPh sb="249" eb="251">
      <t>ジョウホウ</t>
    </rPh>
    <rPh sb="257" eb="259">
      <t>ケイサイ</t>
    </rPh>
    <rPh sb="259" eb="262">
      <t>ショウダクショ</t>
    </rPh>
    <rPh sb="264" eb="266">
      <t>コウカイ</t>
    </rPh>
    <rPh sb="267" eb="269">
      <t>ショウダク</t>
    </rPh>
    <rPh sb="270" eb="271">
      <t>エ</t>
    </rPh>
    <rPh sb="274" eb="276">
      <t>バアイ</t>
    </rPh>
    <rPh sb="277" eb="278">
      <t>カギ</t>
    </rPh>
    <phoneticPr fontId="5"/>
  </si>
  <si>
    <r>
      <t>　</t>
    </r>
    <r>
      <rPr>
        <sz val="9"/>
        <rFont val="ＭＳ Ｐ明朝"/>
        <family val="1"/>
        <charset val="128"/>
      </rPr>
      <t>※不動産IDが分かり  かつ 表示を希望する場合のみ記入</t>
    </r>
    <phoneticPr fontId="24"/>
  </si>
  <si>
    <t>←「2024年4月中旬」が新築竣工予定時期の場合、「2024年4月」、日を空欄、右に「中旬」と入力してください。</t>
    <rPh sb="6" eb="7">
      <t>ネン</t>
    </rPh>
    <rPh sb="8" eb="9">
      <t>ガツ</t>
    </rPh>
    <rPh sb="9" eb="11">
      <t>チュウジュン</t>
    </rPh>
    <rPh sb="13" eb="15">
      <t>シンチク</t>
    </rPh>
    <rPh sb="15" eb="17">
      <t>シュンコウ</t>
    </rPh>
    <rPh sb="17" eb="19">
      <t>ヨテイ</t>
    </rPh>
    <rPh sb="19" eb="21">
      <t>ジキ</t>
    </rPh>
    <rPh sb="22" eb="24">
      <t>バアイ</t>
    </rPh>
    <rPh sb="30" eb="31">
      <t>ネン</t>
    </rPh>
    <rPh sb="32" eb="33">
      <t>ガツ</t>
    </rPh>
    <rPh sb="35" eb="36">
      <t>ヒ</t>
    </rPh>
    <rPh sb="37" eb="39">
      <t>クウラン</t>
    </rPh>
    <rPh sb="40" eb="41">
      <t>ミギ</t>
    </rPh>
    <rPh sb="43" eb="45">
      <t>チュウジュン</t>
    </rPh>
    <rPh sb="47" eb="49">
      <t>ニュウリョク</t>
    </rPh>
    <phoneticPr fontId="24"/>
  </si>
  <si>
    <t>←「2024年4月中旬」が改修の竣工予定時期の場合、「2024年4月」、日を空欄、右に「中旬」と入力してください。</t>
    <rPh sb="6" eb="7">
      <t>ネン</t>
    </rPh>
    <rPh sb="8" eb="9">
      <t>ガツ</t>
    </rPh>
    <rPh sb="9" eb="11">
      <t>チュウジュン</t>
    </rPh>
    <rPh sb="13" eb="15">
      <t>カイシュウ</t>
    </rPh>
    <rPh sb="16" eb="18">
      <t>シュンコウ</t>
    </rPh>
    <rPh sb="18" eb="20">
      <t>ヨテイ</t>
    </rPh>
    <rPh sb="20" eb="22">
      <t>ジキ</t>
    </rPh>
    <rPh sb="23" eb="25">
      <t>バアイ</t>
    </rPh>
    <rPh sb="31" eb="32">
      <t>ネン</t>
    </rPh>
    <rPh sb="33" eb="34">
      <t>ガツ</t>
    </rPh>
    <rPh sb="36" eb="37">
      <t>ヒ</t>
    </rPh>
    <rPh sb="38" eb="40">
      <t>クウラン</t>
    </rPh>
    <rPh sb="41" eb="42">
      <t>ミギ</t>
    </rPh>
    <rPh sb="44" eb="46">
      <t>チュウジュン</t>
    </rPh>
    <rPh sb="48" eb="50">
      <t>ニュウリョク</t>
    </rPh>
    <phoneticPr fontId="24"/>
  </si>
  <si>
    <t>7.　【９．申請対象部分の改修の竣工時期】西暦で年月日を記載してください。なお、日付は上旬、中旬、下旬とすることも可能です。</t>
    <phoneticPr fontId="5"/>
  </si>
  <si>
    <r>
      <t>【9.建築物の</t>
    </r>
    <r>
      <rPr>
        <b/>
        <sz val="11"/>
        <rFont val="ＭＳ Ｐ明朝"/>
        <family val="1"/>
        <charset val="128"/>
      </rPr>
      <t>新築竣工</t>
    </r>
    <r>
      <rPr>
        <sz val="11"/>
        <rFont val="ＭＳ Ｐ明朝"/>
        <family val="1"/>
        <charset val="128"/>
      </rPr>
      <t>時期（計画中の場合は予定時期）】</t>
    </r>
    <rPh sb="3" eb="6">
      <t>ケンチクブツ</t>
    </rPh>
    <rPh sb="7" eb="9">
      <t>シンチク</t>
    </rPh>
    <rPh sb="9" eb="11">
      <t>シュンコウ</t>
    </rPh>
    <rPh sb="11" eb="13">
      <t>ジキ</t>
    </rPh>
    <rPh sb="14" eb="17">
      <t>ケイカクチュウ</t>
    </rPh>
    <rPh sb="18" eb="20">
      <t>バアイ</t>
    </rPh>
    <rPh sb="21" eb="23">
      <t>ヨテイ</t>
    </rPh>
    <rPh sb="23" eb="25">
      <t>ジキ</t>
    </rPh>
    <phoneticPr fontId="5"/>
  </si>
  <si>
    <r>
      <t>【10.申請対象部分の</t>
    </r>
    <r>
      <rPr>
        <b/>
        <sz val="11"/>
        <rFont val="ＭＳ Ｐ明朝"/>
        <family val="1"/>
        <charset val="128"/>
      </rPr>
      <t>改修の竣工</t>
    </r>
    <r>
      <rPr>
        <sz val="11"/>
        <rFont val="ＭＳ Ｐ明朝"/>
        <family val="1"/>
        <charset val="128"/>
      </rPr>
      <t>時期】</t>
    </r>
    <rPh sb="4" eb="6">
      <t>シンセイ</t>
    </rPh>
    <rPh sb="6" eb="8">
      <t>タイショウ</t>
    </rPh>
    <rPh sb="8" eb="10">
      <t>ブブン</t>
    </rPh>
    <rPh sb="11" eb="13">
      <t>カイシュウ</t>
    </rPh>
    <rPh sb="14" eb="16">
      <t>シュンコウ</t>
    </rPh>
    <rPh sb="16" eb="18">
      <t>ジキ</t>
    </rPh>
    <phoneticPr fontId="5"/>
  </si>
  <si>
    <t>【2.申請対象となる住戸の存する建築物の用途】</t>
    <rPh sb="10" eb="12">
      <t>ジュウコ</t>
    </rPh>
    <rPh sb="13" eb="14">
      <t>ソン</t>
    </rPh>
    <phoneticPr fontId="5"/>
  </si>
  <si>
    <t>3.　【1．申請対象となる住戸の部屋番号】評価書に表示される住戸の部屋番号です。申請の対象となる住戸が分かるように記載してください。</t>
    <phoneticPr fontId="5"/>
  </si>
  <si>
    <t>木質燃料ストーブ（ペレットストーブ）</t>
    <phoneticPr fontId="24"/>
  </si>
  <si>
    <r>
      <t>目安光熱費の表示</t>
    </r>
    <r>
      <rPr>
        <sz val="11"/>
        <color rgb="FF0066FF"/>
        <rFont val="ＭＳ Ｐ明朝"/>
        <family val="1"/>
        <charset val="128"/>
      </rPr>
      <t>※２</t>
    </r>
    <r>
      <rPr>
        <sz val="11"/>
        <rFont val="ＭＳ Ｐ明朝"/>
        <family val="1"/>
        <charset val="128"/>
      </rPr>
      <t>：</t>
    </r>
    <phoneticPr fontId="24"/>
  </si>
  <si>
    <r>
      <t>ガス設備の選択※</t>
    </r>
    <r>
      <rPr>
        <sz val="11"/>
        <color rgb="FF0066FF"/>
        <rFont val="ＭＳ Ｐ明朝"/>
        <family val="1"/>
        <charset val="128"/>
      </rPr>
      <t>３</t>
    </r>
    <r>
      <rPr>
        <sz val="11"/>
        <rFont val="ＭＳ Ｐ明朝"/>
        <family val="1"/>
        <charset val="128"/>
      </rPr>
      <t>：</t>
    </r>
    <phoneticPr fontId="24"/>
  </si>
  <si>
    <r>
      <t>都市ガス※</t>
    </r>
    <r>
      <rPr>
        <sz val="11"/>
        <color rgb="FF0066FF"/>
        <rFont val="ＭＳ Ｐ明朝"/>
        <family val="1"/>
        <charset val="128"/>
      </rPr>
      <t>４</t>
    </r>
    <rPh sb="0" eb="2">
      <t>トシ</t>
    </rPh>
    <phoneticPr fontId="24"/>
  </si>
  <si>
    <r>
      <t>※</t>
    </r>
    <r>
      <rPr>
        <sz val="9"/>
        <color rgb="FF0066FF"/>
        <rFont val="ＭＳ Ｐ明朝"/>
        <family val="1"/>
        <charset val="128"/>
      </rPr>
      <t>4</t>
    </r>
    <r>
      <rPr>
        <sz val="9"/>
        <rFont val="ＭＳ Ｐ明朝"/>
        <family val="1"/>
        <charset val="128"/>
      </rPr>
      <t xml:space="preserve"> オール電化の場合は都市ガスを選択してください。</t>
    </r>
    <phoneticPr fontId="24"/>
  </si>
  <si>
    <r>
      <t>※</t>
    </r>
    <r>
      <rPr>
        <sz val="9"/>
        <color rgb="FF0066FF"/>
        <rFont val="ＭＳ Ｐ明朝"/>
        <family val="1"/>
        <charset val="128"/>
      </rPr>
      <t>3</t>
    </r>
    <r>
      <rPr>
        <sz val="9"/>
        <rFont val="ＭＳ Ｐ明朝"/>
        <family val="1"/>
        <charset val="128"/>
      </rPr>
      <t xml:space="preserve"> 目安光熱費の表示を希望する場合のみ選択してください。</t>
    </r>
    <phoneticPr fontId="24"/>
  </si>
  <si>
    <t xml:space="preserve">※2 【４.一次エネルギー消費量に関する事項】【再エネ設備に関すること】において、
 木質燃料ストーブを選択する場合は、目安光熱費の表示は「希望しない」を選択してください。 </t>
    <phoneticPr fontId="24"/>
  </si>
  <si>
    <t>（別記様式第27号）</t>
    <phoneticPr fontId="5"/>
  </si>
  <si>
    <t>申請書第三面
※掲載される延べ面積は、一定の範囲に区切って表示します。なお、申請情報の延べ面積を国土交通省等へ提供する場合があります。</t>
    <phoneticPr fontId="5"/>
  </si>
  <si>
    <t>・第五面【6.参考情報に関する事項】目安光熱費の表示に※2を追加。</t>
    <rPh sb="1" eb="2">
      <t>ダイ</t>
    </rPh>
    <rPh sb="2" eb="3">
      <t>ゴ</t>
    </rPh>
    <rPh sb="3" eb="4">
      <t>メン</t>
    </rPh>
    <rPh sb="30" eb="32">
      <t>ツイカ</t>
    </rPh>
    <phoneticPr fontId="24"/>
  </si>
  <si>
    <t>・第五面・第六面【4.一次エネルギー消費量に関する事項】再エネ設備の種類に「木質燃料ストーブ　（ペレットストーブ）」を追加。</t>
    <rPh sb="1" eb="2">
      <t>ダイ</t>
    </rPh>
    <rPh sb="2" eb="3">
      <t>ゴ</t>
    </rPh>
    <rPh sb="3" eb="4">
      <t>メン</t>
    </rPh>
    <rPh sb="5" eb="6">
      <t>ダイ</t>
    </rPh>
    <rPh sb="6" eb="7">
      <t>ロク</t>
    </rPh>
    <rPh sb="7" eb="8">
      <t>メン</t>
    </rPh>
    <rPh sb="59" eb="61">
      <t>ツイカ</t>
    </rPh>
    <phoneticPr fontId="24"/>
  </si>
  <si>
    <t>原則、評価書は電子データにて交付します。紙面をご希望の場合、次にチェックを入れてください。</t>
    <rPh sb="0" eb="2">
      <t>ゲンソク</t>
    </rPh>
    <rPh sb="3" eb="6">
      <t>ヒョウカショ</t>
    </rPh>
    <rPh sb="7" eb="9">
      <t>デンシ</t>
    </rPh>
    <rPh sb="14" eb="16">
      <t>コウフ</t>
    </rPh>
    <rPh sb="20" eb="22">
      <t>シメン</t>
    </rPh>
    <rPh sb="24" eb="26">
      <t>キボウ</t>
    </rPh>
    <rPh sb="27" eb="29">
      <t>バアイ</t>
    </rPh>
    <rPh sb="30" eb="31">
      <t>ツギ</t>
    </rPh>
    <rPh sb="37" eb="38">
      <t>イ</t>
    </rPh>
    <phoneticPr fontId="5"/>
  </si>
  <si>
    <r>
      <t>紙面交付希望</t>
    </r>
    <r>
      <rPr>
        <sz val="11"/>
        <rFont val="HG丸ｺﾞｼｯｸM-PRO"/>
        <family val="3"/>
        <charset val="128"/>
      </rPr>
      <t>（1通につき2,200円（税込）加算されます）</t>
    </r>
    <rPh sb="0" eb="2">
      <t>シメン</t>
    </rPh>
    <rPh sb="2" eb="6">
      <t>コウフキボウ</t>
    </rPh>
    <rPh sb="8" eb="9">
      <t>ツウ</t>
    </rPh>
    <phoneticPr fontId="5"/>
  </si>
  <si>
    <t>種類</t>
    <rPh sb="0" eb="2">
      <t>シュルイ</t>
    </rPh>
    <phoneticPr fontId="5"/>
  </si>
  <si>
    <r>
      <t>※BELSプレート・シールの</t>
    </r>
    <r>
      <rPr>
        <b/>
        <sz val="10"/>
        <rFont val="HG丸ｺﾞｼｯｸM-PRO"/>
        <family val="3"/>
        <charset val="128"/>
      </rPr>
      <t>現物</t>
    </r>
    <r>
      <rPr>
        <sz val="10"/>
        <rFont val="HG丸ｺﾞｼｯｸM-PRO"/>
        <family val="3"/>
        <charset val="128"/>
      </rPr>
      <t>をご希望の場合、BELSプレート発注書↓をご提出ください。（有料）</t>
    </r>
    <rPh sb="14" eb="16">
      <t>ゲンブツ</t>
    </rPh>
    <rPh sb="18" eb="20">
      <t>キボウ</t>
    </rPh>
    <rPh sb="21" eb="23">
      <t>バアイ</t>
    </rPh>
    <rPh sb="32" eb="34">
      <t>ハッチュウ</t>
    </rPh>
    <rPh sb="34" eb="35">
      <t>ショ</t>
    </rPh>
    <rPh sb="38" eb="40">
      <t>テイシュツ</t>
    </rPh>
    <rPh sb="46" eb="48">
      <t>ユウリョウ</t>
    </rPh>
    <phoneticPr fontId="5"/>
  </si>
  <si>
    <t>ご希望の有無</t>
    <rPh sb="1" eb="3">
      <t>キボウ</t>
    </rPh>
    <rPh sb="4" eb="6">
      <t>ウム</t>
    </rPh>
    <phoneticPr fontId="5"/>
  </si>
  <si>
    <t>（ご希望の場合）提供方法</t>
    <rPh sb="2" eb="4">
      <t>キボウ</t>
    </rPh>
    <rPh sb="5" eb="7">
      <t>バアイ</t>
    </rPh>
    <rPh sb="8" eb="12">
      <t>テイキョウホウホウ</t>
    </rPh>
    <phoneticPr fontId="5"/>
  </si>
  <si>
    <t>JPGのみ</t>
    <phoneticPr fontId="5"/>
  </si>
  <si>
    <t>省エネ性能ラベル</t>
    <rPh sb="0" eb="1">
      <t>ショウ</t>
    </rPh>
    <rPh sb="3" eb="5">
      <t>セイノウ</t>
    </rPh>
    <phoneticPr fontId="5"/>
  </si>
  <si>
    <t>●省エネ性能ラベル・BELSプレート・BELSシールの提供方法</t>
    <rPh sb="1" eb="2">
      <t>ショウ</t>
    </rPh>
    <rPh sb="4" eb="6">
      <t>セイノウ</t>
    </rPh>
    <rPh sb="27" eb="31">
      <t>テイキョウホウホウ</t>
    </rPh>
    <phoneticPr fontId="11"/>
  </si>
  <si>
    <t>E-mail</t>
    <phoneticPr fontId="9"/>
  </si>
  <si>
    <t>会社名</t>
    <rPh sb="0" eb="3">
      <t>カイシャメイ</t>
    </rPh>
    <phoneticPr fontId="9"/>
  </si>
  <si>
    <t>氏名</t>
    <rPh sb="0" eb="2">
      <t>シメイ</t>
    </rPh>
    <phoneticPr fontId="9"/>
  </si>
  <si>
    <t>●申請図書（正本・副本）が紙媒体の場合、手数料（2,200円（税込））が加算されます</t>
    <rPh sb="1" eb="3">
      <t>シンセイ</t>
    </rPh>
    <rPh sb="3" eb="5">
      <t>トショ</t>
    </rPh>
    <rPh sb="6" eb="8">
      <t>セイホン</t>
    </rPh>
    <rPh sb="9" eb="11">
      <t>フクホン</t>
    </rPh>
    <rPh sb="13" eb="14">
      <t>カミ</t>
    </rPh>
    <rPh sb="14" eb="16">
      <t>バイタイ</t>
    </rPh>
    <rPh sb="17" eb="19">
      <t>バアイ</t>
    </rPh>
    <rPh sb="20" eb="23">
      <t>テスウリョウ</t>
    </rPh>
    <rPh sb="29" eb="30">
      <t>エン</t>
    </rPh>
    <rPh sb="31" eb="33">
      <t>ゼイコミ</t>
    </rPh>
    <rPh sb="36" eb="38">
      <t>カサン</t>
    </rPh>
    <phoneticPr fontId="11"/>
  </si>
  <si>
    <t>希望する</t>
    <rPh sb="0" eb="2">
      <t>キボウ</t>
    </rPh>
    <phoneticPr fontId="5"/>
  </si>
  <si>
    <t>原則、電子データ（PDF）にて提供します。以下ご希望の場合はチェックの上、送付先をご入力ください。</t>
    <rPh sb="0" eb="2">
      <t>ゲンソク</t>
    </rPh>
    <rPh sb="3" eb="5">
      <t>デンシ</t>
    </rPh>
    <rPh sb="15" eb="17">
      <t>テイキョウ</t>
    </rPh>
    <rPh sb="21" eb="23">
      <t>イカ</t>
    </rPh>
    <rPh sb="24" eb="26">
      <t>キボウ</t>
    </rPh>
    <rPh sb="27" eb="29">
      <t>バアイ</t>
    </rPh>
    <rPh sb="35" eb="36">
      <t>ウエ</t>
    </rPh>
    <rPh sb="37" eb="40">
      <t>ソウフサキ</t>
    </rPh>
    <rPh sb="42" eb="44">
      <t>ニュウリョク</t>
    </rPh>
    <phoneticPr fontId="5"/>
  </si>
  <si>
    <t>省エネ適合性判定</t>
    <rPh sb="0" eb="1">
      <t>ショウ</t>
    </rPh>
    <rPh sb="3" eb="8">
      <t>テキゴウセイハンテイ</t>
    </rPh>
    <phoneticPr fontId="9"/>
  </si>
  <si>
    <t>送付先</t>
    <rPh sb="0" eb="3">
      <t>ソウフサキ</t>
    </rPh>
    <phoneticPr fontId="5"/>
  </si>
  <si>
    <t>質疑書担当者と同じ</t>
    <phoneticPr fontId="5"/>
  </si>
  <si>
    <t>評価書送付先担当者と同じ</t>
    <phoneticPr fontId="5"/>
  </si>
  <si>
    <t>左記以外（下欄に記載）</t>
    <rPh sb="0" eb="2">
      <t>サキ</t>
    </rPh>
    <rPh sb="2" eb="4">
      <t>イガイ</t>
    </rPh>
    <rPh sb="5" eb="7">
      <t>シタラン</t>
    </rPh>
    <rPh sb="8" eb="10">
      <t>キサイ</t>
    </rPh>
    <phoneticPr fontId="5"/>
  </si>
  <si>
    <t>・プレート発注書削除</t>
    <rPh sb="5" eb="8">
      <t>ハッチュウショ</t>
    </rPh>
    <rPh sb="8" eb="10">
      <t>サクジョ</t>
    </rPh>
    <phoneticPr fontId="24"/>
  </si>
  <si>
    <t>体裁の訂正</t>
    <rPh sb="0" eb="2">
      <t>テイサイ</t>
    </rPh>
    <rPh sb="3" eb="5">
      <t>テイセイ</t>
    </rPh>
    <phoneticPr fontId="24"/>
  </si>
  <si>
    <t>ﾍﾞﾀｰﾘﾋﾞﾝｸﾞBELSﾍﾟｰｼﾞ  https://www.cbl.or.jp/standard/bels/index.html</t>
    <phoneticPr fontId="5"/>
  </si>
  <si>
    <t>●その他</t>
    <phoneticPr fontId="11"/>
  </si>
  <si>
    <t xml:space="preserve"> 御見積書No.JKH</t>
    <rPh sb="1" eb="2">
      <t>オ</t>
    </rPh>
    <rPh sb="2" eb="4">
      <t>ミツモ</t>
    </rPh>
    <rPh sb="4" eb="5">
      <t>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</si>
</sst>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
    <numFmt numFmtId="178" formatCode="0_ "/>
    <numFmt numFmtId="179" formatCode="0.0_ "/>
    <numFmt numFmtId="180" formatCode="0.00_);[Red]\(0.00\)"/>
    <numFmt numFmtId="181" formatCode="0.0"/>
    <numFmt numFmtId="182" formatCode="0_);[Red]\(0\)"/>
    <numFmt numFmtId="183" formatCode="0.0_);[Red]\(0.0\)"/>
    <numFmt numFmtId="184" formatCode="#,##0.0;[Red]\-#,##0.0"/>
  </numFmts>
  <fonts count="12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6"/>
      <name val="ＭＳ Ｐゴシック"/>
      <family val="3"/>
      <charset val="128"/>
    </font>
    <font>
      <sz val="9"/>
      <name val="Osaka"/>
      <family val="3"/>
      <charset val="128"/>
    </font>
    <font>
      <sz val="6"/>
      <name val="Osaka"/>
      <family val="3"/>
      <charset val="128"/>
    </font>
    <font>
      <sz val="12"/>
      <name val="Osaka"/>
      <family val="3"/>
      <charset val="128"/>
    </font>
    <font>
      <sz val="12"/>
      <name val="HG丸ｺﾞｼｯｸM-PRO"/>
      <family val="3"/>
      <charset val="128"/>
    </font>
    <font>
      <sz val="14"/>
      <name val="HG丸ｺﾞｼｯｸM-PRO"/>
      <family val="3"/>
      <charset val="128"/>
    </font>
    <font>
      <sz val="10"/>
      <name val="HG丸ｺﾞｼｯｸM-PRO"/>
      <family val="3"/>
      <charset val="128"/>
    </font>
    <font>
      <sz val="10"/>
      <name val="ＭＳ Ｐゴシック"/>
      <family val="3"/>
      <charset val="128"/>
    </font>
    <font>
      <sz val="11"/>
      <name val="Osaka"/>
      <family val="3"/>
      <charset val="128"/>
    </font>
    <font>
      <sz val="10.5"/>
      <name val="ＭＳ Ｐ明朝"/>
      <family val="1"/>
      <charset val="128"/>
    </font>
    <font>
      <sz val="6"/>
      <name val="ＭＳ Ｐゴシック"/>
      <family val="3"/>
      <charset val="128"/>
    </font>
    <font>
      <b/>
      <sz val="11"/>
      <name val="ＭＳ Ｐ明朝"/>
      <family val="1"/>
      <charset val="128"/>
    </font>
    <font>
      <sz val="9"/>
      <name val="ＭＳ Ｐ明朝"/>
      <family val="1"/>
      <charset val="128"/>
    </font>
    <font>
      <sz val="9.5"/>
      <name val="ＭＳ Ｐ明朝"/>
      <family val="1"/>
      <charset val="128"/>
    </font>
    <font>
      <b/>
      <sz val="10"/>
      <name val="ＭＳ Ｐ明朝"/>
      <family val="1"/>
      <charset val="128"/>
    </font>
    <font>
      <sz val="6"/>
      <name val="ＭＳ Ｐゴシック"/>
      <family val="3"/>
      <charset val="128"/>
      <scheme val="minor"/>
    </font>
    <font>
      <sz val="9"/>
      <name val="HG丸ｺﾞｼｯｸM-PRO"/>
      <family val="3"/>
      <charset val="128"/>
    </font>
    <font>
      <b/>
      <sz val="12"/>
      <name val="ＭＳ Ｐ明朝"/>
      <family val="1"/>
      <charset val="128"/>
    </font>
    <font>
      <sz val="9"/>
      <color rgb="FF000000"/>
      <name val="MS UI Gothic"/>
      <family val="3"/>
      <charset val="128"/>
    </font>
    <font>
      <sz val="12"/>
      <name val="ＭＳ Ｐ明朝"/>
      <family val="1"/>
      <charset val="128"/>
    </font>
    <font>
      <sz val="14"/>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sz val="11"/>
      <name val="明朝"/>
      <family val="1"/>
      <charset val="128"/>
    </font>
    <font>
      <sz val="9"/>
      <color indexed="81"/>
      <name val="MS P ゴシック"/>
      <family val="3"/>
      <charset val="128"/>
    </font>
    <font>
      <sz val="11"/>
      <name val="ＭＳ Ｐゴシック"/>
      <family val="3"/>
      <charset val="128"/>
      <scheme val="major"/>
    </font>
    <font>
      <sz val="10"/>
      <color theme="1"/>
      <name val="ＭＳ Ｐゴシック"/>
      <family val="3"/>
      <charset val="128"/>
      <scheme val="minor"/>
    </font>
    <font>
      <sz val="9"/>
      <color rgb="FFFF0000"/>
      <name val="ＭＳ Ｐゴシック"/>
      <family val="3"/>
      <charset val="128"/>
      <scheme val="minor"/>
    </font>
    <font>
      <sz val="11"/>
      <color rgb="FF333333"/>
      <name val="Arial"/>
      <family val="2"/>
    </font>
    <font>
      <sz val="8"/>
      <color theme="1"/>
      <name val="ＭＳ Ｐゴシック"/>
      <family val="3"/>
      <charset val="128"/>
      <scheme val="minor"/>
    </font>
    <font>
      <b/>
      <sz val="11"/>
      <color theme="1"/>
      <name val="ＭＳ Ｐゴシック"/>
      <family val="3"/>
      <charset val="128"/>
      <scheme val="minor"/>
    </font>
    <font>
      <b/>
      <sz val="11"/>
      <name val="明朝"/>
      <family val="1"/>
      <charset val="128"/>
    </font>
    <font>
      <sz val="11"/>
      <name val="Century"/>
      <family val="1"/>
    </font>
    <font>
      <vertAlign val="superscript"/>
      <sz val="11"/>
      <name val="Century"/>
      <family val="1"/>
    </font>
    <font>
      <b/>
      <sz val="9"/>
      <color rgb="FFFF0000"/>
      <name val="ＭＳ Ｐゴシック"/>
      <family val="3"/>
      <charset val="128"/>
      <scheme val="minor"/>
    </font>
    <font>
      <sz val="6"/>
      <name val="ＭＳ Ｐゴシック"/>
      <family val="2"/>
      <charset val="128"/>
      <scheme val="minor"/>
    </font>
    <font>
      <sz val="11"/>
      <color theme="1"/>
      <name val="Meiryo UI"/>
      <family val="3"/>
      <charset val="128"/>
    </font>
    <font>
      <sz val="10"/>
      <color theme="1"/>
      <name val="Meiryo UI"/>
      <family val="3"/>
      <charset val="128"/>
    </font>
    <font>
      <b/>
      <sz val="11"/>
      <color theme="1"/>
      <name val="Meiryo UI"/>
      <family val="3"/>
      <charset val="128"/>
    </font>
    <font>
      <b/>
      <i/>
      <sz val="11"/>
      <color theme="1"/>
      <name val="Meiryo UI"/>
      <family val="3"/>
      <charset val="128"/>
    </font>
    <font>
      <b/>
      <sz val="10"/>
      <color theme="1"/>
      <name val="Meiryo UI"/>
      <family val="3"/>
      <charset val="128"/>
    </font>
    <font>
      <vertAlign val="subscript"/>
      <sz val="10"/>
      <color theme="1"/>
      <name val="Meiryo UI"/>
      <family val="3"/>
      <charset val="128"/>
    </font>
    <font>
      <b/>
      <sz val="11"/>
      <name val="Meiryo UI"/>
      <family val="3"/>
      <charset val="128"/>
    </font>
    <font>
      <sz val="9"/>
      <color theme="1"/>
      <name val="Meiryo UI"/>
      <family val="3"/>
      <charset val="128"/>
    </font>
    <font>
      <sz val="10"/>
      <name val="Meiryo UI"/>
      <family val="3"/>
      <charset val="128"/>
    </font>
    <font>
      <b/>
      <u/>
      <sz val="10"/>
      <color theme="1"/>
      <name val="Meiryo UI"/>
      <family val="3"/>
      <charset val="128"/>
    </font>
    <font>
      <b/>
      <sz val="8"/>
      <color theme="1"/>
      <name val="Meiryo UI"/>
      <family val="3"/>
      <charset val="128"/>
    </font>
    <font>
      <b/>
      <sz val="10"/>
      <color rgb="FFFF0000"/>
      <name val="Meiryo UI"/>
      <family val="3"/>
      <charset val="128"/>
    </font>
    <font>
      <b/>
      <sz val="12"/>
      <color rgb="FFFF0000"/>
      <name val="Meiryo UI"/>
      <family val="3"/>
      <charset val="128"/>
    </font>
    <font>
      <b/>
      <i/>
      <sz val="10"/>
      <color theme="1"/>
      <name val="Meiryo UI"/>
      <family val="3"/>
      <charset val="128"/>
    </font>
    <font>
      <sz val="10"/>
      <color rgb="FFFF0000"/>
      <name val="Meiryo UI"/>
      <family val="3"/>
      <charset val="128"/>
    </font>
    <font>
      <sz val="8"/>
      <color theme="1"/>
      <name val="Meiryo UI"/>
      <family val="3"/>
      <charset val="128"/>
    </font>
    <font>
      <b/>
      <sz val="9"/>
      <color indexed="81"/>
      <name val="Meiryo UI"/>
      <family val="3"/>
      <charset val="128"/>
    </font>
    <font>
      <sz val="11"/>
      <color rgb="FFFF0000"/>
      <name val="ＭＳ Ｐゴシック"/>
      <family val="3"/>
      <charset val="128"/>
      <scheme val="minor"/>
    </font>
    <font>
      <sz val="9"/>
      <color theme="1"/>
      <name val="ＭＳ Ｐゴシック"/>
      <family val="3"/>
      <charset val="128"/>
      <scheme val="minor"/>
    </font>
    <font>
      <sz val="11"/>
      <color theme="0" tint="-0.249977111117893"/>
      <name val="Meiryo UI"/>
      <family val="3"/>
      <charset val="128"/>
    </font>
    <font>
      <i/>
      <sz val="10"/>
      <color theme="1"/>
      <name val="Meiryo UI"/>
      <family val="3"/>
      <charset val="128"/>
    </font>
    <font>
      <b/>
      <sz val="10"/>
      <name val="Meiryo UI"/>
      <family val="3"/>
      <charset val="128"/>
    </font>
    <font>
      <u/>
      <sz val="11"/>
      <color theme="1"/>
      <name val="Meiryo UI"/>
      <family val="3"/>
      <charset val="128"/>
    </font>
    <font>
      <sz val="8"/>
      <name val="HG丸ｺﾞｼｯｸM-PRO"/>
      <family val="3"/>
      <charset val="128"/>
    </font>
    <font>
      <sz val="9"/>
      <color rgb="FFFF0000"/>
      <name val="ＭＳ Ｐ明朝"/>
      <family val="1"/>
      <charset val="128"/>
    </font>
    <font>
      <b/>
      <sz val="12"/>
      <color rgb="FF0066FF"/>
      <name val="Meiryo UI"/>
      <family val="3"/>
      <charset val="128"/>
    </font>
    <font>
      <sz val="10"/>
      <color rgb="FF0066FF"/>
      <name val="Meiryo UI"/>
      <family val="3"/>
      <charset val="128"/>
    </font>
    <font>
      <b/>
      <sz val="11"/>
      <color rgb="FF0066FF"/>
      <name val="Meiryo UI"/>
      <family val="3"/>
      <charset val="128"/>
    </font>
    <font>
      <b/>
      <sz val="9"/>
      <name val="ＭＳ Ｐ明朝"/>
      <family val="1"/>
      <charset val="128"/>
    </font>
    <font>
      <sz val="11"/>
      <color theme="1"/>
      <name val="ＭＳ Ｐゴシック"/>
      <family val="3"/>
      <charset val="128"/>
      <scheme val="minor"/>
    </font>
    <font>
      <b/>
      <sz val="9"/>
      <color rgb="FFFF0000"/>
      <name val="Meiryo UI"/>
      <family val="3"/>
      <charset val="128"/>
    </font>
    <font>
      <b/>
      <i/>
      <sz val="12"/>
      <color rgb="FF0066FF"/>
      <name val="Meiryo UI"/>
      <family val="3"/>
      <charset val="128"/>
    </font>
    <font>
      <sz val="7"/>
      <name val="ＭＳ Ｐ明朝"/>
      <family val="1"/>
      <charset val="128"/>
    </font>
    <font>
      <b/>
      <sz val="11"/>
      <color rgb="FFFF0000"/>
      <name val="Meiryo UI"/>
      <family val="3"/>
      <charset val="128"/>
    </font>
    <font>
      <sz val="10.5"/>
      <name val="Century"/>
      <family val="1"/>
    </font>
    <font>
      <sz val="10.5"/>
      <name val="ＭＳ 明朝"/>
      <family val="1"/>
      <charset val="128"/>
    </font>
    <font>
      <sz val="10.5"/>
      <name val="HG丸ｺﾞｼｯｸM-PRO"/>
      <family val="3"/>
      <charset val="128"/>
    </font>
    <font>
      <sz val="22"/>
      <name val="ＭＳ Ｐ明朝"/>
      <family val="1"/>
      <charset val="128"/>
    </font>
    <font>
      <sz val="48"/>
      <name val="ＭＳ Ｐ明朝"/>
      <family val="1"/>
      <charset val="128"/>
    </font>
    <font>
      <b/>
      <sz val="14"/>
      <name val="HG丸ｺﾞｼｯｸM-PRO"/>
      <family val="3"/>
      <charset val="128"/>
    </font>
    <font>
      <sz val="12"/>
      <color rgb="FFFF0000"/>
      <name val="HG丸ｺﾞｼｯｸM-PRO"/>
      <family val="3"/>
      <charset val="128"/>
    </font>
    <font>
      <sz val="9"/>
      <color rgb="FF000000"/>
      <name val="Meiryo UI"/>
      <family val="3"/>
      <charset val="128"/>
    </font>
    <font>
      <sz val="9"/>
      <color rgb="FF0066FF"/>
      <name val="ＭＳ Ｐ明朝"/>
      <family val="1"/>
      <charset val="128"/>
    </font>
    <font>
      <sz val="9"/>
      <color rgb="FF0066FF"/>
      <name val="Osaka"/>
      <family val="3"/>
      <charset val="128"/>
    </font>
    <font>
      <sz val="10"/>
      <color rgb="FF0066FF"/>
      <name val="ＭＳ Ｐ明朝"/>
      <family val="1"/>
      <charset val="128"/>
    </font>
    <font>
      <sz val="11"/>
      <color rgb="FF0066FF"/>
      <name val="ＭＳ Ｐ明朝"/>
      <family val="1"/>
      <charset val="128"/>
    </font>
    <font>
      <sz val="9"/>
      <name val="Meiryo UI"/>
      <family val="3"/>
      <charset val="128"/>
    </font>
    <font>
      <sz val="9"/>
      <color rgb="FFFF0000"/>
      <name val="Meiryo UI"/>
      <family val="3"/>
      <charset val="128"/>
    </font>
    <font>
      <sz val="11"/>
      <name val="HG丸ｺﾞｼｯｸM-PRO"/>
      <family val="3"/>
      <charset val="128"/>
    </font>
    <font>
      <sz val="10"/>
      <name val="ＭＳ 明朝"/>
      <family val="1"/>
      <charset val="128"/>
    </font>
    <font>
      <sz val="12"/>
      <name val="ＭＳ 明朝"/>
      <family val="1"/>
      <charset val="128"/>
    </font>
    <font>
      <sz val="12"/>
      <name val="Century"/>
      <family val="1"/>
    </font>
    <font>
      <sz val="10"/>
      <name val="Century"/>
      <family val="1"/>
    </font>
    <font>
      <sz val="11"/>
      <name val="ＭＳ 明朝"/>
      <family val="1"/>
      <charset val="128"/>
    </font>
    <font>
      <sz val="10.5"/>
      <name val="Osaka"/>
      <family val="3"/>
      <charset val="128"/>
    </font>
    <font>
      <sz val="9"/>
      <name val="ＭＳ 明朝"/>
      <family val="1"/>
      <charset val="128"/>
    </font>
    <font>
      <sz val="26"/>
      <name val="ＭＳ Ｐ明朝"/>
      <family val="1"/>
      <charset val="128"/>
    </font>
    <font>
      <sz val="8"/>
      <name val="ＭＳ Ｐ明朝"/>
      <family val="1"/>
      <charset val="128"/>
    </font>
    <font>
      <sz val="10"/>
      <color rgb="FFFF0000"/>
      <name val="ＭＳ Ｐ明朝"/>
      <family val="1"/>
      <charset val="128"/>
    </font>
    <font>
      <u/>
      <sz val="10"/>
      <name val="ＭＳ 明朝"/>
      <family val="1"/>
      <charset val="128"/>
    </font>
    <font>
      <u/>
      <sz val="11"/>
      <name val="明朝"/>
      <family val="1"/>
      <charset val="128"/>
    </font>
    <font>
      <u/>
      <sz val="9"/>
      <name val="Osaka"/>
      <family val="3"/>
      <charset val="128"/>
    </font>
    <font>
      <u/>
      <sz val="9"/>
      <name val="ＭＳ Ｐ明朝"/>
      <family val="1"/>
      <charset val="128"/>
    </font>
    <font>
      <sz val="6"/>
      <name val="ＭＳ Ｐ明朝"/>
      <family val="1"/>
      <charset val="128"/>
    </font>
    <font>
      <b/>
      <sz val="8"/>
      <name val="ＭＳ Ｐ明朝"/>
      <family val="1"/>
      <charset val="128"/>
    </font>
    <font>
      <sz val="11"/>
      <color rgb="FFFF0000"/>
      <name val="ＭＳ Ｐ明朝"/>
      <family val="1"/>
      <charset val="128"/>
    </font>
    <font>
      <sz val="6"/>
      <name val="ＭＳ Ｐゴシック"/>
      <family val="3"/>
      <charset val="128"/>
      <scheme val="major"/>
    </font>
    <font>
      <sz val="8"/>
      <name val="ＭＳ Ｐゴシック"/>
      <family val="3"/>
      <charset val="128"/>
      <scheme val="major"/>
    </font>
    <font>
      <sz val="8"/>
      <color rgb="FFFF0000"/>
      <name val="ＭＳ Ｐ明朝"/>
      <family val="1"/>
      <charset val="128"/>
    </font>
    <font>
      <vertAlign val="subscript"/>
      <sz val="11"/>
      <name val="ＭＳ Ｐ明朝"/>
      <family val="1"/>
      <charset val="128"/>
    </font>
    <font>
      <sz val="10"/>
      <name val="明朝"/>
      <family val="1"/>
      <charset val="128"/>
    </font>
    <font>
      <b/>
      <sz val="14"/>
      <name val="ＭＳ Ｐ明朝"/>
      <family val="1"/>
      <charset val="128"/>
    </font>
    <font>
      <b/>
      <sz val="12"/>
      <name val="HG丸ｺﾞｼｯｸM-PRO"/>
      <family val="3"/>
      <charset val="128"/>
    </font>
    <font>
      <sz val="8"/>
      <color rgb="FF0066FF"/>
      <name val="ＭＳ Ｐ明朝"/>
      <family val="1"/>
      <charset val="128"/>
    </font>
    <font>
      <u/>
      <sz val="11"/>
      <name val="ＭＳ Ｐゴシック"/>
      <family val="3"/>
      <charset val="128"/>
      <scheme val="minor"/>
    </font>
    <font>
      <b/>
      <sz val="10"/>
      <name val="HG丸ｺﾞｼｯｸM-PRO"/>
      <family val="3"/>
      <charset val="128"/>
    </font>
  </fonts>
  <fills count="2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theme="0"/>
        <bgColor indexed="64"/>
      </patternFill>
    </fill>
    <fill>
      <patternFill patternType="solid">
        <fgColor rgb="FFFFFF99"/>
        <bgColor indexed="64"/>
      </patternFill>
    </fill>
    <fill>
      <patternFill patternType="solid">
        <fgColor theme="9" tint="0.59996337778862885"/>
        <bgColor indexed="64"/>
      </patternFill>
    </fill>
    <fill>
      <patternFill patternType="solid">
        <fgColor theme="9" tint="0.39994506668294322"/>
        <bgColor indexed="64"/>
      </patternFill>
    </fill>
    <fill>
      <patternFill patternType="solid">
        <fgColor theme="0" tint="-0.249977111117893"/>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CCCC"/>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E7E7FF"/>
        <bgColor indexed="64"/>
      </patternFill>
    </fill>
    <fill>
      <patternFill patternType="solid">
        <fgColor rgb="FF99FFCC"/>
        <bgColor indexed="64"/>
      </patternFill>
    </fill>
  </fills>
  <borders count="105">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66FF"/>
      </left>
      <right/>
      <top style="thick">
        <color rgb="FF0066FF"/>
      </top>
      <bottom style="thick">
        <color rgb="FF0066FF"/>
      </bottom>
      <diagonal/>
    </border>
    <border>
      <left/>
      <right style="thick">
        <color rgb="FF0066FF"/>
      </right>
      <top style="thick">
        <color rgb="FF0066FF"/>
      </top>
      <bottom style="thick">
        <color rgb="FF0066FF"/>
      </bottom>
      <diagonal/>
    </border>
    <border>
      <left style="thick">
        <color rgb="FF0066FF"/>
      </left>
      <right style="thick">
        <color rgb="FF0066FF"/>
      </right>
      <top style="thick">
        <color rgb="FF0066FF"/>
      </top>
      <bottom style="thick">
        <color rgb="FF0066FF"/>
      </bottom>
      <diagonal/>
    </border>
    <border>
      <left style="thin">
        <color indexed="64"/>
      </left>
      <right/>
      <top style="hair">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0">
    <xf numFmtId="0" fontId="0" fillId="0" borderId="0">
      <alignment vertical="center"/>
    </xf>
    <xf numFmtId="38" fontId="10" fillId="0" borderId="0" applyFont="0" applyFill="0" applyBorder="0" applyAlignment="0" applyProtection="0">
      <alignment vertical="center"/>
    </xf>
    <xf numFmtId="0" fontId="6" fillId="0" borderId="0">
      <alignment vertical="center"/>
    </xf>
    <xf numFmtId="0" fontId="10" fillId="0" borderId="0"/>
    <xf numFmtId="0" fontId="31"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38" fontId="74" fillId="0" borderId="0" applyFont="0" applyFill="0" applyBorder="0" applyAlignment="0" applyProtection="0">
      <alignment vertical="center"/>
    </xf>
    <xf numFmtId="0" fontId="1" fillId="0" borderId="0">
      <alignment vertical="center"/>
    </xf>
  </cellStyleXfs>
  <cellXfs count="1115">
    <xf numFmtId="0" fontId="0" fillId="0" borderId="0" xfId="0">
      <alignment vertical="center"/>
    </xf>
    <xf numFmtId="0" fontId="12" fillId="0" borderId="0" xfId="3" applyFont="1"/>
    <xf numFmtId="0" fontId="13" fillId="0" borderId="0" xfId="3" applyFont="1" applyAlignment="1">
      <alignment vertical="center"/>
    </xf>
    <xf numFmtId="0" fontId="15" fillId="0" borderId="0" xfId="3" applyFont="1" applyAlignment="1">
      <alignment vertical="center"/>
    </xf>
    <xf numFmtId="0" fontId="13" fillId="2" borderId="0" xfId="3" applyFont="1" applyFill="1" applyAlignment="1">
      <alignment vertical="center"/>
    </xf>
    <xf numFmtId="0" fontId="13" fillId="0" borderId="0" xfId="3" applyFont="1"/>
    <xf numFmtId="0" fontId="8" fillId="0" borderId="0" xfId="0" applyFont="1" applyAlignment="1"/>
    <xf numFmtId="0" fontId="8" fillId="0" borderId="0" xfId="0" applyFont="1" applyAlignment="1">
      <alignment horizontal="center"/>
    </xf>
    <xf numFmtId="0" fontId="8" fillId="0" borderId="0" xfId="0" applyFont="1" applyAlignment="1">
      <alignment horizontal="right" vertical="top"/>
    </xf>
    <xf numFmtId="0" fontId="8" fillId="0" borderId="0" xfId="0" applyFont="1">
      <alignment vertical="center"/>
    </xf>
    <xf numFmtId="0" fontId="20" fillId="0" borderId="0" xfId="0" applyFont="1" applyAlignment="1">
      <alignment vertical="top"/>
    </xf>
    <xf numFmtId="0" fontId="21" fillId="0" borderId="0" xfId="0" applyFont="1" applyAlignment="1"/>
    <xf numFmtId="0" fontId="21" fillId="0" borderId="0" xfId="0" applyFont="1" applyAlignment="1">
      <alignment horizontal="center"/>
    </xf>
    <xf numFmtId="0" fontId="21" fillId="0" borderId="0" xfId="0" applyFont="1">
      <alignment vertical="center"/>
    </xf>
    <xf numFmtId="0" fontId="7" fillId="3" borderId="0" xfId="0" applyFont="1" applyFill="1" applyAlignment="1">
      <alignment horizontal="center" vertical="center"/>
    </xf>
    <xf numFmtId="0" fontId="7" fillId="2" borderId="0" xfId="0" applyFont="1" applyFill="1">
      <alignment vertical="center"/>
    </xf>
    <xf numFmtId="0" fontId="7" fillId="2" borderId="15" xfId="0" applyFont="1" applyFill="1" applyBorder="1">
      <alignment vertical="center"/>
    </xf>
    <xf numFmtId="0" fontId="7" fillId="8" borderId="0" xfId="0" applyFont="1" applyFill="1" applyAlignment="1">
      <alignment horizontal="left" vertical="center"/>
    </xf>
    <xf numFmtId="0" fontId="7" fillId="0" borderId="0" xfId="0" applyFont="1" applyAlignment="1">
      <alignment horizontal="left" vertical="center"/>
    </xf>
    <xf numFmtId="0" fontId="7" fillId="3" borderId="14" xfId="0" applyFont="1" applyFill="1" applyBorder="1" applyAlignment="1">
      <alignment horizontal="center" vertical="center"/>
    </xf>
    <xf numFmtId="0" fontId="7" fillId="2" borderId="9" xfId="0" applyFont="1" applyFill="1" applyBorder="1">
      <alignment vertical="center"/>
    </xf>
    <xf numFmtId="0" fontId="7" fillId="2" borderId="13" xfId="0" applyFont="1" applyFill="1" applyBorder="1">
      <alignment vertical="center"/>
    </xf>
    <xf numFmtId="0" fontId="7" fillId="2" borderId="7" xfId="0" applyFont="1" applyFill="1" applyBorder="1">
      <alignment vertical="center"/>
    </xf>
    <xf numFmtId="0" fontId="23" fillId="0" borderId="0" xfId="0" applyFont="1" applyAlignment="1"/>
    <xf numFmtId="0" fontId="23" fillId="0" borderId="0" xfId="0" applyFont="1" applyAlignment="1">
      <alignment horizontal="center"/>
    </xf>
    <xf numFmtId="0" fontId="7" fillId="0" borderId="15" xfId="0" applyFont="1" applyBorder="1">
      <alignment vertical="center"/>
    </xf>
    <xf numFmtId="0" fontId="7" fillId="0" borderId="0" xfId="0" applyFont="1">
      <alignment vertical="center"/>
    </xf>
    <xf numFmtId="0" fontId="7" fillId="3" borderId="7" xfId="0" applyFont="1" applyFill="1" applyBorder="1" applyAlignment="1">
      <alignment horizontal="center" vertical="center"/>
    </xf>
    <xf numFmtId="0" fontId="7" fillId="0" borderId="9" xfId="0" applyFont="1" applyBorder="1" applyAlignment="1">
      <alignment horizontal="left" vertical="center"/>
    </xf>
    <xf numFmtId="0" fontId="7" fillId="0" borderId="9" xfId="0" applyFont="1" applyBorder="1" applyAlignment="1">
      <alignment horizontal="right" vertical="center"/>
    </xf>
    <xf numFmtId="0" fontId="7" fillId="0" borderId="9" xfId="0" applyFont="1" applyBorder="1">
      <alignment vertical="center"/>
    </xf>
    <xf numFmtId="0" fontId="25" fillId="0" borderId="0" xfId="3" applyFont="1" applyAlignment="1">
      <alignment vertical="center"/>
    </xf>
    <xf numFmtId="0" fontId="26" fillId="0" borderId="0" xfId="0" applyFont="1">
      <alignment vertical="center"/>
    </xf>
    <xf numFmtId="0" fontId="20" fillId="0" borderId="0" xfId="0" applyFont="1">
      <alignment vertical="center"/>
    </xf>
    <xf numFmtId="0" fontId="23" fillId="0" borderId="0" xfId="0" applyFont="1">
      <alignment vertical="center"/>
    </xf>
    <xf numFmtId="0" fontId="17" fillId="0" borderId="0" xfId="3" applyFont="1" applyAlignment="1">
      <alignment vertical="center"/>
    </xf>
    <xf numFmtId="0" fontId="7" fillId="0" borderId="0" xfId="0" applyFont="1" applyAlignment="1">
      <alignment horizontal="right" vertical="center"/>
    </xf>
    <xf numFmtId="0" fontId="7" fillId="0" borderId="12" xfId="0" applyFont="1" applyBorder="1">
      <alignment vertical="center"/>
    </xf>
    <xf numFmtId="0" fontId="7" fillId="0" borderId="14" xfId="0" applyFont="1" applyBorder="1">
      <alignment vertical="center"/>
    </xf>
    <xf numFmtId="0" fontId="7" fillId="0" borderId="25" xfId="0" applyFont="1" applyBorder="1">
      <alignment vertical="center"/>
    </xf>
    <xf numFmtId="0" fontId="7" fillId="5" borderId="0" xfId="0" applyFont="1" applyFill="1">
      <alignment vertical="center"/>
    </xf>
    <xf numFmtId="0" fontId="7" fillId="0" borderId="8" xfId="0" applyFont="1" applyBorder="1">
      <alignment vertical="center"/>
    </xf>
    <xf numFmtId="0" fontId="8" fillId="0" borderId="9" xfId="0" applyFont="1" applyBorder="1">
      <alignment vertical="center"/>
    </xf>
    <xf numFmtId="0" fontId="7" fillId="8" borderId="14" xfId="0" applyFont="1" applyFill="1" applyBorder="1">
      <alignment vertical="center"/>
    </xf>
    <xf numFmtId="0" fontId="7" fillId="3" borderId="10" xfId="0" applyFont="1" applyFill="1" applyBorder="1">
      <alignment vertical="center"/>
    </xf>
    <xf numFmtId="0" fontId="7" fillId="0" borderId="11" xfId="0" applyFont="1" applyBorder="1">
      <alignment vertical="center"/>
    </xf>
    <xf numFmtId="0" fontId="7" fillId="0" borderId="33" xfId="0" applyFont="1" applyBorder="1">
      <alignment vertical="center"/>
    </xf>
    <xf numFmtId="0" fontId="7" fillId="13" borderId="14" xfId="0" applyFont="1" applyFill="1" applyBorder="1">
      <alignment vertical="center"/>
    </xf>
    <xf numFmtId="0" fontId="7" fillId="7" borderId="14" xfId="0" applyFont="1" applyFill="1" applyBorder="1">
      <alignment vertical="center"/>
    </xf>
    <xf numFmtId="0" fontId="8" fillId="13" borderId="14" xfId="0" applyFont="1" applyFill="1" applyBorder="1">
      <alignment vertical="center"/>
    </xf>
    <xf numFmtId="0" fontId="8" fillId="0" borderId="15"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7" xfId="0" applyFont="1" applyBorder="1">
      <alignment vertical="center"/>
    </xf>
    <xf numFmtId="0" fontId="8" fillId="0" borderId="27" xfId="0" applyFont="1" applyBorder="1">
      <alignment vertical="center"/>
    </xf>
    <xf numFmtId="0" fontId="8" fillId="0" borderId="28" xfId="0" applyFont="1" applyBorder="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6" xfId="0" applyFont="1" applyBorder="1">
      <alignment vertical="center"/>
    </xf>
    <xf numFmtId="0" fontId="8" fillId="0" borderId="8" xfId="0" applyFont="1" applyBorder="1">
      <alignment vertical="center"/>
    </xf>
    <xf numFmtId="0" fontId="8" fillId="0" borderId="17" xfId="0" applyFont="1" applyBorder="1">
      <alignment vertical="center"/>
    </xf>
    <xf numFmtId="0" fontId="8" fillId="13" borderId="12" xfId="0" applyFont="1" applyFill="1" applyBorder="1">
      <alignment vertical="center"/>
    </xf>
    <xf numFmtId="0" fontId="8" fillId="13" borderId="64" xfId="0" applyFont="1" applyFill="1" applyBorder="1">
      <alignment vertical="center"/>
    </xf>
    <xf numFmtId="0" fontId="8" fillId="0" borderId="65" xfId="0" applyFont="1" applyBorder="1">
      <alignment vertical="center"/>
    </xf>
    <xf numFmtId="0" fontId="8" fillId="0" borderId="66" xfId="0" applyFont="1" applyBorder="1">
      <alignment vertical="center"/>
    </xf>
    <xf numFmtId="180" fontId="17" fillId="0" borderId="0" xfId="3" applyNumberFormat="1" applyFont="1" applyAlignment="1">
      <alignment vertical="center"/>
    </xf>
    <xf numFmtId="179" fontId="17" fillId="0" borderId="0" xfId="3" applyNumberFormat="1" applyFont="1" applyAlignment="1">
      <alignment vertical="center"/>
    </xf>
    <xf numFmtId="0" fontId="8" fillId="0" borderId="73" xfId="0" applyFont="1" applyBorder="1">
      <alignment vertical="center"/>
    </xf>
    <xf numFmtId="0" fontId="8" fillId="0" borderId="18" xfId="0" applyFont="1" applyBorder="1">
      <alignment vertical="center"/>
    </xf>
    <xf numFmtId="0" fontId="8" fillId="0" borderId="0" xfId="3" applyFont="1"/>
    <xf numFmtId="0" fontId="28" fillId="0" borderId="0" xfId="3" applyFont="1"/>
    <xf numFmtId="0" fontId="8" fillId="0" borderId="0" xfId="3" applyFont="1" applyAlignment="1">
      <alignment vertical="center"/>
    </xf>
    <xf numFmtId="0" fontId="7" fillId="0" borderId="0" xfId="3" applyFont="1"/>
    <xf numFmtId="0" fontId="21" fillId="0" borderId="0" xfId="3" applyFont="1" applyAlignment="1">
      <alignment vertical="center" wrapText="1"/>
    </xf>
    <xf numFmtId="0" fontId="21" fillId="0" borderId="0" xfId="3" applyFont="1"/>
    <xf numFmtId="0" fontId="8" fillId="5" borderId="0" xfId="3" applyFont="1" applyFill="1" applyAlignment="1">
      <alignment horizontal="left" vertical="center"/>
    </xf>
    <xf numFmtId="0" fontId="21" fillId="0" borderId="0" xfId="3" applyFont="1" applyAlignment="1">
      <alignment vertical="center"/>
    </xf>
    <xf numFmtId="0" fontId="21" fillId="0" borderId="8" xfId="3" applyFont="1" applyBorder="1" applyAlignment="1">
      <alignment vertical="center"/>
    </xf>
    <xf numFmtId="14" fontId="0" fillId="0" borderId="0" xfId="0" applyNumberFormat="1">
      <alignment vertical="center"/>
    </xf>
    <xf numFmtId="0" fontId="21" fillId="0" borderId="12" xfId="3" applyFont="1" applyBorder="1" applyAlignment="1">
      <alignment vertical="center"/>
    </xf>
    <xf numFmtId="0" fontId="21" fillId="0" borderId="9" xfId="3" applyFont="1" applyBorder="1" applyAlignment="1">
      <alignment vertical="center"/>
    </xf>
    <xf numFmtId="0" fontId="21" fillId="0" borderId="13" xfId="3" applyFont="1" applyBorder="1" applyAlignment="1">
      <alignment vertical="center"/>
    </xf>
    <xf numFmtId="0" fontId="21" fillId="0" borderId="14" xfId="3" applyFont="1" applyBorder="1" applyAlignment="1">
      <alignment vertical="center"/>
    </xf>
    <xf numFmtId="0" fontId="21" fillId="0" borderId="15" xfId="3" applyFont="1" applyBorder="1" applyAlignment="1">
      <alignment vertical="center"/>
    </xf>
    <xf numFmtId="0" fontId="21" fillId="0" borderId="16" xfId="3" applyFont="1" applyBorder="1" applyAlignment="1">
      <alignment vertical="center"/>
    </xf>
    <xf numFmtId="0" fontId="21" fillId="0" borderId="17" xfId="3" applyFont="1" applyBorder="1" applyAlignment="1">
      <alignment vertical="center"/>
    </xf>
    <xf numFmtId="14" fontId="0" fillId="0" borderId="0" xfId="0" applyNumberFormat="1" applyAlignment="1">
      <alignment horizontal="right" vertical="center"/>
    </xf>
    <xf numFmtId="0" fontId="0" fillId="0" borderId="0" xfId="0" applyAlignment="1">
      <alignment horizontal="center" vertical="center"/>
    </xf>
    <xf numFmtId="0" fontId="0" fillId="0" borderId="60" xfId="0" applyBorder="1" applyAlignment="1">
      <alignment horizontal="center" vertical="center"/>
    </xf>
    <xf numFmtId="0" fontId="0" fillId="0" borderId="60" xfId="0" applyBorder="1">
      <alignment vertical="center"/>
    </xf>
    <xf numFmtId="0" fontId="35" fillId="0" borderId="0" xfId="0" applyFont="1">
      <alignment vertical="center"/>
    </xf>
    <xf numFmtId="0" fontId="0" fillId="0" borderId="0" xfId="0" applyAlignment="1">
      <alignment horizontal="right" vertical="center"/>
    </xf>
    <xf numFmtId="0" fontId="35" fillId="0" borderId="0" xfId="0" applyFont="1" applyAlignment="1">
      <alignment horizontal="right" vertical="center"/>
    </xf>
    <xf numFmtId="0" fontId="0" fillId="0" borderId="0" xfId="0" applyAlignment="1">
      <alignment horizontal="left" vertical="center"/>
    </xf>
    <xf numFmtId="0" fontId="36" fillId="0" borderId="0" xfId="0" applyFont="1">
      <alignment vertical="center"/>
    </xf>
    <xf numFmtId="0" fontId="37" fillId="0" borderId="0" xfId="0" applyFont="1">
      <alignment vertical="center"/>
    </xf>
    <xf numFmtId="0" fontId="38" fillId="0" borderId="60" xfId="0" applyFont="1" applyBorder="1" applyAlignment="1">
      <alignment horizontal="left" vertical="center" wrapText="1"/>
    </xf>
    <xf numFmtId="0" fontId="0" fillId="12" borderId="60" xfId="0" applyFill="1" applyBorder="1">
      <alignment vertical="center"/>
    </xf>
    <xf numFmtId="0" fontId="0" fillId="14" borderId="60" xfId="0" applyFill="1" applyBorder="1" applyAlignment="1">
      <alignment horizontal="center" vertical="center"/>
    </xf>
    <xf numFmtId="0" fontId="39" fillId="0" borderId="0" xfId="0" applyFont="1">
      <alignment vertical="center"/>
    </xf>
    <xf numFmtId="49" fontId="21" fillId="0" borderId="0" xfId="3" applyNumberFormat="1" applyFont="1" applyAlignment="1">
      <alignment vertical="center"/>
    </xf>
    <xf numFmtId="0" fontId="8" fillId="0" borderId="0" xfId="3" applyFont="1" applyAlignment="1">
      <alignment horizontal="left" vertical="center"/>
    </xf>
    <xf numFmtId="0" fontId="43" fillId="0" borderId="0" xfId="0" applyFont="1">
      <alignment vertical="center"/>
    </xf>
    <xf numFmtId="0" fontId="0" fillId="10" borderId="60" xfId="0" applyFill="1" applyBorder="1">
      <alignment vertical="center"/>
    </xf>
    <xf numFmtId="0" fontId="0" fillId="10" borderId="60" xfId="0" applyFill="1" applyBorder="1" applyAlignment="1">
      <alignment horizontal="left" vertical="center"/>
    </xf>
    <xf numFmtId="0" fontId="0" fillId="10" borderId="10" xfId="0" applyFill="1" applyBorder="1">
      <alignment vertical="center"/>
    </xf>
    <xf numFmtId="0" fontId="0" fillId="10" borderId="11" xfId="0" applyFill="1" applyBorder="1">
      <alignment vertical="center"/>
    </xf>
    <xf numFmtId="0" fontId="0" fillId="10" borderId="33" xfId="0" applyFill="1" applyBorder="1">
      <alignment vertical="center"/>
    </xf>
    <xf numFmtId="0" fontId="0" fillId="12" borderId="10" xfId="0" applyFill="1" applyBorder="1">
      <alignment vertical="center"/>
    </xf>
    <xf numFmtId="0" fontId="0" fillId="12" borderId="11" xfId="0" applyFill="1" applyBorder="1">
      <alignment vertical="center"/>
    </xf>
    <xf numFmtId="0" fontId="0" fillId="12" borderId="33" xfId="0" applyFill="1" applyBorder="1">
      <alignment vertical="center"/>
    </xf>
    <xf numFmtId="0" fontId="8" fillId="0" borderId="0" xfId="0" applyFont="1" applyAlignment="1">
      <alignment horizontal="left" vertical="center"/>
    </xf>
    <xf numFmtId="0" fontId="7" fillId="0" borderId="3" xfId="0" applyFont="1" applyBorder="1">
      <alignment vertical="center"/>
    </xf>
    <xf numFmtId="0" fontId="7" fillId="0" borderId="22" xfId="0" applyFont="1" applyBorder="1">
      <alignment vertical="center"/>
    </xf>
    <xf numFmtId="0" fontId="7" fillId="3" borderId="16" xfId="0" applyFont="1" applyFill="1" applyBorder="1">
      <alignment vertical="center"/>
    </xf>
    <xf numFmtId="0" fontId="7" fillId="2" borderId="8" xfId="0" applyFont="1" applyFill="1" applyBorder="1">
      <alignment vertical="center"/>
    </xf>
    <xf numFmtId="0" fontId="7" fillId="3" borderId="8" xfId="0" applyFont="1" applyFill="1" applyBorder="1">
      <alignment vertical="center"/>
    </xf>
    <xf numFmtId="0" fontId="7" fillId="3" borderId="14" xfId="0" applyFont="1" applyFill="1" applyBorder="1">
      <alignment vertical="center"/>
    </xf>
    <xf numFmtId="0" fontId="7" fillId="0" borderId="13"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26" xfId="0" applyFont="1" applyBorder="1" applyAlignment="1">
      <alignment horizontal="left" vertical="center" wrapText="1"/>
    </xf>
    <xf numFmtId="0" fontId="7" fillId="0" borderId="7" xfId="0" applyFont="1" applyBorder="1" applyAlignment="1">
      <alignment horizontal="left" vertical="center" wrapText="1"/>
    </xf>
    <xf numFmtId="0" fontId="7" fillId="0" borderId="27" xfId="0" applyFont="1" applyBorder="1" applyAlignment="1">
      <alignment horizontal="left" vertical="center" wrapText="1"/>
    </xf>
    <xf numFmtId="0" fontId="7" fillId="0" borderId="26" xfId="0" applyFont="1" applyBorder="1">
      <alignment vertical="center"/>
    </xf>
    <xf numFmtId="0" fontId="7" fillId="0" borderId="27" xfId="0" applyFont="1" applyBorder="1">
      <alignment vertical="center"/>
    </xf>
    <xf numFmtId="0" fontId="7" fillId="8" borderId="7" xfId="0" applyFont="1" applyFill="1" applyBorder="1">
      <alignment vertical="center"/>
    </xf>
    <xf numFmtId="0" fontId="7" fillId="0" borderId="28" xfId="0" applyFont="1" applyBorder="1">
      <alignment vertical="center"/>
    </xf>
    <xf numFmtId="0" fontId="7" fillId="0" borderId="10" xfId="0" applyFont="1" applyBorder="1">
      <alignment vertical="center"/>
    </xf>
    <xf numFmtId="0" fontId="10" fillId="0" borderId="0" xfId="3"/>
    <xf numFmtId="0" fontId="10" fillId="0" borderId="0" xfId="3" applyAlignment="1">
      <alignment vertical="center"/>
    </xf>
    <xf numFmtId="0" fontId="62" fillId="0" borderId="0" xfId="0" applyFont="1">
      <alignment vertical="center"/>
    </xf>
    <xf numFmtId="0" fontId="63" fillId="0" borderId="60" xfId="0" applyFont="1" applyBorder="1" applyAlignment="1">
      <alignment vertical="center" wrapText="1"/>
    </xf>
    <xf numFmtId="0" fontId="63" fillId="0" borderId="60" xfId="0" applyFont="1" applyBorder="1">
      <alignment vertical="center"/>
    </xf>
    <xf numFmtId="0" fontId="35" fillId="10" borderId="10" xfId="0" applyFont="1" applyFill="1" applyBorder="1">
      <alignment vertical="center"/>
    </xf>
    <xf numFmtId="0" fontId="35" fillId="14" borderId="60" xfId="0" applyFont="1" applyFill="1" applyBorder="1" applyAlignment="1">
      <alignment horizontal="center" vertical="center"/>
    </xf>
    <xf numFmtId="0" fontId="35" fillId="10" borderId="10" xfId="0" applyFont="1" applyFill="1" applyBorder="1" applyAlignment="1">
      <alignment horizontal="left" vertical="center" wrapText="1"/>
    </xf>
    <xf numFmtId="0" fontId="35" fillId="12" borderId="60" xfId="0" applyFont="1" applyFill="1" applyBorder="1">
      <alignment vertical="center"/>
    </xf>
    <xf numFmtId="0" fontId="35" fillId="12" borderId="60" xfId="0" applyFont="1" applyFill="1" applyBorder="1" applyAlignment="1">
      <alignment horizontal="center" vertical="center"/>
    </xf>
    <xf numFmtId="0" fontId="35" fillId="12" borderId="60" xfId="0" applyFont="1" applyFill="1" applyBorder="1" applyAlignment="1">
      <alignment horizontal="left" vertical="center"/>
    </xf>
    <xf numFmtId="0" fontId="35" fillId="10" borderId="60" xfId="0" applyFont="1" applyFill="1" applyBorder="1" applyAlignment="1">
      <alignment horizontal="center" vertical="center"/>
    </xf>
    <xf numFmtId="0" fontId="45" fillId="0" borderId="0" xfId="7" applyFont="1">
      <alignment vertical="center"/>
    </xf>
    <xf numFmtId="0" fontId="46" fillId="0" borderId="0" xfId="7" applyFont="1">
      <alignment vertical="center"/>
    </xf>
    <xf numFmtId="0" fontId="46" fillId="0" borderId="60" xfId="7" applyFont="1" applyBorder="1" applyAlignment="1">
      <alignment horizontal="center" vertical="center"/>
    </xf>
    <xf numFmtId="0" fontId="46" fillId="0" borderId="15" xfId="7" applyFont="1" applyBorder="1">
      <alignment vertical="center"/>
    </xf>
    <xf numFmtId="0" fontId="49" fillId="0" borderId="0" xfId="7" applyFont="1">
      <alignment vertical="center"/>
    </xf>
    <xf numFmtId="0" fontId="46" fillId="0" borderId="10" xfId="7" applyFont="1" applyBorder="1">
      <alignment vertical="center"/>
    </xf>
    <xf numFmtId="0" fontId="46" fillId="0" borderId="33" xfId="7" applyFont="1" applyBorder="1">
      <alignment vertical="center"/>
    </xf>
    <xf numFmtId="0" fontId="46" fillId="0" borderId="11" xfId="7" applyFont="1" applyBorder="1" applyAlignment="1">
      <alignment horizontal="center" vertical="center"/>
    </xf>
    <xf numFmtId="0" fontId="46" fillId="0" borderId="11" xfId="7" applyFont="1" applyBorder="1">
      <alignment vertical="center"/>
    </xf>
    <xf numFmtId="0" fontId="46" fillId="0" borderId="10" xfId="7" applyFont="1" applyBorder="1" applyAlignment="1">
      <alignment horizontal="center" vertical="center"/>
    </xf>
    <xf numFmtId="180" fontId="47" fillId="0" borderId="75" xfId="7" applyNumberFormat="1" applyFont="1" applyBorder="1" applyAlignment="1">
      <alignment horizontal="right" vertical="center"/>
    </xf>
    <xf numFmtId="179" fontId="47" fillId="0" borderId="79" xfId="7" applyNumberFormat="1" applyFont="1" applyBorder="1" applyAlignment="1">
      <alignment horizontal="right" vertical="center"/>
    </xf>
    <xf numFmtId="183" fontId="47" fillId="0" borderId="65" xfId="7" applyNumberFormat="1" applyFont="1" applyBorder="1" applyAlignment="1">
      <alignment horizontal="right" vertical="center"/>
    </xf>
    <xf numFmtId="178" fontId="47" fillId="0" borderId="64" xfId="7" applyNumberFormat="1" applyFont="1" applyBorder="1" applyAlignment="1">
      <alignment horizontal="right" vertical="center"/>
    </xf>
    <xf numFmtId="0" fontId="46" fillId="0" borderId="66" xfId="7" applyFont="1" applyBorder="1" applyAlignment="1">
      <alignment horizontal="center" vertical="center"/>
    </xf>
    <xf numFmtId="0" fontId="46" fillId="0" borderId="0" xfId="7" applyFont="1" applyAlignment="1">
      <alignment horizontal="left" vertical="center" indent="1"/>
    </xf>
    <xf numFmtId="0" fontId="46" fillId="0" borderId="60" xfId="7" applyFont="1" applyBorder="1">
      <alignment vertical="center"/>
    </xf>
    <xf numFmtId="0" fontId="52" fillId="0" borderId="60" xfId="7" applyFont="1" applyBorder="1" applyAlignment="1">
      <alignment horizontal="center" vertical="center" wrapText="1"/>
    </xf>
    <xf numFmtId="49" fontId="46" fillId="9" borderId="60" xfId="7" applyNumberFormat="1" applyFont="1" applyFill="1" applyBorder="1" applyAlignment="1">
      <alignment horizontal="center" vertical="center"/>
    </xf>
    <xf numFmtId="0" fontId="46" fillId="18" borderId="60" xfId="7" applyFont="1" applyFill="1" applyBorder="1">
      <alignment vertical="center"/>
    </xf>
    <xf numFmtId="0" fontId="49" fillId="0" borderId="29" xfId="7" applyFont="1" applyBorder="1">
      <alignment vertical="center"/>
    </xf>
    <xf numFmtId="0" fontId="49" fillId="0" borderId="1" xfId="7" applyFont="1" applyBorder="1">
      <alignment vertical="center"/>
    </xf>
    <xf numFmtId="0" fontId="46" fillId="0" borderId="1" xfId="7" applyFont="1" applyBorder="1">
      <alignment vertical="center"/>
    </xf>
    <xf numFmtId="0" fontId="52" fillId="0" borderId="69" xfId="7" applyFont="1" applyBorder="1" applyAlignment="1">
      <alignment horizontal="center" vertical="center" wrapText="1"/>
    </xf>
    <xf numFmtId="0" fontId="46" fillId="0" borderId="70" xfId="7" applyFont="1" applyBorder="1">
      <alignment vertical="center"/>
    </xf>
    <xf numFmtId="0" fontId="46" fillId="0" borderId="3" xfId="7" applyFont="1" applyBorder="1">
      <alignment vertical="center"/>
    </xf>
    <xf numFmtId="0" fontId="46" fillId="0" borderId="72" xfId="7" applyFont="1" applyBorder="1" applyAlignment="1">
      <alignment horizontal="center" vertical="center"/>
    </xf>
    <xf numFmtId="0" fontId="46" fillId="0" borderId="6" xfId="7" applyFont="1" applyBorder="1">
      <alignment vertical="center"/>
    </xf>
    <xf numFmtId="0" fontId="46" fillId="0" borderId="7" xfId="7" applyFont="1" applyBorder="1">
      <alignment vertical="center"/>
    </xf>
    <xf numFmtId="0" fontId="46" fillId="0" borderId="28" xfId="7" applyFont="1" applyBorder="1">
      <alignment vertical="center"/>
    </xf>
    <xf numFmtId="0" fontId="46" fillId="0" borderId="76" xfId="7" applyFont="1" applyBorder="1" applyAlignment="1">
      <alignment horizontal="center" vertical="center"/>
    </xf>
    <xf numFmtId="0" fontId="46" fillId="0" borderId="25" xfId="7" applyFont="1" applyBorder="1">
      <alignment vertical="center"/>
    </xf>
    <xf numFmtId="0" fontId="53" fillId="0" borderId="84" xfId="7" applyFont="1" applyBorder="1" applyAlignment="1">
      <alignment horizontal="center" vertical="center"/>
    </xf>
    <xf numFmtId="0" fontId="58" fillId="0" borderId="60" xfId="7" applyFont="1" applyBorder="1" applyAlignment="1">
      <alignment horizontal="left" vertical="center"/>
    </xf>
    <xf numFmtId="0" fontId="47" fillId="17" borderId="60" xfId="7" applyFont="1" applyFill="1" applyBorder="1" applyAlignment="1">
      <alignment horizontal="center" vertical="center"/>
    </xf>
    <xf numFmtId="0" fontId="46" fillId="5" borderId="60" xfId="7" applyFont="1" applyFill="1" applyBorder="1" applyAlignment="1">
      <alignment horizontal="center" vertical="center"/>
    </xf>
    <xf numFmtId="0" fontId="48" fillId="0" borderId="20" xfId="7" applyFont="1" applyBorder="1">
      <alignment vertical="center"/>
    </xf>
    <xf numFmtId="0" fontId="46" fillId="0" borderId="0" xfId="7" applyFont="1" applyAlignment="1">
      <alignment horizontal="left" vertical="center"/>
    </xf>
    <xf numFmtId="0" fontId="59" fillId="0" borderId="0" xfId="7" applyFont="1">
      <alignment vertical="center"/>
    </xf>
    <xf numFmtId="9" fontId="46" fillId="0" borderId="0" xfId="7" applyNumberFormat="1" applyFont="1">
      <alignment vertical="center"/>
    </xf>
    <xf numFmtId="179" fontId="47" fillId="20" borderId="76" xfId="7" applyNumberFormat="1" applyFont="1" applyFill="1" applyBorder="1" applyAlignment="1">
      <alignment horizontal="right" vertical="center"/>
    </xf>
    <xf numFmtId="0" fontId="57" fillId="20" borderId="83" xfId="7" applyFont="1" applyFill="1" applyBorder="1" applyAlignment="1">
      <alignment horizontal="right" vertical="center"/>
    </xf>
    <xf numFmtId="179" fontId="47" fillId="20" borderId="60" xfId="7" applyNumberFormat="1" applyFont="1" applyFill="1" applyBorder="1" applyAlignment="1">
      <alignment horizontal="right" vertical="center"/>
    </xf>
    <xf numFmtId="0" fontId="46" fillId="0" borderId="63" xfId="7" applyFont="1" applyBorder="1" applyAlignment="1">
      <alignment horizontal="center" vertical="center"/>
    </xf>
    <xf numFmtId="0" fontId="46" fillId="0" borderId="28" xfId="7" applyFont="1" applyBorder="1" applyAlignment="1">
      <alignment horizontal="center" vertical="center"/>
    </xf>
    <xf numFmtId="0" fontId="35" fillId="0" borderId="0" xfId="0" applyFont="1" applyAlignment="1">
      <alignment horizontal="left" vertical="center"/>
    </xf>
    <xf numFmtId="0" fontId="38" fillId="0" borderId="60" xfId="0" applyFont="1" applyBorder="1" applyAlignment="1">
      <alignment vertical="center" wrapText="1"/>
    </xf>
    <xf numFmtId="0" fontId="51" fillId="16" borderId="60" xfId="7" applyFont="1" applyFill="1" applyBorder="1" applyAlignment="1" applyProtection="1">
      <alignment horizontal="right" vertical="center"/>
      <protection locked="0"/>
    </xf>
    <xf numFmtId="0" fontId="51" fillId="16" borderId="63" xfId="7" applyFont="1" applyFill="1" applyBorder="1" applyAlignment="1" applyProtection="1">
      <alignment horizontal="right" vertical="center"/>
      <protection locked="0"/>
    </xf>
    <xf numFmtId="0" fontId="56" fillId="17" borderId="75" xfId="7" applyFont="1" applyFill="1" applyBorder="1" applyAlignment="1">
      <alignment horizontal="center" vertical="center"/>
    </xf>
    <xf numFmtId="0" fontId="56" fillId="17" borderId="65" xfId="7" applyFont="1" applyFill="1" applyBorder="1" applyAlignment="1">
      <alignment horizontal="center" vertical="center"/>
    </xf>
    <xf numFmtId="0" fontId="56" fillId="17" borderId="80" xfId="7" applyFont="1" applyFill="1" applyBorder="1" applyAlignment="1">
      <alignment horizontal="center" vertical="center"/>
    </xf>
    <xf numFmtId="0" fontId="51" fillId="16" borderId="81" xfId="7" applyFont="1" applyFill="1" applyBorder="1" applyAlignment="1" applyProtection="1">
      <alignment horizontal="right" vertical="center"/>
      <protection locked="0"/>
    </xf>
    <xf numFmtId="181" fontId="51" fillId="16" borderId="82" xfId="7" applyNumberFormat="1" applyFont="1" applyFill="1" applyBorder="1" applyAlignment="1" applyProtection="1">
      <alignment horizontal="right" vertical="center"/>
      <protection locked="0"/>
    </xf>
    <xf numFmtId="0" fontId="60" fillId="15" borderId="0" xfId="7" applyFont="1" applyFill="1" applyAlignment="1">
      <alignment horizontal="left" vertical="center"/>
    </xf>
    <xf numFmtId="0" fontId="60" fillId="15" borderId="0" xfId="7" applyFont="1" applyFill="1">
      <alignment vertical="center"/>
    </xf>
    <xf numFmtId="0" fontId="60" fillId="15" borderId="0" xfId="7" applyFont="1" applyFill="1" applyAlignment="1">
      <alignment horizontal="center" vertical="center"/>
    </xf>
    <xf numFmtId="0" fontId="60" fillId="14" borderId="0" xfId="7" applyFont="1" applyFill="1">
      <alignment vertical="center"/>
    </xf>
    <xf numFmtId="0" fontId="47" fillId="16" borderId="60" xfId="7" applyFont="1" applyFill="1" applyBorder="1" applyAlignment="1" applyProtection="1">
      <alignment horizontal="center" vertical="center"/>
      <protection locked="0"/>
    </xf>
    <xf numFmtId="0" fontId="46" fillId="0" borderId="0" xfId="7" applyFont="1" applyAlignment="1">
      <alignment horizontal="right" vertical="center"/>
    </xf>
    <xf numFmtId="0" fontId="52" fillId="0" borderId="0" xfId="7" applyFont="1">
      <alignment vertical="center"/>
    </xf>
    <xf numFmtId="0" fontId="46" fillId="0" borderId="0" xfId="7" applyFont="1" applyAlignment="1">
      <alignment vertical="top" wrapText="1"/>
    </xf>
    <xf numFmtId="0" fontId="46" fillId="21" borderId="0" xfId="7" applyFont="1" applyFill="1" applyAlignment="1">
      <alignment horizontal="left" vertical="center"/>
    </xf>
    <xf numFmtId="0" fontId="45" fillId="21" borderId="0" xfId="7" applyFont="1" applyFill="1">
      <alignment vertical="center"/>
    </xf>
    <xf numFmtId="0" fontId="46" fillId="21" borderId="0" xfId="7" applyFont="1" applyFill="1">
      <alignment vertical="center"/>
    </xf>
    <xf numFmtId="0" fontId="52" fillId="21" borderId="0" xfId="7" applyFont="1" applyFill="1">
      <alignment vertical="center"/>
    </xf>
    <xf numFmtId="0" fontId="30" fillId="0" borderId="0" xfId="3" applyFont="1" applyAlignment="1">
      <alignment vertical="center"/>
    </xf>
    <xf numFmtId="0" fontId="30" fillId="0" borderId="0" xfId="3" applyFont="1" applyAlignment="1">
      <alignment horizontal="left" vertical="center"/>
    </xf>
    <xf numFmtId="0" fontId="30" fillId="0" borderId="0" xfId="0" applyFont="1">
      <alignment vertical="center"/>
    </xf>
    <xf numFmtId="0" fontId="0" fillId="14" borderId="0" xfId="0" applyFill="1">
      <alignment vertical="center"/>
    </xf>
    <xf numFmtId="0" fontId="30" fillId="14" borderId="0" xfId="3" applyFont="1" applyFill="1" applyAlignment="1">
      <alignment vertical="center"/>
    </xf>
    <xf numFmtId="0" fontId="30" fillId="14" borderId="0" xfId="3" applyFont="1" applyFill="1" applyAlignment="1">
      <alignment horizontal="left" vertical="center"/>
    </xf>
    <xf numFmtId="0" fontId="69" fillId="0" borderId="0" xfId="3" applyFont="1" applyAlignment="1">
      <alignment vertical="center"/>
    </xf>
    <xf numFmtId="0" fontId="69" fillId="0" borderId="0" xfId="3" applyFont="1"/>
    <xf numFmtId="0" fontId="70" fillId="0" borderId="0" xfId="7" applyFont="1">
      <alignment vertical="center"/>
    </xf>
    <xf numFmtId="14" fontId="62" fillId="0" borderId="0" xfId="0" applyNumberFormat="1" applyFont="1" applyAlignment="1">
      <alignment horizontal="right" vertical="center"/>
    </xf>
    <xf numFmtId="0" fontId="21" fillId="0" borderId="0" xfId="7" applyFont="1">
      <alignment vertical="center"/>
    </xf>
    <xf numFmtId="0" fontId="69" fillId="12" borderId="60" xfId="0" applyFont="1" applyFill="1" applyBorder="1" applyAlignment="1">
      <alignment horizontal="left" vertical="center"/>
    </xf>
    <xf numFmtId="0" fontId="69" fillId="0" borderId="0" xfId="7" applyFont="1">
      <alignment vertical="center"/>
    </xf>
    <xf numFmtId="179" fontId="47" fillId="0" borderId="63" xfId="7" applyNumberFormat="1" applyFont="1" applyBorder="1" applyAlignment="1">
      <alignment horizontal="right" vertical="center"/>
    </xf>
    <xf numFmtId="0" fontId="46" fillId="15" borderId="0" xfId="7" applyFont="1" applyFill="1">
      <alignment vertical="center"/>
    </xf>
    <xf numFmtId="38" fontId="47" fillId="16" borderId="60" xfId="8" applyFont="1" applyFill="1" applyBorder="1" applyAlignment="1" applyProtection="1">
      <alignment horizontal="right" vertical="center"/>
      <protection locked="0"/>
    </xf>
    <xf numFmtId="38" fontId="46" fillId="0" borderId="60" xfId="8" applyFont="1" applyFill="1" applyBorder="1">
      <alignment vertical="center"/>
    </xf>
    <xf numFmtId="38" fontId="46" fillId="9" borderId="60" xfId="8" applyFont="1" applyFill="1" applyBorder="1" applyAlignment="1">
      <alignment horizontal="center" vertical="center"/>
    </xf>
    <xf numFmtId="38" fontId="51" fillId="16" borderId="60" xfId="8" applyFont="1" applyFill="1" applyBorder="1" applyAlignment="1" applyProtection="1">
      <alignment horizontal="right" vertical="center"/>
      <protection locked="0"/>
    </xf>
    <xf numFmtId="38" fontId="46" fillId="18" borderId="60" xfId="8" applyFont="1" applyFill="1" applyBorder="1">
      <alignment vertical="center"/>
    </xf>
    <xf numFmtId="0" fontId="46" fillId="0" borderId="0" xfId="7" applyFont="1" applyAlignment="1">
      <alignment horizontal="left" vertical="top" wrapText="1"/>
    </xf>
    <xf numFmtId="0" fontId="70" fillId="0" borderId="0" xfId="7" applyFont="1" applyAlignment="1">
      <alignment horizontal="left" vertical="center"/>
    </xf>
    <xf numFmtId="49" fontId="77" fillId="0" borderId="0" xfId="3" applyNumberFormat="1" applyFont="1" applyAlignment="1">
      <alignment vertical="center"/>
    </xf>
    <xf numFmtId="0" fontId="0" fillId="10" borderId="60" xfId="0" applyFill="1" applyBorder="1" applyAlignment="1">
      <alignment vertical="center" wrapText="1"/>
    </xf>
    <xf numFmtId="0" fontId="45" fillId="0" borderId="10" xfId="7" applyFont="1" applyBorder="1">
      <alignment vertical="center"/>
    </xf>
    <xf numFmtId="0" fontId="45" fillId="19" borderId="10" xfId="7" applyFont="1" applyFill="1" applyBorder="1" applyAlignment="1">
      <alignment horizontal="center" vertical="center"/>
    </xf>
    <xf numFmtId="0" fontId="45" fillId="19" borderId="11" xfId="7" applyFont="1" applyFill="1" applyBorder="1" applyAlignment="1">
      <alignment horizontal="center" vertical="center"/>
    </xf>
    <xf numFmtId="0" fontId="45" fillId="19" borderId="33" xfId="7" applyFont="1" applyFill="1" applyBorder="1" applyAlignment="1">
      <alignment horizontal="center" vertical="center"/>
    </xf>
    <xf numFmtId="0" fontId="64" fillId="0" borderId="0" xfId="7" applyFont="1" applyAlignment="1">
      <alignment horizontal="center" vertical="center"/>
    </xf>
    <xf numFmtId="0" fontId="45" fillId="0" borderId="11" xfId="7" applyFont="1" applyBorder="1" applyAlignment="1">
      <alignment horizontal="center" vertical="center"/>
    </xf>
    <xf numFmtId="0" fontId="45" fillId="0" borderId="33" xfId="7" quotePrefix="1" applyFont="1" applyBorder="1" applyAlignment="1">
      <alignment horizontal="center" vertical="center"/>
    </xf>
    <xf numFmtId="0" fontId="45" fillId="0" borderId="11" xfId="7" quotePrefix="1" applyFont="1" applyBorder="1" applyAlignment="1">
      <alignment horizontal="center" vertical="center"/>
    </xf>
    <xf numFmtId="181" fontId="45" fillId="0" borderId="11" xfId="7" applyNumberFormat="1" applyFont="1" applyBorder="1" applyAlignment="1">
      <alignment horizontal="center" vertical="center"/>
    </xf>
    <xf numFmtId="0" fontId="45" fillId="0" borderId="33" xfId="7" applyFont="1" applyBorder="1" applyAlignment="1">
      <alignment horizontal="center" vertical="center"/>
    </xf>
    <xf numFmtId="0" fontId="45" fillId="0" borderId="16" xfId="7" applyFont="1" applyBorder="1">
      <alignment vertical="center"/>
    </xf>
    <xf numFmtId="0" fontId="45" fillId="0" borderId="8" xfId="7" applyFont="1" applyBorder="1" applyAlignment="1">
      <alignment horizontal="center" vertical="center"/>
    </xf>
    <xf numFmtId="0" fontId="45" fillId="0" borderId="17" xfId="7" quotePrefix="1" applyFont="1" applyBorder="1" applyAlignment="1">
      <alignment horizontal="center" vertical="center"/>
    </xf>
    <xf numFmtId="0" fontId="48" fillId="0" borderId="12" xfId="7" applyFont="1" applyBorder="1" applyAlignment="1">
      <alignment horizontal="left" vertical="center"/>
    </xf>
    <xf numFmtId="0" fontId="65" fillId="0" borderId="12" xfId="7" applyFont="1" applyBorder="1" applyAlignment="1">
      <alignment horizontal="left" vertical="center"/>
    </xf>
    <xf numFmtId="0" fontId="45" fillId="0" borderId="9" xfId="7" applyFont="1" applyBorder="1">
      <alignment vertical="center"/>
    </xf>
    <xf numFmtId="0" fontId="45" fillId="0" borderId="13" xfId="7" applyFont="1" applyBorder="1">
      <alignment vertical="center"/>
    </xf>
    <xf numFmtId="0" fontId="48" fillId="0" borderId="10" xfId="7" applyFont="1" applyBorder="1" applyAlignment="1">
      <alignment horizontal="left" vertical="center"/>
    </xf>
    <xf numFmtId="0" fontId="65" fillId="0" borderId="10" xfId="7" applyFont="1" applyBorder="1" applyAlignment="1">
      <alignment horizontal="left" vertical="center"/>
    </xf>
    <xf numFmtId="0" fontId="45" fillId="0" borderId="11" xfId="7" applyFont="1" applyBorder="1">
      <alignment vertical="center"/>
    </xf>
    <xf numFmtId="0" fontId="45" fillId="0" borderId="33" xfId="7" applyFont="1" applyBorder="1">
      <alignment vertical="center"/>
    </xf>
    <xf numFmtId="0" fontId="46" fillId="0" borderId="16" xfId="7" applyFont="1" applyBorder="1" applyAlignment="1">
      <alignment horizontal="left" vertical="center"/>
    </xf>
    <xf numFmtId="0" fontId="45" fillId="0" borderId="8" xfId="7" applyFont="1" applyBorder="1">
      <alignment vertical="center"/>
    </xf>
    <xf numFmtId="0" fontId="45" fillId="0" borderId="17" xfId="7" applyFont="1" applyBorder="1">
      <alignment vertical="center"/>
    </xf>
    <xf numFmtId="0" fontId="21" fillId="0" borderId="0" xfId="3" applyFont="1" applyAlignment="1">
      <alignment horizontal="right" vertical="center"/>
    </xf>
    <xf numFmtId="0" fontId="21" fillId="0" borderId="0" xfId="3" applyFont="1" applyAlignment="1" applyProtection="1">
      <alignment horizontal="center"/>
      <protection locked="0"/>
    </xf>
    <xf numFmtId="0" fontId="32" fillId="0" borderId="0" xfId="3" applyFont="1" applyAlignment="1">
      <alignment vertical="center"/>
    </xf>
    <xf numFmtId="0" fontId="10" fillId="0" borderId="0" xfId="3" applyAlignment="1">
      <alignment vertical="center" wrapText="1"/>
    </xf>
    <xf numFmtId="0" fontId="32" fillId="0" borderId="0" xfId="3" applyFont="1" applyAlignment="1">
      <alignment horizontal="center" vertical="center"/>
    </xf>
    <xf numFmtId="0" fontId="40" fillId="0" borderId="0" xfId="3" applyFont="1" applyAlignment="1">
      <alignment vertical="center"/>
    </xf>
    <xf numFmtId="0" fontId="32" fillId="0" borderId="8" xfId="3" applyFont="1" applyBorder="1" applyAlignment="1">
      <alignment vertical="center"/>
    </xf>
    <xf numFmtId="0" fontId="32" fillId="0" borderId="0" xfId="3" applyFont="1" applyAlignment="1">
      <alignment horizontal="left" vertical="center"/>
    </xf>
    <xf numFmtId="0" fontId="10" fillId="0" borderId="8" xfId="3" applyBorder="1"/>
    <xf numFmtId="0" fontId="17" fillId="0" borderId="8" xfId="3" applyFont="1" applyBorder="1" applyAlignment="1">
      <alignment vertical="center"/>
    </xf>
    <xf numFmtId="0" fontId="41" fillId="0" borderId="8" xfId="3" applyFont="1" applyBorder="1" applyAlignment="1">
      <alignment vertical="center"/>
    </xf>
    <xf numFmtId="0" fontId="10" fillId="0" borderId="8" xfId="3" applyBorder="1" applyAlignment="1">
      <alignment vertical="center"/>
    </xf>
    <xf numFmtId="0" fontId="21" fillId="0" borderId="0" xfId="3" applyFont="1" applyAlignment="1">
      <alignment horizontal="left" vertical="center"/>
    </xf>
    <xf numFmtId="0" fontId="41" fillId="0" borderId="0" xfId="3" applyFont="1" applyAlignment="1">
      <alignment vertical="center"/>
    </xf>
    <xf numFmtId="0" fontId="10" fillId="0" borderId="0" xfId="3" applyAlignment="1">
      <alignment horizontal="center" vertical="center"/>
    </xf>
    <xf numFmtId="0" fontId="8" fillId="0" borderId="8" xfId="3" applyFont="1" applyBorder="1" applyAlignment="1">
      <alignment vertical="center"/>
    </xf>
    <xf numFmtId="0" fontId="8" fillId="0" borderId="0" xfId="3" applyFont="1" applyAlignment="1">
      <alignment vertical="top"/>
    </xf>
    <xf numFmtId="0" fontId="21" fillId="0" borderId="0" xfId="3" applyFont="1" applyProtection="1">
      <protection locked="0"/>
    </xf>
    <xf numFmtId="0" fontId="13" fillId="5" borderId="0" xfId="3" applyFont="1" applyFill="1" applyAlignment="1">
      <alignment vertical="center"/>
    </xf>
    <xf numFmtId="0" fontId="15" fillId="0" borderId="1" xfId="3" applyFont="1" applyBorder="1" applyAlignment="1">
      <alignment vertical="center"/>
    </xf>
    <xf numFmtId="0" fontId="15" fillId="0" borderId="2" xfId="3" applyFont="1" applyBorder="1" applyAlignment="1">
      <alignment vertical="center"/>
    </xf>
    <xf numFmtId="0" fontId="15" fillId="0" borderId="0" xfId="3" applyFont="1" applyAlignment="1">
      <alignment horizontal="center" vertical="center"/>
    </xf>
    <xf numFmtId="0" fontId="13" fillId="0" borderId="3" xfId="3" applyFont="1" applyBorder="1" applyAlignment="1">
      <alignment horizontal="center" vertical="center"/>
    </xf>
    <xf numFmtId="0" fontId="15" fillId="0" borderId="4" xfId="3" applyFont="1" applyBorder="1" applyAlignment="1">
      <alignment horizontal="center" vertical="center"/>
    </xf>
    <xf numFmtId="0" fontId="68" fillId="0" borderId="2" xfId="3" applyFont="1" applyBorder="1" applyAlignment="1">
      <alignment vertical="center"/>
    </xf>
    <xf numFmtId="0" fontId="13" fillId="0" borderId="2" xfId="3" applyFont="1" applyBorder="1" applyAlignment="1">
      <alignment vertical="center"/>
    </xf>
    <xf numFmtId="0" fontId="68" fillId="0" borderId="2" xfId="3" applyFont="1" applyBorder="1" applyAlignment="1">
      <alignment horizontal="left" vertical="center"/>
    </xf>
    <xf numFmtId="0" fontId="13" fillId="0" borderId="2" xfId="3" applyFont="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15" fillId="2" borderId="0" xfId="3" applyFont="1" applyFill="1" applyAlignment="1">
      <alignment horizontal="center" vertical="center"/>
    </xf>
    <xf numFmtId="0" fontId="13" fillId="2" borderId="0" xfId="3" applyFont="1" applyFill="1" applyAlignment="1">
      <alignment horizontal="center" vertical="center"/>
    </xf>
    <xf numFmtId="182" fontId="34" fillId="0" borderId="7" xfId="3" applyNumberFormat="1" applyFont="1" applyBorder="1" applyAlignment="1">
      <alignment vertical="center"/>
    </xf>
    <xf numFmtId="0" fontId="84" fillId="0" borderId="0" xfId="3" applyFont="1"/>
    <xf numFmtId="0" fontId="85" fillId="0" borderId="0" xfId="3" applyFont="1"/>
    <xf numFmtId="14" fontId="30" fillId="0" borderId="0" xfId="0" applyNumberFormat="1" applyFont="1">
      <alignment vertical="center"/>
    </xf>
    <xf numFmtId="0" fontId="0" fillId="16" borderId="87" xfId="0" applyFill="1" applyBorder="1" applyProtection="1">
      <alignment vertical="center"/>
      <protection locked="0"/>
    </xf>
    <xf numFmtId="0" fontId="7" fillId="0" borderId="11" xfId="0" applyFont="1" applyBorder="1" applyAlignment="1">
      <alignment horizontal="left"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5" borderId="0" xfId="0" applyFont="1" applyFill="1" applyAlignment="1">
      <alignment horizontal="center" vertical="center"/>
    </xf>
    <xf numFmtId="0" fontId="8" fillId="0" borderId="11" xfId="0" applyFont="1" applyBorder="1">
      <alignment vertical="center"/>
    </xf>
    <xf numFmtId="0" fontId="8" fillId="13" borderId="88" xfId="0" applyFont="1" applyFill="1" applyBorder="1">
      <alignment vertical="center"/>
    </xf>
    <xf numFmtId="0" fontId="8" fillId="0" borderId="43" xfId="0" applyFont="1" applyBorder="1">
      <alignment vertical="center"/>
    </xf>
    <xf numFmtId="0" fontId="8" fillId="13" borderId="16" xfId="0" applyFont="1" applyFill="1" applyBorder="1">
      <alignment vertical="center"/>
    </xf>
    <xf numFmtId="0" fontId="21" fillId="0" borderId="65" xfId="0" applyFont="1" applyBorder="1">
      <alignment vertical="center"/>
    </xf>
    <xf numFmtId="0" fontId="8" fillId="0" borderId="75" xfId="0" applyFont="1" applyBorder="1">
      <alignment vertical="center"/>
    </xf>
    <xf numFmtId="0" fontId="53" fillId="0" borderId="60" xfId="7" applyFont="1" applyBorder="1">
      <alignment vertical="center"/>
    </xf>
    <xf numFmtId="0" fontId="91" fillId="0" borderId="60" xfId="7" applyFont="1" applyBorder="1">
      <alignment vertical="center"/>
    </xf>
    <xf numFmtId="0" fontId="7" fillId="2" borderId="11" xfId="0" applyFont="1" applyFill="1" applyBorder="1">
      <alignment vertical="center"/>
    </xf>
    <xf numFmtId="0" fontId="21" fillId="0" borderId="9" xfId="0" applyFont="1" applyBorder="1">
      <alignment vertical="center"/>
    </xf>
    <xf numFmtId="0" fontId="53" fillId="0" borderId="0" xfId="7" applyFont="1">
      <alignmen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0" borderId="0" xfId="0" applyFont="1" applyAlignment="1">
      <alignment horizontal="center" vertical="center"/>
    </xf>
    <xf numFmtId="0" fontId="23" fillId="0" borderId="12"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16" xfId="0" applyFont="1" applyBorder="1" applyAlignment="1">
      <alignment horizontal="center" vertical="center"/>
    </xf>
    <xf numFmtId="0" fontId="23" fillId="0" borderId="8" xfId="0" applyFont="1" applyBorder="1" applyAlignment="1">
      <alignment horizontal="center" vertical="center"/>
    </xf>
    <xf numFmtId="0" fontId="23" fillId="0" borderId="17" xfId="0" applyFont="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41" fillId="0" borderId="0" xfId="3" applyFont="1"/>
    <xf numFmtId="0" fontId="41" fillId="0" borderId="0" xfId="3" applyFont="1" applyAlignment="1">
      <alignment horizontal="justify" vertical="top"/>
    </xf>
    <xf numFmtId="0" fontId="41" fillId="0" borderId="0" xfId="3" applyFont="1" applyAlignment="1">
      <alignment horizontal="center" vertical="center"/>
    </xf>
    <xf numFmtId="0" fontId="97" fillId="0" borderId="0" xfId="3" applyFont="1"/>
    <xf numFmtId="0" fontId="80" fillId="2" borderId="0" xfId="3" applyFont="1" applyFill="1"/>
    <xf numFmtId="49" fontId="80" fillId="2" borderId="0" xfId="3" applyNumberFormat="1" applyFont="1" applyFill="1" applyAlignment="1">
      <alignment horizontal="justify" vertical="top"/>
    </xf>
    <xf numFmtId="0" fontId="80" fillId="2" borderId="0" xfId="3" applyFont="1" applyFill="1" applyAlignment="1">
      <alignment horizontal="justify" vertical="top" wrapText="1"/>
    </xf>
    <xf numFmtId="0" fontId="80" fillId="2" borderId="0" xfId="3" applyFont="1" applyFill="1" applyAlignment="1">
      <alignment horizontal="center" vertical="center" wrapText="1"/>
    </xf>
    <xf numFmtId="0" fontId="80" fillId="2" borderId="0" xfId="3" applyFont="1" applyFill="1" applyAlignment="1">
      <alignment horizontal="left" vertical="center"/>
    </xf>
    <xf numFmtId="0" fontId="97" fillId="2" borderId="0" xfId="3" applyFont="1" applyFill="1" applyAlignment="1">
      <alignment horizontal="left" vertical="center"/>
    </xf>
    <xf numFmtId="0" fontId="97" fillId="2" borderId="0" xfId="3" applyFont="1" applyFill="1" applyAlignment="1">
      <alignment vertical="center"/>
    </xf>
    <xf numFmtId="0" fontId="97" fillId="2" borderId="0" xfId="3" applyFont="1" applyFill="1" applyAlignment="1">
      <alignment horizontal="right" vertical="center"/>
    </xf>
    <xf numFmtId="0" fontId="94" fillId="2" borderId="0" xfId="3" applyFont="1" applyFill="1" applyAlignment="1">
      <alignment vertical="center"/>
    </xf>
    <xf numFmtId="0" fontId="80" fillId="2" borderId="0" xfId="3" applyFont="1" applyFill="1" applyAlignment="1">
      <alignment horizontal="right" vertical="center"/>
    </xf>
    <xf numFmtId="0" fontId="97" fillId="2" borderId="0" xfId="3" applyFont="1" applyFill="1" applyAlignment="1">
      <alignment horizontal="center" vertical="center"/>
    </xf>
    <xf numFmtId="0" fontId="7" fillId="2" borderId="0" xfId="3" applyFont="1" applyFill="1" applyAlignment="1">
      <alignment horizontal="right"/>
    </xf>
    <xf numFmtId="0" fontId="97" fillId="5" borderId="0" xfId="3" applyFont="1" applyFill="1" applyAlignment="1">
      <alignment horizontal="center"/>
    </xf>
    <xf numFmtId="0" fontId="94" fillId="2" borderId="0" xfId="3" applyFont="1" applyFill="1"/>
    <xf numFmtId="0" fontId="80" fillId="2" borderId="0" xfId="3" applyFont="1" applyFill="1" applyAlignment="1">
      <alignment horizontal="right"/>
    </xf>
    <xf numFmtId="49" fontId="80" fillId="2" borderId="0" xfId="3" applyNumberFormat="1" applyFont="1" applyFill="1" applyAlignment="1">
      <alignment vertical="top"/>
    </xf>
    <xf numFmtId="0" fontId="97" fillId="2" borderId="0" xfId="3" applyFont="1" applyFill="1"/>
    <xf numFmtId="0" fontId="79" fillId="2" borderId="0" xfId="3" applyFont="1" applyFill="1" applyAlignment="1">
      <alignment horizontal="left"/>
    </xf>
    <xf numFmtId="49" fontId="97" fillId="2" borderId="0" xfId="3" applyNumberFormat="1" applyFont="1" applyFill="1" applyAlignment="1">
      <alignment horizontal="justify" vertical="top"/>
    </xf>
    <xf numFmtId="0" fontId="97" fillId="2" borderId="0" xfId="3" applyFont="1" applyFill="1" applyAlignment="1">
      <alignment horizontal="justify" vertical="top" wrapText="1"/>
    </xf>
    <xf numFmtId="0" fontId="97" fillId="2" borderId="0" xfId="3" applyFont="1" applyFill="1" applyAlignment="1">
      <alignment horizontal="center" vertical="center" wrapText="1"/>
    </xf>
    <xf numFmtId="0" fontId="97" fillId="2" borderId="0" xfId="3" applyFont="1" applyFill="1" applyAlignment="1">
      <alignment horizontal="justify" vertical="top"/>
    </xf>
    <xf numFmtId="0" fontId="97" fillId="5" borderId="0" xfId="3" applyFont="1" applyFill="1" applyAlignment="1">
      <alignment horizontal="left" vertical="center"/>
    </xf>
    <xf numFmtId="0" fontId="97" fillId="5" borderId="0" xfId="3" applyFont="1" applyFill="1" applyAlignment="1">
      <alignment vertical="center"/>
    </xf>
    <xf numFmtId="0" fontId="7" fillId="2" borderId="0" xfId="3" applyFont="1" applyFill="1"/>
    <xf numFmtId="0" fontId="7" fillId="0" borderId="0" xfId="3" applyFont="1" applyAlignment="1">
      <alignment vertical="center"/>
    </xf>
    <xf numFmtId="0" fontId="97" fillId="0" borderId="0" xfId="3" applyFont="1" applyAlignment="1">
      <alignment vertical="center"/>
    </xf>
    <xf numFmtId="0" fontId="80" fillId="2" borderId="0" xfId="3" applyFont="1" applyFill="1" applyAlignment="1">
      <alignment horizontal="justify" vertical="top"/>
    </xf>
    <xf numFmtId="0" fontId="79" fillId="2" borderId="0" xfId="3" applyFont="1" applyFill="1" applyAlignment="1">
      <alignment horizontal="justify" vertical="top"/>
    </xf>
    <xf numFmtId="0" fontId="10" fillId="0" borderId="0" xfId="3" applyAlignment="1">
      <alignment wrapText="1"/>
    </xf>
    <xf numFmtId="0" fontId="41" fillId="2" borderId="0" xfId="3" applyFont="1" applyFill="1" applyAlignment="1">
      <alignment horizontal="justify" vertical="top"/>
    </xf>
    <xf numFmtId="0" fontId="41" fillId="2" borderId="0" xfId="3" applyFont="1" applyFill="1" applyAlignment="1">
      <alignment vertical="center"/>
    </xf>
    <xf numFmtId="0" fontId="41" fillId="2" borderId="0" xfId="3" applyFont="1" applyFill="1" applyAlignment="1">
      <alignment horizontal="center" vertical="center"/>
    </xf>
    <xf numFmtId="0" fontId="41" fillId="2" borderId="0" xfId="3" applyFont="1" applyFill="1"/>
    <xf numFmtId="0" fontId="80" fillId="2" borderId="10" xfId="3" applyFont="1" applyFill="1" applyBorder="1" applyAlignment="1">
      <alignment horizontal="left" vertical="top"/>
    </xf>
    <xf numFmtId="0" fontId="79" fillId="2" borderId="11" xfId="3" applyFont="1" applyFill="1" applyBorder="1" applyAlignment="1">
      <alignment horizontal="justify" vertical="top"/>
    </xf>
    <xf numFmtId="0" fontId="79" fillId="2" borderId="11" xfId="3" applyFont="1" applyFill="1" applyBorder="1" applyAlignment="1">
      <alignment vertical="center"/>
    </xf>
    <xf numFmtId="0" fontId="79" fillId="2" borderId="11" xfId="3" applyFont="1" applyFill="1" applyBorder="1"/>
    <xf numFmtId="0" fontId="80" fillId="2" borderId="12" xfId="3" applyFont="1" applyFill="1" applyBorder="1" applyAlignment="1">
      <alignment vertical="center"/>
    </xf>
    <xf numFmtId="0" fontId="79" fillId="2" borderId="9" xfId="3" applyFont="1" applyFill="1" applyBorder="1" applyAlignment="1">
      <alignment vertical="center"/>
    </xf>
    <xf numFmtId="0" fontId="79" fillId="2" borderId="9" xfId="3" applyFont="1" applyFill="1" applyBorder="1" applyAlignment="1">
      <alignment horizontal="center" vertical="center"/>
    </xf>
    <xf numFmtId="0" fontId="79" fillId="2" borderId="9" xfId="3" applyFont="1" applyFill="1" applyBorder="1"/>
    <xf numFmtId="0" fontId="79" fillId="2" borderId="13" xfId="3" applyFont="1" applyFill="1" applyBorder="1"/>
    <xf numFmtId="0" fontId="79" fillId="2" borderId="14" xfId="3" applyFont="1" applyFill="1" applyBorder="1" applyAlignment="1">
      <alignment vertical="center"/>
    </xf>
    <xf numFmtId="0" fontId="79" fillId="2" borderId="0" xfId="3" applyFont="1" applyFill="1" applyAlignment="1">
      <alignment vertical="center"/>
    </xf>
    <xf numFmtId="0" fontId="79" fillId="2" borderId="0" xfId="3" applyFont="1" applyFill="1" applyAlignment="1">
      <alignment horizontal="center" vertical="center"/>
    </xf>
    <xf numFmtId="0" fontId="79" fillId="2" borderId="0" xfId="3" applyFont="1" applyFill="1"/>
    <xf numFmtId="0" fontId="79" fillId="2" borderId="15" xfId="3" applyFont="1" applyFill="1" applyBorder="1"/>
    <xf numFmtId="0" fontId="81" fillId="2" borderId="8" xfId="3" applyFont="1" applyFill="1" applyBorder="1" applyAlignment="1">
      <alignment vertical="center"/>
    </xf>
    <xf numFmtId="0" fontId="79" fillId="2" borderId="8" xfId="3" applyFont="1" applyFill="1" applyBorder="1" applyAlignment="1">
      <alignment vertical="center"/>
    </xf>
    <xf numFmtId="0" fontId="80" fillId="2" borderId="10" xfId="3" applyFont="1" applyFill="1" applyBorder="1" applyAlignment="1">
      <alignment horizontal="left" vertical="center"/>
    </xf>
    <xf numFmtId="0" fontId="79" fillId="2" borderId="16" xfId="3" applyFont="1" applyFill="1" applyBorder="1" applyAlignment="1">
      <alignment vertical="center"/>
    </xf>
    <xf numFmtId="0" fontId="79" fillId="2" borderId="8" xfId="3" applyFont="1" applyFill="1" applyBorder="1"/>
    <xf numFmtId="0" fontId="79" fillId="2" borderId="17" xfId="3" applyFont="1" applyFill="1" applyBorder="1"/>
    <xf numFmtId="0" fontId="98" fillId="2" borderId="0" xfId="3" applyFont="1" applyFill="1" applyAlignment="1">
      <alignment horizontal="left" vertical="top"/>
    </xf>
    <xf numFmtId="0" fontId="8" fillId="0" borderId="0" xfId="3" applyFont="1" applyAlignment="1">
      <alignment horizontal="justify" vertical="top"/>
    </xf>
    <xf numFmtId="0" fontId="21" fillId="0" borderId="0" xfId="3" applyFont="1" applyAlignment="1">
      <alignment horizontal="justify" vertical="top"/>
    </xf>
    <xf numFmtId="0" fontId="21" fillId="0" borderId="0" xfId="3" applyFont="1" applyAlignment="1">
      <alignment horizontal="center" vertical="center"/>
    </xf>
    <xf numFmtId="0" fontId="41" fillId="0" borderId="0" xfId="3" applyFont="1" applyAlignment="1">
      <alignment vertical="top"/>
    </xf>
    <xf numFmtId="0" fontId="8" fillId="0" borderId="0" xfId="3" applyFont="1" applyAlignment="1">
      <alignment horizontal="center" vertical="center"/>
    </xf>
    <xf numFmtId="0" fontId="20" fillId="0" borderId="0" xfId="3" applyFont="1" applyAlignment="1">
      <alignment vertical="center"/>
    </xf>
    <xf numFmtId="0" fontId="8" fillId="0" borderId="9" xfId="3" applyFont="1" applyBorder="1" applyAlignment="1">
      <alignment vertical="center"/>
    </xf>
    <xf numFmtId="0" fontId="21" fillId="0" borderId="9" xfId="3" applyFont="1" applyBorder="1"/>
    <xf numFmtId="0" fontId="83" fillId="0" borderId="0" xfId="3" applyFont="1" applyAlignment="1">
      <alignment vertical="center"/>
    </xf>
    <xf numFmtId="0" fontId="21" fillId="0" borderId="0" xfId="3" applyFont="1" applyAlignment="1">
      <alignment horizontal="center"/>
    </xf>
    <xf numFmtId="0" fontId="8" fillId="0" borderId="0" xfId="3" applyFont="1" applyAlignment="1">
      <alignment horizontal="right" vertical="center"/>
    </xf>
    <xf numFmtId="0" fontId="21" fillId="0" borderId="0" xfId="3" applyFont="1" applyAlignment="1">
      <alignment vertical="top" wrapText="1"/>
    </xf>
    <xf numFmtId="49" fontId="21" fillId="0" borderId="0" xfId="0" applyNumberFormat="1" applyFont="1">
      <alignment vertical="center"/>
    </xf>
    <xf numFmtId="0" fontId="8" fillId="0" borderId="8" xfId="3" applyFont="1" applyBorder="1" applyAlignment="1">
      <alignment horizontal="right" vertical="center"/>
    </xf>
    <xf numFmtId="0" fontId="8" fillId="0" borderId="8" xfId="3" applyFont="1" applyBorder="1" applyAlignment="1">
      <alignment horizontal="left" vertical="center"/>
    </xf>
    <xf numFmtId="182" fontId="34" fillId="0" borderId="8" xfId="3" applyNumberFormat="1" applyFont="1" applyBorder="1" applyAlignment="1">
      <alignment vertical="center"/>
    </xf>
    <xf numFmtId="182" fontId="34" fillId="0" borderId="0" xfId="3" applyNumberFormat="1" applyFont="1" applyAlignment="1">
      <alignment vertical="center"/>
    </xf>
    <xf numFmtId="0" fontId="21" fillId="0" borderId="8" xfId="3" applyFont="1" applyBorder="1"/>
    <xf numFmtId="0" fontId="21" fillId="0" borderId="0" xfId="3" applyFont="1" applyAlignment="1">
      <alignment horizontal="left" vertical="center" indent="1"/>
    </xf>
    <xf numFmtId="0" fontId="40" fillId="0" borderId="0" xfId="3" applyFont="1" applyAlignment="1">
      <alignment vertical="center" shrinkToFit="1"/>
    </xf>
    <xf numFmtId="0" fontId="32" fillId="5" borderId="0" xfId="3" applyFont="1" applyFill="1" applyAlignment="1">
      <alignment horizontal="left" vertical="center"/>
    </xf>
    <xf numFmtId="0" fontId="21" fillId="0" borderId="8" xfId="3" applyFont="1" applyBorder="1" applyAlignment="1">
      <alignment horizontal="center" vertical="center"/>
    </xf>
    <xf numFmtId="0" fontId="102" fillId="0" borderId="0" xfId="3" applyFont="1" applyAlignment="1">
      <alignment vertical="center"/>
    </xf>
    <xf numFmtId="0" fontId="102" fillId="0" borderId="8" xfId="3" applyFont="1" applyBorder="1" applyAlignment="1">
      <alignment vertical="center"/>
    </xf>
    <xf numFmtId="0" fontId="8" fillId="0" borderId="8" xfId="3" applyFont="1" applyBorder="1"/>
    <xf numFmtId="0" fontId="98" fillId="0" borderId="0" xfId="3" applyFont="1"/>
    <xf numFmtId="0" fontId="98" fillId="0" borderId="0" xfId="3" applyFont="1" applyAlignment="1">
      <alignment vertical="center"/>
    </xf>
    <xf numFmtId="0" fontId="69" fillId="0" borderId="0" xfId="3" applyFont="1" applyAlignment="1">
      <alignment vertical="center" wrapText="1"/>
    </xf>
    <xf numFmtId="0" fontId="21" fillId="0" borderId="0" xfId="3" applyFont="1" applyAlignment="1">
      <alignment vertical="top"/>
    </xf>
    <xf numFmtId="0" fontId="21" fillId="0" borderId="8" xfId="3" applyFont="1" applyBorder="1" applyAlignment="1">
      <alignment horizontal="left" vertical="center"/>
    </xf>
    <xf numFmtId="0" fontId="22" fillId="0" borderId="0" xfId="0" applyFont="1">
      <alignment vertical="center"/>
    </xf>
    <xf numFmtId="0" fontId="7" fillId="0" borderId="23" xfId="0" applyFont="1" applyBorder="1">
      <alignment vertical="center"/>
    </xf>
    <xf numFmtId="0" fontId="21" fillId="0" borderId="0" xfId="0" applyFont="1" applyAlignment="1">
      <alignment horizontal="center" vertical="center"/>
    </xf>
    <xf numFmtId="0" fontId="21" fillId="0" borderId="23" xfId="0" applyFont="1" applyBorder="1">
      <alignment vertical="center"/>
    </xf>
    <xf numFmtId="0" fontId="21" fillId="0" borderId="24" xfId="0" applyFont="1" applyBorder="1">
      <alignment vertical="center"/>
    </xf>
    <xf numFmtId="0" fontId="21" fillId="0" borderId="14" xfId="0" applyFont="1" applyBorder="1">
      <alignment vertical="center"/>
    </xf>
    <xf numFmtId="0" fontId="21" fillId="0" borderId="15" xfId="0" applyFont="1" applyBorder="1">
      <alignment vertical="center"/>
    </xf>
    <xf numFmtId="0" fontId="7" fillId="0" borderId="0" xfId="0" applyFont="1" applyAlignment="1">
      <alignment horizontal="left" vertical="center" wrapText="1"/>
    </xf>
    <xf numFmtId="0" fontId="7" fillId="8" borderId="0" xfId="0" applyFont="1" applyFill="1">
      <alignment vertical="center"/>
    </xf>
    <xf numFmtId="176" fontId="7" fillId="0" borderId="9" xfId="0" applyNumberFormat="1" applyFont="1" applyBorder="1">
      <alignment vertical="center"/>
    </xf>
    <xf numFmtId="176" fontId="8" fillId="0" borderId="9" xfId="0" applyNumberFormat="1" applyFont="1" applyBorder="1">
      <alignment vertical="center"/>
    </xf>
    <xf numFmtId="176" fontId="7" fillId="0" borderId="0" xfId="0" applyNumberFormat="1" applyFont="1">
      <alignment vertical="center"/>
    </xf>
    <xf numFmtId="176" fontId="8" fillId="0" borderId="0" xfId="0" applyNumberFormat="1" applyFont="1">
      <alignment vertical="center"/>
    </xf>
    <xf numFmtId="0" fontId="7" fillId="0" borderId="0" xfId="0" applyFont="1" applyAlignment="1">
      <alignment vertical="center" textRotation="255"/>
    </xf>
    <xf numFmtId="0" fontId="7" fillId="0" borderId="0" xfId="0" applyFont="1" applyAlignment="1">
      <alignment vertical="center" wrapText="1"/>
    </xf>
    <xf numFmtId="0" fontId="16" fillId="0" borderId="0" xfId="0" applyFont="1" applyAlignment="1">
      <alignment horizontal="center" vertical="center"/>
    </xf>
    <xf numFmtId="0" fontId="13" fillId="0" borderId="0" xfId="0" applyFont="1">
      <alignment vertical="center"/>
    </xf>
    <xf numFmtId="0" fontId="8" fillId="0" borderId="0" xfId="0" applyFont="1" applyAlignment="1">
      <alignment horizontal="center" vertical="center"/>
    </xf>
    <xf numFmtId="4" fontId="6" fillId="0" borderId="0" xfId="0" applyNumberFormat="1" applyFont="1">
      <alignment vertical="center"/>
    </xf>
    <xf numFmtId="0" fontId="8" fillId="0" borderId="10" xfId="0" applyFont="1" applyBorder="1">
      <alignment vertical="center"/>
    </xf>
    <xf numFmtId="0" fontId="8" fillId="0" borderId="33" xfId="0" applyFont="1" applyBorder="1">
      <alignment vertical="center"/>
    </xf>
    <xf numFmtId="0" fontId="8" fillId="13" borderId="10" xfId="0" applyFont="1" applyFill="1" applyBorder="1">
      <alignment vertical="center"/>
    </xf>
    <xf numFmtId="0" fontId="30" fillId="0" borderId="25" xfId="0" applyFont="1" applyBorder="1">
      <alignment vertical="center"/>
    </xf>
    <xf numFmtId="0" fontId="8" fillId="13" borderId="26" xfId="0" applyFont="1" applyFill="1" applyBorder="1">
      <alignment vertical="center"/>
    </xf>
    <xf numFmtId="0" fontId="98" fillId="0" borderId="29" xfId="0" applyFont="1" applyBorder="1">
      <alignment vertical="center"/>
    </xf>
    <xf numFmtId="0" fontId="30" fillId="0" borderId="1" xfId="0" applyFont="1" applyBorder="1">
      <alignment vertical="center"/>
    </xf>
    <xf numFmtId="0" fontId="30" fillId="0" borderId="31" xfId="0" applyFont="1" applyBorder="1">
      <alignment vertical="center"/>
    </xf>
    <xf numFmtId="0" fontId="98" fillId="0" borderId="3" xfId="0" applyFont="1" applyBorder="1">
      <alignment vertical="center"/>
    </xf>
    <xf numFmtId="0" fontId="30" fillId="0" borderId="15" xfId="0" applyFont="1" applyBorder="1">
      <alignment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5" borderId="7" xfId="0" applyFont="1" applyFill="1" applyBorder="1">
      <alignment vertical="center"/>
    </xf>
    <xf numFmtId="0" fontId="7" fillId="0" borderId="7" xfId="0" applyFont="1" applyBorder="1" applyAlignment="1">
      <alignment horizontal="left" vertical="center"/>
    </xf>
    <xf numFmtId="0" fontId="8" fillId="0" borderId="7" xfId="0" applyFont="1" applyBorder="1" applyAlignment="1">
      <alignment horizontal="center" vertical="center"/>
    </xf>
    <xf numFmtId="0" fontId="7" fillId="2" borderId="27" xfId="0" applyFont="1" applyFill="1" applyBorder="1">
      <alignment vertical="center"/>
    </xf>
    <xf numFmtId="0" fontId="30" fillId="0" borderId="7" xfId="0" applyFont="1" applyBorder="1">
      <alignment vertical="center"/>
    </xf>
    <xf numFmtId="0" fontId="30" fillId="0" borderId="28" xfId="0" applyFont="1" applyBorder="1">
      <alignment vertical="center"/>
    </xf>
    <xf numFmtId="0" fontId="103" fillId="0" borderId="0" xfId="0" applyFont="1">
      <alignment vertical="center"/>
    </xf>
    <xf numFmtId="0" fontId="94" fillId="0" borderId="0" xfId="0" applyFont="1">
      <alignment vertical="center"/>
    </xf>
    <xf numFmtId="0" fontId="95" fillId="0" borderId="0" xfId="3" applyFont="1" applyAlignment="1">
      <alignment vertical="center"/>
    </xf>
    <xf numFmtId="0" fontId="12" fillId="0" borderId="0" xfId="3" applyFont="1" applyAlignment="1">
      <alignment vertical="center"/>
    </xf>
    <xf numFmtId="0" fontId="97" fillId="0" borderId="0" xfId="3" applyFont="1" applyAlignment="1">
      <alignment horizontal="right" vertical="center"/>
    </xf>
    <xf numFmtId="0" fontId="98" fillId="0" borderId="0" xfId="3" applyFont="1" applyAlignment="1">
      <alignment vertical="center" wrapText="1"/>
    </xf>
    <xf numFmtId="0" fontId="21" fillId="0" borderId="9" xfId="3" applyFont="1" applyBorder="1" applyAlignment="1">
      <alignment horizontal="center" vertical="center"/>
    </xf>
    <xf numFmtId="0" fontId="21" fillId="0" borderId="9" xfId="3" applyFont="1" applyBorder="1" applyAlignment="1">
      <alignment horizontal="left" vertical="center" wrapText="1"/>
    </xf>
    <xf numFmtId="0" fontId="21" fillId="0" borderId="8" xfId="3" applyFont="1" applyBorder="1" applyAlignment="1">
      <alignment horizontal="left" vertical="center" wrapText="1"/>
    </xf>
    <xf numFmtId="0" fontId="98" fillId="0" borderId="8" xfId="3" applyFont="1" applyBorder="1"/>
    <xf numFmtId="0" fontId="98" fillId="0" borderId="11" xfId="3" applyFont="1" applyBorder="1"/>
    <xf numFmtId="0" fontId="102" fillId="0" borderId="9" xfId="3" applyFont="1" applyBorder="1" applyAlignment="1">
      <alignment vertical="center"/>
    </xf>
    <xf numFmtId="0" fontId="107" fillId="0" borderId="8" xfId="3" applyFont="1" applyBorder="1" applyAlignment="1">
      <alignment vertical="center"/>
    </xf>
    <xf numFmtId="0" fontId="107" fillId="0" borderId="8" xfId="3" applyFont="1" applyBorder="1" applyAlignment="1">
      <alignment horizontal="center" vertical="center"/>
    </xf>
    <xf numFmtId="0" fontId="105" fillId="0" borderId="8" xfId="3" applyFont="1" applyBorder="1" applyAlignment="1">
      <alignment vertical="center"/>
    </xf>
    <xf numFmtId="0" fontId="106" fillId="0" borderId="8" xfId="3" applyFont="1" applyBorder="1"/>
    <xf numFmtId="0" fontId="8" fillId="13" borderId="9" xfId="0" applyFont="1" applyFill="1" applyBorder="1">
      <alignment vertical="center"/>
    </xf>
    <xf numFmtId="0" fontId="8" fillId="0" borderId="9" xfId="0" applyFont="1" applyBorder="1" applyAlignment="1">
      <alignment horizontal="center" vertical="center"/>
    </xf>
    <xf numFmtId="4" fontId="6" fillId="0" borderId="9" xfId="0" applyNumberFormat="1" applyFont="1" applyBorder="1">
      <alignment vertical="center"/>
    </xf>
    <xf numFmtId="0" fontId="6" fillId="0" borderId="9" xfId="0" applyFont="1" applyBorder="1">
      <alignment vertical="center"/>
    </xf>
    <xf numFmtId="0" fontId="8" fillId="0" borderId="8" xfId="0" applyFont="1" applyBorder="1" applyAlignment="1">
      <alignment horizontal="center" vertical="center"/>
    </xf>
    <xf numFmtId="177" fontId="6" fillId="0" borderId="8" xfId="0" applyNumberFormat="1" applyFont="1" applyBorder="1">
      <alignment vertical="center"/>
    </xf>
    <xf numFmtId="0" fontId="20" fillId="0" borderId="8" xfId="0" applyFont="1" applyBorder="1">
      <alignment vertical="center"/>
    </xf>
    <xf numFmtId="0" fontId="16"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9" fillId="0" borderId="9" xfId="7" applyFont="1" applyBorder="1" applyAlignment="1">
      <alignment horizontal="left" vertical="center"/>
    </xf>
    <xf numFmtId="0" fontId="47" fillId="0" borderId="9" xfId="7" applyFont="1" applyBorder="1" applyAlignment="1">
      <alignment horizontal="center" vertical="center"/>
    </xf>
    <xf numFmtId="0" fontId="102" fillId="0" borderId="0" xfId="0" applyFont="1">
      <alignment vertical="center"/>
    </xf>
    <xf numFmtId="182" fontId="111" fillId="0" borderId="0" xfId="3" applyNumberFormat="1" applyFont="1" applyAlignment="1">
      <alignment vertical="center"/>
    </xf>
    <xf numFmtId="182" fontId="112" fillId="0" borderId="0" xfId="3" applyNumberFormat="1" applyFont="1" applyAlignment="1">
      <alignment vertical="center"/>
    </xf>
    <xf numFmtId="0" fontId="110" fillId="0" borderId="8" xfId="3" applyFont="1" applyBorder="1" applyAlignment="1">
      <alignment vertical="center"/>
    </xf>
    <xf numFmtId="0" fontId="110" fillId="0" borderId="0" xfId="3" applyFont="1" applyAlignment="1">
      <alignment vertical="center"/>
    </xf>
    <xf numFmtId="0" fontId="113" fillId="0" borderId="0" xfId="3" applyFont="1" applyAlignment="1">
      <alignment vertical="center"/>
    </xf>
    <xf numFmtId="0" fontId="69" fillId="0" borderId="0" xfId="3" applyFont="1" applyAlignment="1">
      <alignment horizontal="center" vertical="center" shrinkToFit="1"/>
    </xf>
    <xf numFmtId="0" fontId="69" fillId="0" borderId="0" xfId="3" applyFont="1" applyAlignment="1">
      <alignment horizontal="center" vertical="center"/>
    </xf>
    <xf numFmtId="0" fontId="69" fillId="0" borderId="8" xfId="3" applyFont="1" applyBorder="1" applyAlignment="1">
      <alignment vertical="center"/>
    </xf>
    <xf numFmtId="0" fontId="69" fillId="0" borderId="8" xfId="3" applyFont="1" applyBorder="1" applyAlignment="1">
      <alignment horizontal="center" vertical="center"/>
    </xf>
    <xf numFmtId="0" fontId="113" fillId="0" borderId="8" xfId="3" applyFont="1" applyBorder="1" applyAlignment="1">
      <alignment vertical="center"/>
    </xf>
    <xf numFmtId="14" fontId="45" fillId="0" borderId="0" xfId="7" applyNumberFormat="1" applyFont="1">
      <alignment vertical="center"/>
    </xf>
    <xf numFmtId="0" fontId="51" fillId="16" borderId="60" xfId="7" applyFont="1" applyFill="1" applyBorder="1" applyAlignment="1" applyProtection="1">
      <alignment horizontal="center" vertical="center"/>
      <protection locked="0"/>
    </xf>
    <xf numFmtId="0" fontId="82" fillId="0" borderId="0" xfId="3" applyFont="1" applyAlignment="1">
      <alignment vertical="center"/>
    </xf>
    <xf numFmtId="177" fontId="6" fillId="0" borderId="0" xfId="0" applyNumberFormat="1" applyFont="1">
      <alignment vertical="center"/>
    </xf>
    <xf numFmtId="0" fontId="21" fillId="0" borderId="8" xfId="0" applyFont="1" applyBorder="1">
      <alignment vertical="center"/>
    </xf>
    <xf numFmtId="4" fontId="6" fillId="0" borderId="0" xfId="0" applyNumberFormat="1" applyFont="1" applyAlignment="1">
      <alignment horizontal="center" vertical="center"/>
    </xf>
    <xf numFmtId="0" fontId="31" fillId="0" borderId="0" xfId="4" applyAlignment="1"/>
    <xf numFmtId="0" fontId="15" fillId="0" borderId="2" xfId="3" applyFont="1" applyBorder="1" applyAlignment="1">
      <alignment horizontal="center" vertical="center"/>
    </xf>
    <xf numFmtId="0" fontId="21" fillId="0" borderId="0" xfId="3" applyFont="1" applyAlignment="1">
      <alignment horizontal="center" vertical="center" shrinkToFit="1"/>
    </xf>
    <xf numFmtId="0" fontId="106" fillId="0" borderId="0" xfId="3" applyFont="1"/>
    <xf numFmtId="0" fontId="115" fillId="0" borderId="0" xfId="3" applyFont="1" applyAlignment="1">
      <alignment vertical="center"/>
    </xf>
    <xf numFmtId="0" fontId="7" fillId="0" borderId="25"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vertical="center" shrinkToFit="1"/>
    </xf>
    <xf numFmtId="0" fontId="7" fillId="0" borderId="14" xfId="0" applyFont="1" applyBorder="1" applyAlignment="1">
      <alignment horizontal="center" vertical="center" shrinkToFit="1"/>
    </xf>
    <xf numFmtId="0" fontId="8" fillId="14" borderId="27" xfId="0" applyFont="1" applyFill="1" applyBorder="1">
      <alignment vertical="center"/>
    </xf>
    <xf numFmtId="0" fontId="8" fillId="14" borderId="7" xfId="0" applyFont="1" applyFill="1" applyBorder="1">
      <alignment vertical="center"/>
    </xf>
    <xf numFmtId="0" fontId="20" fillId="14" borderId="7" xfId="0" applyFont="1" applyFill="1" applyBorder="1">
      <alignment vertical="center"/>
    </xf>
    <xf numFmtId="177" fontId="8" fillId="0" borderId="0" xfId="0" applyNumberFormat="1" applyFont="1" applyAlignment="1">
      <alignment horizontal="center" vertical="center"/>
    </xf>
    <xf numFmtId="0" fontId="8" fillId="14" borderId="0" xfId="0" applyFont="1" applyFill="1">
      <alignment vertical="center"/>
    </xf>
    <xf numFmtId="0" fontId="20" fillId="14" borderId="0" xfId="0" applyFont="1" applyFill="1">
      <alignment vertical="center"/>
    </xf>
    <xf numFmtId="0" fontId="6" fillId="0" borderId="8" xfId="0" applyFont="1" applyBorder="1" applyAlignment="1">
      <alignment horizontal="center" vertical="center"/>
    </xf>
    <xf numFmtId="0" fontId="110" fillId="0" borderId="0" xfId="0" applyFont="1">
      <alignment vertical="center"/>
    </xf>
    <xf numFmtId="0" fontId="8" fillId="0" borderId="8" xfId="0" applyFont="1" applyBorder="1" applyAlignment="1">
      <alignment horizontal="left" vertical="center"/>
    </xf>
    <xf numFmtId="0" fontId="8" fillId="13" borderId="0" xfId="0" applyFont="1" applyFill="1">
      <alignment vertical="center"/>
    </xf>
    <xf numFmtId="0" fontId="8" fillId="14" borderId="17" xfId="0" applyFont="1" applyFill="1" applyBorder="1">
      <alignment vertical="center"/>
    </xf>
    <xf numFmtId="0" fontId="8" fillId="14" borderId="8" xfId="0" applyFont="1" applyFill="1" applyBorder="1">
      <alignment vertical="center"/>
    </xf>
    <xf numFmtId="0" fontId="20" fillId="14" borderId="8" xfId="0" applyFont="1" applyFill="1" applyBorder="1">
      <alignment vertical="center"/>
    </xf>
    <xf numFmtId="0" fontId="8" fillId="0" borderId="15" xfId="0" applyFont="1" applyBorder="1" applyAlignment="1">
      <alignment vertical="top" wrapText="1"/>
    </xf>
    <xf numFmtId="0" fontId="8" fillId="0" borderId="0" xfId="0" applyFont="1" applyAlignment="1">
      <alignment vertical="top" wrapText="1"/>
    </xf>
    <xf numFmtId="0" fontId="8" fillId="0" borderId="14" xfId="0" applyFont="1" applyBorder="1" applyAlignment="1">
      <alignment vertical="top" wrapText="1"/>
    </xf>
    <xf numFmtId="0" fontId="8" fillId="0" borderId="0" xfId="0" applyFont="1" applyAlignment="1">
      <alignment vertical="top"/>
    </xf>
    <xf numFmtId="0" fontId="8" fillId="0" borderId="13" xfId="0" applyFont="1" applyBorder="1" applyAlignment="1">
      <alignment vertical="top" wrapText="1"/>
    </xf>
    <xf numFmtId="0" fontId="8" fillId="0" borderId="9" xfId="0" applyFont="1" applyBorder="1" applyAlignment="1">
      <alignment vertical="top" wrapText="1"/>
    </xf>
    <xf numFmtId="0" fontId="8" fillId="0" borderId="9" xfId="0" applyFont="1" applyBorder="1" applyAlignment="1">
      <alignment vertical="top"/>
    </xf>
    <xf numFmtId="0" fontId="8" fillId="0" borderId="0" xfId="0" applyFont="1" applyAlignment="1">
      <alignment horizontal="left" vertical="top" wrapText="1"/>
    </xf>
    <xf numFmtId="0" fontId="8" fillId="0" borderId="0" xfId="0" applyFont="1" applyAlignment="1">
      <alignment horizontal="center" vertical="top" textRotation="255" wrapText="1"/>
    </xf>
    <xf numFmtId="0" fontId="8" fillId="13" borderId="0" xfId="0" applyFont="1" applyFill="1" applyAlignment="1">
      <alignment horizontal="center" vertical="center"/>
    </xf>
    <xf numFmtId="0" fontId="20" fillId="0" borderId="9" xfId="0" applyFont="1" applyBorder="1">
      <alignment vertical="center"/>
    </xf>
    <xf numFmtId="0" fontId="8" fillId="13" borderId="9" xfId="0" applyFont="1" applyFill="1" applyBorder="1" applyAlignment="1">
      <alignment horizontal="center" vertical="center"/>
    </xf>
    <xf numFmtId="0" fontId="102" fillId="0" borderId="8" xfId="0" applyFont="1" applyBorder="1">
      <alignment vertical="center"/>
    </xf>
    <xf numFmtId="0" fontId="110" fillId="0" borderId="8" xfId="0" applyFont="1" applyBorder="1">
      <alignment vertical="center"/>
    </xf>
    <xf numFmtId="0" fontId="21" fillId="0" borderId="16" xfId="0" applyFont="1" applyBorder="1">
      <alignment vertical="center"/>
    </xf>
    <xf numFmtId="0" fontId="30" fillId="0" borderId="8" xfId="0" applyFont="1" applyBorder="1">
      <alignment vertical="center"/>
    </xf>
    <xf numFmtId="0" fontId="30" fillId="0" borderId="16" xfId="0" applyFont="1" applyBorder="1">
      <alignment vertical="center"/>
    </xf>
    <xf numFmtId="0" fontId="30" fillId="0" borderId="14" xfId="0" applyFont="1" applyBorder="1">
      <alignment vertical="center"/>
    </xf>
    <xf numFmtId="0" fontId="8" fillId="0" borderId="15" xfId="0" applyFont="1" applyBorder="1" applyAlignment="1">
      <alignment horizontal="left" vertical="top" textRotation="255" wrapText="1"/>
    </xf>
    <xf numFmtId="0" fontId="8" fillId="0" borderId="3" xfId="0" applyFont="1" applyBorder="1" applyAlignment="1">
      <alignment horizontal="left" vertical="top" textRotation="255" wrapText="1"/>
    </xf>
    <xf numFmtId="4" fontId="6" fillId="0" borderId="9" xfId="0" applyNumberFormat="1" applyFont="1" applyBorder="1" applyAlignment="1">
      <alignment horizontal="center" vertical="center"/>
    </xf>
    <xf numFmtId="0" fontId="30" fillId="0" borderId="9" xfId="0" applyFont="1" applyBorder="1">
      <alignment vertical="center"/>
    </xf>
    <xf numFmtId="0" fontId="30" fillId="0" borderId="27" xfId="0" applyFont="1" applyBorder="1">
      <alignment vertical="center"/>
    </xf>
    <xf numFmtId="0" fontId="7" fillId="3" borderId="0" xfId="0" applyFont="1" applyFill="1">
      <alignment vertical="center"/>
    </xf>
    <xf numFmtId="0" fontId="7" fillId="0" borderId="15" xfId="0" applyFont="1" applyBorder="1" applyAlignment="1">
      <alignment vertical="center" wrapText="1"/>
    </xf>
    <xf numFmtId="0" fontId="7" fillId="0" borderId="14" xfId="0" applyFont="1" applyBorder="1" applyAlignment="1">
      <alignment vertical="center" wrapText="1"/>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7" fillId="0" borderId="16" xfId="0" applyFont="1" applyBorder="1">
      <alignment vertical="center"/>
    </xf>
    <xf numFmtId="0" fontId="7" fillId="13" borderId="9" xfId="0" applyFont="1" applyFill="1" applyBorder="1">
      <alignment vertical="center"/>
    </xf>
    <xf numFmtId="0" fontId="21" fillId="0" borderId="22" xfId="0" applyFont="1" applyBorder="1">
      <alignment vertical="center"/>
    </xf>
    <xf numFmtId="0" fontId="90" fillId="0" borderId="0" xfId="3" applyFont="1" applyAlignment="1">
      <alignment vertical="center"/>
    </xf>
    <xf numFmtId="0" fontId="87" fillId="0" borderId="0" xfId="3" applyFont="1" applyAlignment="1">
      <alignment vertical="center"/>
    </xf>
    <xf numFmtId="0" fontId="8" fillId="0" borderId="9" xfId="0" applyFont="1" applyBorder="1" applyAlignment="1">
      <alignment horizontal="left" vertical="center"/>
    </xf>
    <xf numFmtId="0" fontId="8" fillId="0" borderId="13" xfId="0" applyFont="1" applyBorder="1" applyAlignment="1">
      <alignment horizontal="left" vertical="center"/>
    </xf>
    <xf numFmtId="0" fontId="15" fillId="4" borderId="97" xfId="3" applyFont="1" applyFill="1" applyBorder="1" applyAlignment="1" applyProtection="1">
      <alignment vertical="center"/>
      <protection locked="0"/>
    </xf>
    <xf numFmtId="0" fontId="15" fillId="4" borderId="38" xfId="3" applyFont="1" applyFill="1" applyBorder="1" applyAlignment="1" applyProtection="1">
      <alignment vertical="center"/>
      <protection locked="0"/>
    </xf>
    <xf numFmtId="0" fontId="15" fillId="4" borderId="19" xfId="3" applyFont="1" applyFill="1" applyBorder="1" applyAlignment="1" applyProtection="1">
      <alignment vertical="center"/>
      <protection locked="0"/>
    </xf>
    <xf numFmtId="0" fontId="117" fillId="0" borderId="0" xfId="3" applyFont="1" applyAlignment="1">
      <alignment vertical="center"/>
    </xf>
    <xf numFmtId="0" fontId="90" fillId="0" borderId="8" xfId="3" applyFont="1" applyBorder="1" applyAlignment="1">
      <alignment vertical="center"/>
    </xf>
    <xf numFmtId="0" fontId="87" fillId="0" borderId="8" xfId="3" applyFont="1" applyBorder="1" applyAlignment="1">
      <alignment vertical="center"/>
    </xf>
    <xf numFmtId="0" fontId="87" fillId="0" borderId="0" xfId="3" applyFont="1" applyAlignment="1">
      <alignment horizontal="left" vertical="center"/>
    </xf>
    <xf numFmtId="0" fontId="118" fillId="0" borderId="0" xfId="3" applyFont="1" applyAlignment="1">
      <alignment vertical="center"/>
    </xf>
    <xf numFmtId="0" fontId="87" fillId="0" borderId="0" xfId="3" applyFont="1" applyAlignment="1">
      <alignment horizontal="right" vertical="center"/>
    </xf>
    <xf numFmtId="0" fontId="89" fillId="0" borderId="0" xfId="0" applyFont="1" applyAlignment="1">
      <alignment horizontal="left" vertical="center"/>
    </xf>
    <xf numFmtId="0" fontId="89" fillId="8" borderId="0" xfId="0" applyFont="1" applyFill="1" applyAlignment="1">
      <alignment horizontal="left" vertical="center"/>
    </xf>
    <xf numFmtId="0" fontId="40" fillId="0" borderId="0" xfId="3" applyFont="1" applyAlignment="1">
      <alignment horizontal="left" vertical="center"/>
    </xf>
    <xf numFmtId="0" fontId="21" fillId="0" borderId="0" xfId="3" applyFont="1" applyAlignment="1">
      <alignment horizontal="left" vertical="center" wrapText="1"/>
    </xf>
    <xf numFmtId="0" fontId="8" fillId="0" borderId="99" xfId="0" applyFont="1" applyBorder="1">
      <alignment vertical="center"/>
    </xf>
    <xf numFmtId="0" fontId="95" fillId="2" borderId="0" xfId="3" applyFont="1" applyFill="1" applyAlignment="1">
      <alignment horizontal="center"/>
    </xf>
    <xf numFmtId="0" fontId="96" fillId="2" borderId="0" xfId="3" applyFont="1" applyFill="1" applyAlignment="1">
      <alignment horizontal="center"/>
    </xf>
    <xf numFmtId="0" fontId="80" fillId="2" borderId="0" xfId="3" applyFont="1" applyFill="1" applyAlignment="1">
      <alignment horizontal="left"/>
    </xf>
    <xf numFmtId="0" fontId="79" fillId="2" borderId="8" xfId="3" applyFont="1" applyFill="1" applyBorder="1" applyAlignment="1">
      <alignment horizontal="center" vertical="center"/>
    </xf>
    <xf numFmtId="0" fontId="40" fillId="0" borderId="0" xfId="3" applyFont="1" applyAlignment="1">
      <alignment horizontal="left" vertical="center" shrinkToFit="1"/>
    </xf>
    <xf numFmtId="0" fontId="7" fillId="0" borderId="11" xfId="0" applyFont="1" applyBorder="1" applyAlignment="1">
      <alignment horizontal="center" vertical="center"/>
    </xf>
    <xf numFmtId="0" fontId="98" fillId="0" borderId="0" xfId="3" applyFont="1" applyAlignment="1">
      <alignment horizontal="center"/>
    </xf>
    <xf numFmtId="0" fontId="98" fillId="2" borderId="0" xfId="3" applyFont="1" applyFill="1" applyAlignment="1">
      <alignment horizontal="left"/>
    </xf>
    <xf numFmtId="0" fontId="98" fillId="0" borderId="0" xfId="3" applyFont="1" applyAlignment="1">
      <alignment horizontal="left" vertical="center" wrapText="1"/>
    </xf>
    <xf numFmtId="0" fontId="8" fillId="0" borderId="8" xfId="3" applyFont="1" applyBorder="1" applyAlignment="1">
      <alignment vertical="top"/>
    </xf>
    <xf numFmtId="0" fontId="119" fillId="0" borderId="0" xfId="4" applyFont="1" applyAlignment="1" applyProtection="1">
      <protection locked="0"/>
    </xf>
    <xf numFmtId="0" fontId="15" fillId="0" borderId="9" xfId="3" applyFont="1" applyBorder="1" applyAlignment="1">
      <alignment vertical="center"/>
    </xf>
    <xf numFmtId="0" fontId="68" fillId="0" borderId="9" xfId="3" applyFont="1" applyBorder="1" applyAlignment="1">
      <alignment vertical="center"/>
    </xf>
    <xf numFmtId="0" fontId="15" fillId="0" borderId="33" xfId="3" applyFont="1" applyBorder="1" applyAlignment="1">
      <alignment vertical="center"/>
    </xf>
    <xf numFmtId="0" fontId="98" fillId="0" borderId="0" xfId="3" applyFont="1" applyAlignment="1">
      <alignment horizontal="left" vertical="center"/>
    </xf>
    <xf numFmtId="0" fontId="8" fillId="0" borderId="8" xfId="3" applyFont="1" applyBorder="1" applyAlignment="1">
      <alignment vertical="center" shrinkToFit="1"/>
    </xf>
    <xf numFmtId="0" fontId="31" fillId="0" borderId="0" xfId="4" applyAlignment="1">
      <alignment horizontal="center" vertical="center"/>
    </xf>
    <xf numFmtId="0" fontId="15" fillId="12" borderId="102" xfId="3" applyFont="1" applyFill="1" applyBorder="1" applyAlignment="1" applyProtection="1">
      <alignment horizontal="left" vertical="center" wrapText="1"/>
      <protection locked="0"/>
    </xf>
    <xf numFmtId="0" fontId="15" fillId="12" borderId="103" xfId="3" applyFont="1" applyFill="1" applyBorder="1" applyAlignment="1" applyProtection="1">
      <alignment horizontal="left" vertical="center" wrapText="1"/>
      <protection locked="0"/>
    </xf>
    <xf numFmtId="0" fontId="15" fillId="12" borderId="104" xfId="3" applyFont="1" applyFill="1" applyBorder="1" applyAlignment="1" applyProtection="1">
      <alignment horizontal="left" vertical="center" wrapText="1"/>
      <protection locked="0"/>
    </xf>
    <xf numFmtId="0" fontId="15" fillId="4" borderId="0" xfId="3" applyFont="1" applyFill="1" applyAlignment="1" applyProtection="1">
      <alignment vertical="center" shrinkToFit="1"/>
      <protection locked="0"/>
    </xf>
    <xf numFmtId="0" fontId="15" fillId="4" borderId="15" xfId="3" applyFont="1" applyFill="1" applyBorder="1" applyAlignment="1" applyProtection="1">
      <alignment vertical="center" shrinkToFit="1"/>
      <protection locked="0"/>
    </xf>
    <xf numFmtId="182" fontId="34" fillId="12" borderId="7" xfId="3" applyNumberFormat="1" applyFont="1" applyFill="1" applyBorder="1" applyAlignment="1" applyProtection="1">
      <alignment horizontal="center" vertical="center"/>
      <protection locked="0"/>
    </xf>
    <xf numFmtId="0" fontId="15" fillId="0" borderId="42" xfId="3" applyFont="1" applyBorder="1" applyAlignment="1">
      <alignment horizontal="center" vertical="center"/>
    </xf>
    <xf numFmtId="0" fontId="15" fillId="0" borderId="43" xfId="3" applyFont="1" applyBorder="1" applyAlignment="1">
      <alignment horizontal="center" vertical="center"/>
    </xf>
    <xf numFmtId="0" fontId="15" fillId="0" borderId="95" xfId="3" applyFont="1" applyBorder="1" applyAlignment="1">
      <alignment horizontal="center" vertical="center"/>
    </xf>
    <xf numFmtId="0" fontId="15" fillId="0" borderId="3" xfId="3" applyFont="1" applyBorder="1" applyAlignment="1">
      <alignment horizontal="center" vertical="center"/>
    </xf>
    <xf numFmtId="0" fontId="15" fillId="0" borderId="0" xfId="3" applyFont="1" applyAlignment="1">
      <alignment horizontal="center" vertical="center"/>
    </xf>
    <xf numFmtId="0" fontId="15" fillId="0" borderId="96" xfId="3" applyFont="1" applyBorder="1" applyAlignment="1">
      <alignment horizontal="center" vertical="center"/>
    </xf>
    <xf numFmtId="0" fontId="15" fillId="4" borderId="93" xfId="3" applyFont="1" applyFill="1" applyBorder="1" applyAlignment="1" applyProtection="1">
      <alignment vertical="center" shrinkToFit="1"/>
      <protection locked="0"/>
    </xf>
    <xf numFmtId="0" fontId="15" fillId="4" borderId="43" xfId="3" applyFont="1" applyFill="1" applyBorder="1" applyAlignment="1" applyProtection="1">
      <alignment vertical="center" shrinkToFit="1"/>
      <protection locked="0"/>
    </xf>
    <xf numFmtId="0" fontId="15" fillId="4" borderId="94" xfId="3" applyFont="1" applyFill="1" applyBorder="1" applyAlignment="1" applyProtection="1">
      <alignment vertical="center" shrinkToFit="1"/>
      <protection locked="0"/>
    </xf>
    <xf numFmtId="0" fontId="15" fillId="0" borderId="37" xfId="3" applyFont="1" applyBorder="1" applyAlignment="1">
      <alignment horizontal="center" vertical="center"/>
    </xf>
    <xf numFmtId="0" fontId="15" fillId="0" borderId="38" xfId="3" applyFont="1" applyBorder="1" applyAlignment="1">
      <alignment horizontal="center" vertical="center"/>
    </xf>
    <xf numFmtId="0" fontId="15" fillId="0" borderId="98" xfId="3" applyFont="1" applyBorder="1" applyAlignment="1">
      <alignment horizontal="center" vertical="center"/>
    </xf>
    <xf numFmtId="0" fontId="15" fillId="0" borderId="40" xfId="3" applyFont="1" applyBorder="1" applyAlignment="1">
      <alignment horizontal="center" vertical="center"/>
    </xf>
    <xf numFmtId="0" fontId="15" fillId="0" borderId="2" xfId="3" applyFont="1" applyBorder="1" applyAlignment="1">
      <alignment horizontal="center" vertical="center"/>
    </xf>
    <xf numFmtId="0" fontId="15" fillId="4" borderId="7" xfId="3" applyFont="1" applyFill="1" applyBorder="1" applyAlignment="1" applyProtection="1">
      <alignment vertical="center" shrinkToFit="1"/>
      <protection locked="0"/>
    </xf>
    <xf numFmtId="0" fontId="15" fillId="4" borderId="27" xfId="3" applyFont="1" applyFill="1" applyBorder="1" applyAlignment="1" applyProtection="1">
      <alignment vertical="center" shrinkToFit="1"/>
      <protection locked="0"/>
    </xf>
    <xf numFmtId="0" fontId="15" fillId="0" borderId="88" xfId="3" applyFont="1" applyBorder="1" applyAlignment="1">
      <alignment horizontal="center" vertical="center"/>
    </xf>
    <xf numFmtId="0" fontId="15" fillId="0" borderId="100" xfId="3" applyFont="1" applyBorder="1" applyAlignment="1">
      <alignment horizontal="center" vertical="center"/>
    </xf>
    <xf numFmtId="0" fontId="15" fillId="0" borderId="36" xfId="3" applyFont="1" applyBorder="1" applyAlignment="1">
      <alignment horizontal="center" vertical="center"/>
    </xf>
    <xf numFmtId="0" fontId="15" fillId="4" borderId="36" xfId="3" applyFont="1" applyFill="1" applyBorder="1" applyAlignment="1" applyProtection="1">
      <alignment vertical="center" shrinkToFit="1"/>
      <protection locked="0"/>
    </xf>
    <xf numFmtId="0" fontId="15" fillId="4" borderId="101" xfId="3" applyFont="1" applyFill="1" applyBorder="1" applyAlignment="1" applyProtection="1">
      <alignment vertical="center" shrinkToFit="1"/>
      <protection locked="0"/>
    </xf>
    <xf numFmtId="0" fontId="15" fillId="4" borderId="28" xfId="3" applyFont="1" applyFill="1" applyBorder="1" applyAlignment="1" applyProtection="1">
      <alignment vertical="center" shrinkToFit="1"/>
      <protection locked="0"/>
    </xf>
    <xf numFmtId="0" fontId="15" fillId="0" borderId="10" xfId="3" applyFont="1" applyBorder="1" applyAlignment="1">
      <alignment horizontal="center" vertical="center"/>
    </xf>
    <xf numFmtId="0" fontId="15" fillId="0" borderId="11" xfId="3" applyFont="1" applyBorder="1" applyAlignment="1">
      <alignment horizontal="center" vertical="center"/>
    </xf>
    <xf numFmtId="0" fontId="15" fillId="0" borderId="33" xfId="3" applyFont="1" applyBorder="1" applyAlignment="1">
      <alignment horizontal="center" vertical="center"/>
    </xf>
    <xf numFmtId="0" fontId="15" fillId="4" borderId="1" xfId="3" applyFont="1" applyFill="1" applyBorder="1" applyAlignment="1" applyProtection="1">
      <alignment vertical="center" shrinkToFit="1"/>
      <protection locked="0"/>
    </xf>
    <xf numFmtId="0" fontId="15" fillId="4" borderId="32" xfId="3" applyFont="1" applyFill="1" applyBorder="1" applyAlignment="1" applyProtection="1">
      <alignment vertical="center" shrinkToFit="1"/>
      <protection locked="0"/>
    </xf>
    <xf numFmtId="0" fontId="15" fillId="0" borderId="34" xfId="3" applyFont="1" applyBorder="1" applyAlignment="1">
      <alignment horizontal="center" vertical="center"/>
    </xf>
    <xf numFmtId="0" fontId="15" fillId="4" borderId="2" xfId="3" applyFont="1" applyFill="1" applyBorder="1" applyAlignment="1" applyProtection="1">
      <alignment vertical="center" shrinkToFit="1"/>
      <protection locked="0"/>
    </xf>
    <xf numFmtId="0" fontId="15" fillId="4" borderId="5" xfId="3" applyFont="1" applyFill="1" applyBorder="1" applyAlignment="1" applyProtection="1">
      <alignment vertical="center" shrinkToFit="1"/>
      <protection locked="0"/>
    </xf>
    <xf numFmtId="0" fontId="10" fillId="0" borderId="0" xfId="3" applyAlignment="1">
      <alignment horizontal="left" vertical="top" wrapText="1"/>
    </xf>
    <xf numFmtId="0" fontId="15" fillId="12" borderId="6" xfId="3" applyFont="1" applyFill="1" applyBorder="1" applyAlignment="1" applyProtection="1">
      <alignment horizontal="left" vertical="center" wrapText="1"/>
      <protection locked="0"/>
    </xf>
    <xf numFmtId="0" fontId="15" fillId="12" borderId="7" xfId="3" applyFont="1" applyFill="1" applyBorder="1" applyAlignment="1" applyProtection="1">
      <alignment horizontal="left" vertical="center" wrapText="1"/>
      <protection locked="0"/>
    </xf>
    <xf numFmtId="0" fontId="15" fillId="12" borderId="28" xfId="3" applyFont="1" applyFill="1" applyBorder="1" applyAlignment="1" applyProtection="1">
      <alignment horizontal="left" vertical="center" wrapText="1"/>
      <protection locked="0"/>
    </xf>
    <xf numFmtId="0" fontId="15" fillId="0" borderId="29" xfId="3" applyFont="1" applyBorder="1" applyAlignment="1">
      <alignment horizontal="center" vertical="center"/>
    </xf>
    <xf numFmtId="0" fontId="15" fillId="0" borderId="1" xfId="3" applyFont="1" applyBorder="1" applyAlignment="1">
      <alignment horizontal="center" vertical="center"/>
    </xf>
    <xf numFmtId="0" fontId="15" fillId="0" borderId="41" xfId="3" applyFont="1" applyBorder="1" applyAlignment="1">
      <alignment horizontal="center" vertical="center"/>
    </xf>
    <xf numFmtId="0" fontId="10" fillId="4" borderId="1" xfId="3" applyFill="1" applyBorder="1" applyAlignment="1" applyProtection="1">
      <alignment vertical="center" shrinkToFit="1"/>
      <protection locked="0"/>
    </xf>
    <xf numFmtId="0" fontId="10" fillId="4" borderId="31" xfId="3" applyFill="1" applyBorder="1" applyAlignment="1" applyProtection="1">
      <alignment vertical="center" shrinkToFit="1"/>
      <protection locked="0"/>
    </xf>
    <xf numFmtId="0" fontId="10" fillId="4" borderId="0" xfId="3" applyFill="1" applyAlignment="1" applyProtection="1">
      <alignment vertical="center" shrinkToFit="1"/>
      <protection locked="0"/>
    </xf>
    <xf numFmtId="0" fontId="10" fillId="4" borderId="15" xfId="3" applyFill="1" applyBorder="1" applyAlignment="1" applyProtection="1">
      <alignment vertical="center" shrinkToFit="1"/>
      <protection locked="0"/>
    </xf>
    <xf numFmtId="0" fontId="15" fillId="0" borderId="30" xfId="3" applyFont="1" applyBorder="1" applyAlignment="1">
      <alignment horizontal="center" vertical="center"/>
    </xf>
    <xf numFmtId="0" fontId="15" fillId="4" borderId="35" xfId="3" applyFont="1" applyFill="1" applyBorder="1" applyAlignment="1" applyProtection="1">
      <alignment vertical="center" shrinkToFit="1"/>
      <protection locked="0"/>
    </xf>
    <xf numFmtId="0" fontId="84" fillId="0" borderId="0" xfId="3" applyFont="1" applyAlignment="1">
      <alignment horizontal="center" vertical="center"/>
    </xf>
    <xf numFmtId="0" fontId="15" fillId="0" borderId="44" xfId="3" applyFont="1" applyBorder="1" applyAlignment="1">
      <alignment horizontal="center" vertical="center"/>
    </xf>
    <xf numFmtId="0" fontId="15" fillId="0" borderId="45" xfId="3" applyFont="1" applyBorder="1" applyAlignment="1">
      <alignment horizontal="center" vertical="center"/>
    </xf>
    <xf numFmtId="0" fontId="15" fillId="4" borderId="45" xfId="3" applyFont="1" applyFill="1" applyBorder="1" applyAlignment="1" applyProtection="1">
      <alignment horizontal="center" vertical="top" shrinkToFit="1"/>
      <protection locked="0"/>
    </xf>
    <xf numFmtId="0" fontId="15" fillId="4" borderId="46" xfId="3" applyFont="1" applyFill="1" applyBorder="1" applyAlignment="1" applyProtection="1">
      <alignment horizontal="center" vertical="top" shrinkToFit="1"/>
      <protection locked="0"/>
    </xf>
    <xf numFmtId="0" fontId="15" fillId="12" borderId="0" xfId="3" applyFont="1" applyFill="1" applyAlignment="1" applyProtection="1">
      <alignment horizontal="center" vertical="center"/>
      <protection locked="0"/>
    </xf>
    <xf numFmtId="0" fontId="15" fillId="4" borderId="38" xfId="3" applyFont="1" applyFill="1" applyBorder="1" applyAlignment="1" applyProtection="1">
      <alignment horizontal="center" vertical="center" shrinkToFit="1"/>
      <protection locked="0"/>
    </xf>
    <xf numFmtId="0" fontId="15" fillId="4" borderId="19" xfId="3" applyFont="1" applyFill="1" applyBorder="1" applyAlignment="1" applyProtection="1">
      <alignment horizontal="center" vertical="center" shrinkToFit="1"/>
      <protection locked="0"/>
    </xf>
    <xf numFmtId="0" fontId="14" fillId="0" borderId="0" xfId="3" applyFont="1" applyAlignment="1">
      <alignment horizontal="center" vertical="center"/>
    </xf>
    <xf numFmtId="0" fontId="15" fillId="0" borderId="26" xfId="3" applyFont="1" applyBorder="1" applyAlignment="1">
      <alignment horizontal="center" vertical="center"/>
    </xf>
    <xf numFmtId="0" fontId="15" fillId="0" borderId="7" xfId="3" applyFont="1" applyBorder="1" applyAlignment="1">
      <alignment horizontal="center" vertical="center"/>
    </xf>
    <xf numFmtId="0" fontId="15" fillId="0" borderId="12" xfId="3" applyFont="1" applyBorder="1" applyAlignment="1">
      <alignment horizontal="center" vertical="center"/>
    </xf>
    <xf numFmtId="0" fontId="15" fillId="0" borderId="9" xfId="3" applyFont="1" applyBorder="1" applyAlignment="1">
      <alignment horizontal="center" vertical="center"/>
    </xf>
    <xf numFmtId="0" fontId="15" fillId="12" borderId="11" xfId="3" applyFont="1" applyFill="1" applyBorder="1" applyAlignment="1" applyProtection="1">
      <alignment vertical="center" shrinkToFit="1"/>
      <protection locked="0"/>
    </xf>
    <xf numFmtId="0" fontId="15" fillId="12" borderId="33" xfId="3" applyFont="1" applyFill="1" applyBorder="1" applyAlignment="1" applyProtection="1">
      <alignment vertical="center" shrinkToFit="1"/>
      <protection locked="0"/>
    </xf>
    <xf numFmtId="0" fontId="25" fillId="12" borderId="11" xfId="3" applyFont="1" applyFill="1" applyBorder="1" applyAlignment="1" applyProtection="1">
      <alignment vertical="center" shrinkToFit="1"/>
      <protection locked="0"/>
    </xf>
    <xf numFmtId="0" fontId="21" fillId="0" borderId="0" xfId="3" applyFont="1" applyAlignment="1">
      <alignment horizontal="justify" vertical="top" wrapText="1"/>
    </xf>
    <xf numFmtId="0" fontId="21" fillId="0" borderId="0" xfId="3" applyFont="1" applyAlignment="1">
      <alignment wrapText="1"/>
    </xf>
    <xf numFmtId="0" fontId="80" fillId="2" borderId="0" xfId="3" applyFont="1" applyFill="1" applyAlignment="1">
      <alignment horizontal="left"/>
    </xf>
    <xf numFmtId="0" fontId="10" fillId="0" borderId="0" xfId="3"/>
    <xf numFmtId="0" fontId="7" fillId="4" borderId="0" xfId="3" applyFont="1" applyFill="1" applyAlignment="1" applyProtection="1">
      <alignment horizontal="left" vertical="center"/>
      <protection locked="0"/>
    </xf>
    <xf numFmtId="0" fontId="97" fillId="4" borderId="0" xfId="3" applyFont="1" applyFill="1" applyAlignment="1" applyProtection="1">
      <alignment horizontal="left" vertical="center"/>
      <protection locked="0"/>
    </xf>
    <xf numFmtId="0" fontId="18" fillId="2" borderId="0" xfId="3" applyFont="1" applyFill="1" applyAlignment="1">
      <alignment horizontal="justify" vertical="top" wrapText="1"/>
    </xf>
    <xf numFmtId="0" fontId="99" fillId="0" borderId="0" xfId="3" applyFont="1" applyAlignment="1">
      <alignment wrapText="1"/>
    </xf>
    <xf numFmtId="0" fontId="80" fillId="2" borderId="10" xfId="3" applyFont="1" applyFill="1" applyBorder="1" applyAlignment="1">
      <alignment horizontal="center" vertical="center"/>
    </xf>
    <xf numFmtId="0" fontId="80" fillId="2" borderId="11" xfId="3" applyFont="1" applyFill="1" applyBorder="1" applyAlignment="1">
      <alignment horizontal="center" vertical="center"/>
    </xf>
    <xf numFmtId="0" fontId="80" fillId="2" borderId="33" xfId="3" applyFont="1" applyFill="1" applyBorder="1" applyAlignment="1">
      <alignment horizontal="center" vertical="center"/>
    </xf>
    <xf numFmtId="0" fontId="79" fillId="2" borderId="10" xfId="3" applyFont="1" applyFill="1" applyBorder="1" applyAlignment="1">
      <alignment horizontal="center" vertical="center"/>
    </xf>
    <xf numFmtId="0" fontId="79" fillId="2" borderId="11" xfId="3" applyFont="1" applyFill="1" applyBorder="1" applyAlignment="1">
      <alignment horizontal="center" vertical="center"/>
    </xf>
    <xf numFmtId="0" fontId="79" fillId="2" borderId="33" xfId="3" applyFont="1" applyFill="1" applyBorder="1" applyAlignment="1">
      <alignment horizontal="center" vertical="center"/>
    </xf>
    <xf numFmtId="0" fontId="79" fillId="2" borderId="8" xfId="3" applyFont="1" applyFill="1" applyBorder="1" applyAlignment="1">
      <alignment horizontal="center" vertical="center"/>
    </xf>
    <xf numFmtId="0" fontId="100" fillId="2" borderId="10" xfId="3" applyFont="1" applyFill="1" applyBorder="1" applyAlignment="1">
      <alignment horizontal="left" vertical="center" wrapText="1"/>
    </xf>
    <xf numFmtId="0" fontId="100" fillId="2" borderId="11" xfId="3" applyFont="1" applyFill="1" applyBorder="1" applyAlignment="1">
      <alignment horizontal="left" vertical="center"/>
    </xf>
    <xf numFmtId="0" fontId="100" fillId="2" borderId="33" xfId="3" applyFont="1" applyFill="1" applyBorder="1" applyAlignment="1">
      <alignment horizontal="left" vertical="center"/>
    </xf>
    <xf numFmtId="0" fontId="8" fillId="0" borderId="0" xfId="3" applyFont="1" applyAlignment="1">
      <alignment horizontal="left" vertical="top"/>
    </xf>
    <xf numFmtId="0" fontId="21" fillId="0" borderId="0" xfId="3" applyFont="1" applyAlignment="1">
      <alignment horizontal="left"/>
    </xf>
    <xf numFmtId="0" fontId="94" fillId="0" borderId="0" xfId="3" applyFont="1" applyAlignment="1">
      <alignment horizontal="left" vertical="top"/>
    </xf>
    <xf numFmtId="0" fontId="95" fillId="2" borderId="0" xfId="3" applyFont="1" applyFill="1" applyAlignment="1">
      <alignment horizontal="center"/>
    </xf>
    <xf numFmtId="0" fontId="96" fillId="2" borderId="0" xfId="3" applyFont="1" applyFill="1" applyAlignment="1">
      <alignment horizontal="center"/>
    </xf>
    <xf numFmtId="0" fontId="94" fillId="2" borderId="0" xfId="3" applyFont="1" applyFill="1" applyAlignment="1">
      <alignment horizontal="center"/>
    </xf>
    <xf numFmtId="0" fontId="97" fillId="2" borderId="0" xfId="3" applyFont="1" applyFill="1" applyAlignment="1">
      <alignment horizontal="center"/>
    </xf>
    <xf numFmtId="0" fontId="98" fillId="2" borderId="0" xfId="3" applyFont="1" applyFill="1" applyAlignment="1">
      <alignment horizontal="center"/>
    </xf>
    <xf numFmtId="0" fontId="41" fillId="2" borderId="0" xfId="3" applyFont="1" applyFill="1" applyAlignment="1">
      <alignment horizontal="center"/>
    </xf>
    <xf numFmtId="0" fontId="97" fillId="12" borderId="0" xfId="3" applyFont="1" applyFill="1" applyAlignment="1" applyProtection="1">
      <alignment horizontal="center" vertical="center"/>
      <protection locked="0"/>
    </xf>
    <xf numFmtId="0" fontId="97" fillId="4" borderId="0" xfId="3" applyFont="1" applyFill="1" applyAlignment="1" applyProtection="1">
      <alignment horizontal="center" vertical="center"/>
      <protection locked="0"/>
    </xf>
    <xf numFmtId="0" fontId="101" fillId="0" borderId="0" xfId="3" applyFont="1" applyAlignment="1">
      <alignment horizontal="center" vertical="center"/>
    </xf>
    <xf numFmtId="0" fontId="98" fillId="12" borderId="0" xfId="3" applyFont="1" applyFill="1" applyAlignment="1" applyProtection="1">
      <alignment horizontal="left" vertical="center" shrinkToFit="1"/>
      <protection locked="0"/>
    </xf>
    <xf numFmtId="0" fontId="83" fillId="0" borderId="0" xfId="3" applyFont="1" applyAlignment="1">
      <alignment horizontal="center" vertical="center"/>
    </xf>
    <xf numFmtId="0" fontId="21" fillId="0" borderId="0" xfId="3" applyFont="1" applyAlignment="1">
      <alignment horizontal="left" vertical="top"/>
    </xf>
    <xf numFmtId="0" fontId="32" fillId="12" borderId="0" xfId="3" applyFont="1" applyFill="1" applyAlignment="1" applyProtection="1">
      <alignment horizontal="center" vertical="center"/>
      <protection locked="0"/>
    </xf>
    <xf numFmtId="0" fontId="8" fillId="12" borderId="0" xfId="3" applyFont="1" applyFill="1" applyAlignment="1" applyProtection="1">
      <alignment horizontal="center" vertical="center"/>
      <protection locked="0"/>
    </xf>
    <xf numFmtId="0" fontId="32" fillId="11" borderId="0" xfId="3" applyFont="1" applyFill="1" applyAlignment="1" applyProtection="1">
      <alignment horizontal="left" vertical="center"/>
      <protection locked="0"/>
    </xf>
    <xf numFmtId="0" fontId="32" fillId="12" borderId="0" xfId="3" applyFont="1" applyFill="1" applyAlignment="1" applyProtection="1">
      <alignment horizontal="left" vertical="center" shrinkToFit="1"/>
      <protection locked="0"/>
    </xf>
    <xf numFmtId="0" fontId="21" fillId="12" borderId="0" xfId="3" applyFont="1" applyFill="1" applyAlignment="1" applyProtection="1">
      <alignment horizontal="left" vertical="top" wrapText="1"/>
      <protection locked="0"/>
    </xf>
    <xf numFmtId="0" fontId="8" fillId="0" borderId="0" xfId="3" applyFont="1" applyAlignment="1">
      <alignment horizontal="center" vertical="center"/>
    </xf>
    <xf numFmtId="0" fontId="32" fillId="12" borderId="0" xfId="3" applyFont="1" applyFill="1" applyAlignment="1" applyProtection="1">
      <alignment horizontal="left" vertical="center"/>
      <protection locked="0"/>
    </xf>
    <xf numFmtId="0" fontId="98" fillId="12" borderId="0" xfId="3" applyFont="1" applyFill="1" applyAlignment="1" applyProtection="1">
      <alignment horizontal="left" vertical="center"/>
      <protection locked="0"/>
    </xf>
    <xf numFmtId="0" fontId="8" fillId="12" borderId="0" xfId="3" applyFont="1" applyFill="1" applyAlignment="1" applyProtection="1">
      <alignment horizontal="left" vertical="top"/>
      <protection locked="0"/>
    </xf>
    <xf numFmtId="182" fontId="34" fillId="0" borderId="8" xfId="3" applyNumberFormat="1" applyFont="1" applyBorder="1" applyAlignment="1">
      <alignment horizontal="center" vertical="center"/>
    </xf>
    <xf numFmtId="182" fontId="34" fillId="12" borderId="8" xfId="3" applyNumberFormat="1" applyFont="1" applyFill="1" applyBorder="1" applyAlignment="1" applyProtection="1">
      <alignment horizontal="center" vertical="center"/>
      <protection locked="0"/>
    </xf>
    <xf numFmtId="0" fontId="8" fillId="12" borderId="0" xfId="3" applyFont="1" applyFill="1" applyAlignment="1" applyProtection="1">
      <alignment horizontal="center"/>
      <protection locked="0"/>
    </xf>
    <xf numFmtId="0" fontId="8" fillId="12" borderId="0" xfId="3" applyFont="1" applyFill="1" applyAlignment="1" applyProtection="1">
      <alignment vertical="center"/>
      <protection locked="0"/>
    </xf>
    <xf numFmtId="0" fontId="8" fillId="12" borderId="0" xfId="3" applyFont="1" applyFill="1" applyAlignment="1" applyProtection="1">
      <alignment horizontal="left" vertical="center"/>
      <protection locked="0"/>
    </xf>
    <xf numFmtId="0" fontId="8" fillId="12" borderId="8" xfId="3" applyFont="1" applyFill="1" applyBorder="1" applyAlignment="1" applyProtection="1">
      <alignment horizontal="center" vertical="center"/>
      <protection locked="0"/>
    </xf>
    <xf numFmtId="0" fontId="8" fillId="11" borderId="8" xfId="3" applyFont="1" applyFill="1" applyBorder="1" applyAlignment="1">
      <alignment horizontal="left" vertical="center" shrinkToFit="1"/>
    </xf>
    <xf numFmtId="49" fontId="8" fillId="12" borderId="8" xfId="3" applyNumberFormat="1" applyFont="1" applyFill="1" applyBorder="1" applyAlignment="1" applyProtection="1">
      <alignment horizontal="center" vertical="center"/>
      <protection locked="0"/>
    </xf>
    <xf numFmtId="0" fontId="69" fillId="12" borderId="0" xfId="3" applyFont="1" applyFill="1" applyAlignment="1" applyProtection="1">
      <alignment horizontal="center" vertical="center"/>
      <protection locked="0"/>
    </xf>
    <xf numFmtId="0" fontId="73" fillId="0" borderId="0" xfId="3" applyFont="1" applyAlignment="1">
      <alignment horizontal="left" vertical="center"/>
    </xf>
    <xf numFmtId="0" fontId="32" fillId="0" borderId="0" xfId="3" applyFont="1" applyAlignment="1">
      <alignment horizontal="center" vertical="center"/>
    </xf>
    <xf numFmtId="0" fontId="40" fillId="0" borderId="0" xfId="3" applyFont="1" applyAlignment="1">
      <alignment horizontal="left" vertical="center" shrinkToFit="1"/>
    </xf>
    <xf numFmtId="0" fontId="8" fillId="12" borderId="8" xfId="3" applyFont="1" applyFill="1" applyBorder="1" applyAlignment="1" applyProtection="1">
      <alignment horizontal="left" vertical="center"/>
      <protection locked="0"/>
    </xf>
    <xf numFmtId="0" fontId="21" fillId="12" borderId="8" xfId="3" applyFont="1" applyFill="1" applyBorder="1" applyAlignment="1" applyProtection="1">
      <alignment horizontal="left" vertical="center"/>
      <protection locked="0"/>
    </xf>
    <xf numFmtId="0" fontId="69" fillId="12" borderId="0" xfId="3" applyFont="1" applyFill="1" applyAlignment="1" applyProtection="1">
      <alignment horizontal="center" vertical="center" shrinkToFit="1"/>
      <protection locked="0"/>
    </xf>
    <xf numFmtId="0" fontId="21" fillId="0" borderId="0" xfId="3" applyFont="1" applyAlignment="1">
      <alignment horizontal="left" vertical="center"/>
    </xf>
    <xf numFmtId="0" fontId="32" fillId="11" borderId="8" xfId="3" applyFont="1" applyFill="1" applyBorder="1" applyAlignment="1">
      <alignment horizontal="left" vertical="center"/>
    </xf>
    <xf numFmtId="0" fontId="17" fillId="6" borderId="8" xfId="3" applyFont="1" applyFill="1" applyBorder="1" applyAlignment="1" applyProtection="1">
      <alignment horizontal="center" vertical="center"/>
      <protection locked="0"/>
    </xf>
    <xf numFmtId="0" fontId="21" fillId="6" borderId="8" xfId="3" applyFont="1" applyFill="1" applyBorder="1" applyAlignment="1" applyProtection="1">
      <alignment horizontal="left" vertical="center"/>
      <protection locked="0"/>
    </xf>
    <xf numFmtId="0" fontId="10" fillId="6" borderId="8" xfId="3" applyFill="1" applyBorder="1" applyAlignment="1" applyProtection="1">
      <alignment horizontal="center" vertical="center"/>
      <protection locked="0"/>
    </xf>
    <xf numFmtId="0" fontId="8" fillId="6" borderId="0" xfId="3" applyFont="1" applyFill="1" applyAlignment="1" applyProtection="1">
      <alignment horizontal="left" vertical="center"/>
      <protection locked="0"/>
    </xf>
    <xf numFmtId="0" fontId="21" fillId="12" borderId="0" xfId="3" applyFont="1" applyFill="1" applyAlignment="1" applyProtection="1">
      <alignment horizontal="center" vertical="center" shrinkToFit="1"/>
      <protection locked="0"/>
    </xf>
    <xf numFmtId="0" fontId="21" fillId="12" borderId="0" xfId="3" applyFont="1" applyFill="1" applyAlignment="1" applyProtection="1">
      <alignment horizontal="center" vertical="center"/>
      <protection locked="0"/>
    </xf>
    <xf numFmtId="0" fontId="87" fillId="0" borderId="0" xfId="3" applyFont="1" applyAlignment="1">
      <alignment horizontal="left" vertical="center" wrapText="1"/>
    </xf>
    <xf numFmtId="0" fontId="8" fillId="12" borderId="8" xfId="3" applyFont="1" applyFill="1" applyBorder="1" applyAlignment="1" applyProtection="1">
      <alignment vertical="center"/>
      <protection locked="0"/>
    </xf>
    <xf numFmtId="0" fontId="21" fillId="0" borderId="0" xfId="3" applyFont="1" applyAlignment="1">
      <alignment horizontal="left" vertical="top" wrapText="1"/>
    </xf>
    <xf numFmtId="0" fontId="21" fillId="12" borderId="0" xfId="3" applyFont="1" applyFill="1" applyAlignment="1" applyProtection="1">
      <alignment horizontal="left" vertical="center"/>
      <protection locked="0"/>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33" xfId="0" applyFont="1" applyBorder="1" applyAlignment="1">
      <alignment horizontal="left" vertical="center"/>
    </xf>
    <xf numFmtId="0" fontId="23" fillId="0" borderId="12"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7" fillId="0" borderId="16"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center" vertical="center"/>
    </xf>
    <xf numFmtId="0" fontId="23" fillId="0" borderId="16" xfId="0" applyFont="1" applyBorder="1" applyAlignment="1">
      <alignment horizontal="center" vertical="center"/>
    </xf>
    <xf numFmtId="0" fontId="23" fillId="0" borderId="8" xfId="0" applyFont="1" applyBorder="1" applyAlignment="1">
      <alignment horizontal="center" vertical="center"/>
    </xf>
    <xf numFmtId="0" fontId="23"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7" fillId="0" borderId="12" xfId="0" applyFont="1" applyBorder="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0" xfId="0" applyFont="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9" xfId="0" applyFont="1" applyBorder="1" applyAlignment="1">
      <alignment horizontal="center" vertical="center"/>
    </xf>
    <xf numFmtId="0" fontId="22" fillId="11" borderId="50" xfId="0" applyFont="1" applyFill="1" applyBorder="1" applyAlignment="1">
      <alignment horizontal="left" vertical="center"/>
    </xf>
    <xf numFmtId="0" fontId="22" fillId="11" borderId="45" xfId="0" applyFont="1" applyFill="1" applyBorder="1" applyAlignment="1">
      <alignment horizontal="left" vertical="center"/>
    </xf>
    <xf numFmtId="0" fontId="22" fillId="11" borderId="46" xfId="0" applyFont="1" applyFill="1" applyBorder="1" applyAlignment="1">
      <alignment horizontal="left"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22" fillId="11" borderId="51" xfId="0" applyFont="1" applyFill="1" applyBorder="1" applyAlignment="1">
      <alignment horizontal="left" vertical="center"/>
    </xf>
    <xf numFmtId="0" fontId="22" fillId="11" borderId="38" xfId="0" applyFont="1" applyFill="1" applyBorder="1" applyAlignment="1">
      <alignment horizontal="left" vertical="center"/>
    </xf>
    <xf numFmtId="0" fontId="22" fillId="11" borderId="19" xfId="0" applyFont="1" applyFill="1" applyBorder="1" applyAlignment="1">
      <alignment horizontal="left" vertical="center"/>
    </xf>
    <xf numFmtId="0" fontId="7"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7"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7" fillId="0" borderId="45"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56" xfId="0" applyFont="1" applyBorder="1" applyAlignment="1">
      <alignment horizontal="center" vertical="center" wrapText="1"/>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57" xfId="0" applyFont="1" applyBorder="1" applyAlignment="1">
      <alignment horizontal="center" vertical="center"/>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7" fillId="0" borderId="23"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15" xfId="0" applyFont="1" applyBorder="1" applyAlignment="1">
      <alignment horizontal="center" vertical="center" textRotation="255" shrinkToFit="1"/>
    </xf>
    <xf numFmtId="0" fontId="39" fillId="0" borderId="60" xfId="0" applyFont="1" applyBorder="1" applyAlignment="1">
      <alignment horizontal="left" vertical="center"/>
    </xf>
    <xf numFmtId="0" fontId="0" fillId="0" borderId="60" xfId="0" applyBorder="1" applyAlignment="1">
      <alignment horizontal="center" vertical="center"/>
    </xf>
    <xf numFmtId="0" fontId="0" fillId="0" borderId="76" xfId="0" applyBorder="1" applyAlignment="1">
      <alignment horizontal="left" vertical="center" wrapText="1"/>
    </xf>
    <xf numFmtId="0" fontId="0" fillId="0" borderId="77" xfId="0" applyBorder="1" applyAlignment="1">
      <alignment horizontal="left" vertical="center" wrapText="1"/>
    </xf>
    <xf numFmtId="0" fontId="35" fillId="10" borderId="10" xfId="0" applyFont="1" applyFill="1" applyBorder="1" applyAlignment="1">
      <alignment horizontal="center" vertical="center"/>
    </xf>
    <xf numFmtId="0" fontId="35" fillId="10" borderId="11" xfId="0" applyFont="1" applyFill="1" applyBorder="1" applyAlignment="1">
      <alignment horizontal="center" vertical="center"/>
    </xf>
    <xf numFmtId="0" fontId="35" fillId="10" borderId="33" xfId="0" applyFont="1" applyFill="1" applyBorder="1" applyAlignment="1">
      <alignment horizontal="center" vertical="center"/>
    </xf>
    <xf numFmtId="0" fontId="39" fillId="0" borderId="60" xfId="0" applyFont="1" applyBorder="1" applyAlignment="1">
      <alignment horizontal="left" vertical="center" wrapText="1"/>
    </xf>
    <xf numFmtId="0" fontId="0" fillId="10" borderId="60" xfId="0" applyFill="1" applyBorder="1" applyAlignment="1">
      <alignment horizontal="left" vertical="center"/>
    </xf>
    <xf numFmtId="0" fontId="21" fillId="10" borderId="60" xfId="0" applyFont="1" applyFill="1" applyBorder="1" applyAlignment="1">
      <alignment horizontal="left" vertical="center"/>
    </xf>
    <xf numFmtId="0" fontId="0" fillId="0" borderId="60" xfId="0" applyBorder="1" applyAlignment="1">
      <alignment horizontal="left" vertical="center"/>
    </xf>
    <xf numFmtId="0" fontId="0" fillId="0" borderId="76" xfId="0" applyBorder="1" applyAlignment="1">
      <alignment horizontal="center" vertical="center"/>
    </xf>
    <xf numFmtId="0" fontId="0" fillId="0" borderId="78" xfId="0" applyBorder="1" applyAlignment="1">
      <alignment horizontal="center" vertical="center"/>
    </xf>
    <xf numFmtId="0" fontId="0" fillId="0" borderId="77" xfId="0" applyBorder="1" applyAlignment="1">
      <alignment horizontal="center" vertical="center"/>
    </xf>
    <xf numFmtId="0" fontId="0" fillId="14" borderId="60" xfId="0" applyFill="1" applyBorder="1" applyAlignment="1">
      <alignment horizontal="center" vertical="center"/>
    </xf>
    <xf numFmtId="0" fontId="29" fillId="0" borderId="0" xfId="0" applyFont="1" applyAlignment="1">
      <alignment horizontal="center" vertical="center"/>
    </xf>
    <xf numFmtId="0" fontId="35" fillId="15" borderId="60" xfId="0" applyFont="1" applyFill="1" applyBorder="1" applyAlignment="1">
      <alignment horizontal="center" vertical="center"/>
    </xf>
    <xf numFmtId="0" fontId="0" fillId="15" borderId="60" xfId="0" applyFill="1" applyBorder="1" applyAlignment="1">
      <alignment horizontal="center" vertical="center"/>
    </xf>
    <xf numFmtId="0" fontId="35" fillId="11" borderId="60" xfId="0" applyFont="1" applyFill="1" applyBorder="1" applyAlignment="1">
      <alignment horizontal="left" vertical="center"/>
    </xf>
    <xf numFmtId="0" fontId="0" fillId="11" borderId="60" xfId="0" applyFill="1" applyBorder="1" applyAlignment="1">
      <alignment horizontal="left" vertical="center"/>
    </xf>
    <xf numFmtId="0" fontId="35" fillId="0" borderId="60" xfId="0" applyFont="1" applyBorder="1" applyAlignment="1">
      <alignment horizontal="center" vertical="top" wrapText="1"/>
    </xf>
    <xf numFmtId="0" fontId="35" fillId="0" borderId="60" xfId="0" applyFont="1" applyBorder="1" applyAlignment="1">
      <alignment horizontal="center" vertical="center" wrapText="1"/>
    </xf>
    <xf numFmtId="0" fontId="35" fillId="0" borderId="60" xfId="0" applyFont="1" applyBorder="1" applyAlignment="1">
      <alignment horizontal="center" vertical="center"/>
    </xf>
    <xf numFmtId="0" fontId="108" fillId="0" borderId="48" xfId="0" applyFont="1" applyBorder="1" applyAlignment="1">
      <alignment horizontal="left" vertical="top" textRotation="255" wrapText="1"/>
    </xf>
    <xf numFmtId="0" fontId="108" fillId="0" borderId="13" xfId="0" applyFont="1" applyBorder="1" applyAlignment="1">
      <alignment horizontal="left" vertical="top" textRotation="255" wrapText="1"/>
    </xf>
    <xf numFmtId="0" fontId="108" fillId="0" borderId="3" xfId="0" applyFont="1" applyBorder="1" applyAlignment="1">
      <alignment horizontal="left" vertical="top" textRotation="255" wrapText="1"/>
    </xf>
    <xf numFmtId="0" fontId="108" fillId="0" borderId="15" xfId="0" applyFont="1" applyBorder="1" applyAlignment="1">
      <alignment horizontal="left" vertical="top" textRotation="255" wrapText="1"/>
    </xf>
    <xf numFmtId="0" fontId="108" fillId="0" borderId="74" xfId="0" applyFont="1" applyBorder="1" applyAlignment="1">
      <alignment horizontal="left" vertical="top" textRotation="255" wrapText="1"/>
    </xf>
    <xf numFmtId="0" fontId="108" fillId="0" borderId="17" xfId="0" applyFont="1" applyBorder="1" applyAlignment="1">
      <alignment horizontal="left" vertical="top" textRotation="255" wrapText="1"/>
    </xf>
    <xf numFmtId="0" fontId="102" fillId="0" borderId="12" xfId="0" applyFont="1" applyBorder="1" applyAlignment="1">
      <alignment horizontal="center" vertical="top" wrapText="1"/>
    </xf>
    <xf numFmtId="0" fontId="102" fillId="0" borderId="9" xfId="0" applyFont="1" applyBorder="1" applyAlignment="1">
      <alignment horizontal="center" vertical="top" wrapText="1"/>
    </xf>
    <xf numFmtId="0" fontId="102" fillId="0" borderId="13" xfId="0" applyFont="1" applyBorder="1" applyAlignment="1">
      <alignment horizontal="center" vertical="top" wrapText="1"/>
    </xf>
    <xf numFmtId="0" fontId="102" fillId="0" borderId="14" xfId="0" applyFont="1" applyBorder="1" applyAlignment="1">
      <alignment horizontal="center" vertical="top" wrapText="1"/>
    </xf>
    <xf numFmtId="0" fontId="102" fillId="0" borderId="0" xfId="0" applyFont="1" applyAlignment="1">
      <alignment horizontal="center" vertical="top" wrapText="1"/>
    </xf>
    <xf numFmtId="0" fontId="102" fillId="0" borderId="15" xfId="0" applyFont="1" applyBorder="1" applyAlignment="1">
      <alignment horizontal="center" vertical="top" wrapText="1"/>
    </xf>
    <xf numFmtId="0" fontId="102" fillId="0" borderId="16" xfId="0" applyFont="1" applyBorder="1" applyAlignment="1">
      <alignment horizontal="center" vertical="top" wrapText="1"/>
    </xf>
    <xf numFmtId="0" fontId="102" fillId="0" borderId="8" xfId="0" applyFont="1" applyBorder="1" applyAlignment="1">
      <alignment horizontal="center" vertical="top" wrapText="1"/>
    </xf>
    <xf numFmtId="0" fontId="102" fillId="0" borderId="17" xfId="0" applyFont="1" applyBorder="1" applyAlignment="1">
      <alignment horizontal="center" vertical="top" wrapText="1"/>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8" fillId="0" borderId="16" xfId="0" applyFont="1" applyBorder="1" applyAlignment="1">
      <alignment horizontal="left" vertical="center" wrapText="1"/>
    </xf>
    <xf numFmtId="0" fontId="8" fillId="0" borderId="8" xfId="0" applyFont="1" applyBorder="1" applyAlignment="1">
      <alignment horizontal="left" vertical="center" wrapText="1"/>
    </xf>
    <xf numFmtId="0" fontId="8" fillId="0" borderId="17" xfId="0" applyFont="1" applyBorder="1" applyAlignment="1">
      <alignment horizontal="left" vertical="center" wrapText="1"/>
    </xf>
    <xf numFmtId="0" fontId="8" fillId="0" borderId="12"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top" wrapText="1"/>
    </xf>
    <xf numFmtId="0" fontId="21" fillId="0" borderId="12" xfId="0" applyFont="1" applyBorder="1" applyAlignment="1">
      <alignment horizontal="left" vertical="top" wrapText="1"/>
    </xf>
    <xf numFmtId="0" fontId="8" fillId="0" borderId="4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textRotation="255" wrapText="1"/>
    </xf>
    <xf numFmtId="0" fontId="8" fillId="0" borderId="60" xfId="0" applyFont="1" applyBorder="1" applyAlignment="1">
      <alignment horizontal="center" vertical="center" textRotation="255"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9" xfId="0" applyFont="1" applyBorder="1" applyAlignment="1">
      <alignment horizontal="left"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72" xfId="0" applyFont="1" applyBorder="1" applyAlignment="1">
      <alignment horizontal="center" vertical="center" wrapText="1"/>
    </xf>
    <xf numFmtId="0" fontId="8" fillId="0" borderId="60" xfId="0" applyFont="1" applyBorder="1" applyAlignment="1">
      <alignment horizontal="center" vertical="center"/>
    </xf>
    <xf numFmtId="0" fontId="7" fillId="0" borderId="60" xfId="0" applyFont="1" applyBorder="1" applyAlignment="1">
      <alignment horizontal="center" vertical="center" shrinkToFit="1"/>
    </xf>
    <xf numFmtId="0" fontId="7" fillId="0" borderId="62"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0" xfId="0" applyFont="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21" fillId="0" borderId="23"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8" xfId="0" applyFont="1" applyBorder="1" applyAlignment="1">
      <alignment horizontal="center" vertical="center"/>
    </xf>
    <xf numFmtId="0" fontId="21" fillId="0" borderId="17"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6" xfId="0" applyFont="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2"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8" xfId="0" applyFont="1" applyBorder="1" applyAlignment="1">
      <alignment horizontal="left" vertical="top" wrapText="1"/>
    </xf>
    <xf numFmtId="0" fontId="7" fillId="0" borderId="17" xfId="0" applyFont="1" applyBorder="1" applyAlignment="1">
      <alignment horizontal="left" vertical="top" wrapText="1"/>
    </xf>
    <xf numFmtId="0" fontId="7" fillId="0" borderId="60" xfId="0" applyFont="1" applyBorder="1" applyAlignment="1">
      <alignment horizontal="left" vertical="center" wrapText="1"/>
    </xf>
    <xf numFmtId="0" fontId="7" fillId="0" borderId="63" xfId="0" applyFont="1" applyBorder="1" applyAlignment="1">
      <alignment horizontal="left" vertical="center" wrapText="1"/>
    </xf>
    <xf numFmtId="0" fontId="8" fillId="0" borderId="0" xfId="0" applyFont="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67" xfId="0" applyFont="1" applyBorder="1" applyAlignment="1">
      <alignment horizontal="center" vertical="center"/>
    </xf>
    <xf numFmtId="0" fontId="8" fillId="12" borderId="61" xfId="0" applyFont="1" applyFill="1" applyBorder="1" applyAlignment="1" applyProtection="1">
      <alignment horizontal="left" vertical="center"/>
      <protection locked="0"/>
    </xf>
    <xf numFmtId="0" fontId="8" fillId="12" borderId="21" xfId="0" applyFont="1" applyFill="1" applyBorder="1" applyAlignment="1" applyProtection="1">
      <alignment horizontal="left" vertical="center"/>
      <protection locked="0"/>
    </xf>
    <xf numFmtId="0" fontId="8" fillId="12" borderId="47" xfId="0" applyFont="1" applyFill="1" applyBorder="1" applyAlignment="1" applyProtection="1">
      <alignment horizontal="left" vertical="center"/>
      <protection locked="0"/>
    </xf>
    <xf numFmtId="0" fontId="7" fillId="0" borderId="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8"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59" xfId="0" applyFont="1" applyBorder="1" applyAlignment="1">
      <alignment horizontal="center" vertical="center" shrinkToFit="1"/>
    </xf>
    <xf numFmtId="0" fontId="8" fillId="0" borderId="48"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8" fillId="0" borderId="74"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24"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6"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16" fillId="12" borderId="0" xfId="0" applyFont="1" applyFill="1" applyAlignment="1" applyProtection="1">
      <alignment horizontal="center" vertical="center"/>
      <protection locked="0"/>
    </xf>
    <xf numFmtId="0" fontId="16" fillId="12" borderId="8" xfId="0" applyFont="1" applyFill="1" applyBorder="1" applyAlignment="1" applyProtection="1">
      <alignment horizontal="center" vertical="center"/>
      <protection locked="0"/>
    </xf>
    <xf numFmtId="0" fontId="16" fillId="12" borderId="7" xfId="0" applyFont="1" applyFill="1" applyBorder="1" applyAlignment="1" applyProtection="1">
      <alignment horizontal="center" vertical="center"/>
      <protection locked="0"/>
    </xf>
    <xf numFmtId="0" fontId="8" fillId="0" borderId="69" xfId="0" applyFont="1" applyBorder="1" applyAlignment="1">
      <alignment horizontal="center" vertical="center"/>
    </xf>
    <xf numFmtId="0" fontId="8" fillId="0" borderId="48" xfId="0" applyFont="1" applyBorder="1" applyAlignment="1">
      <alignment horizontal="left" vertical="top" textRotation="255" wrapText="1"/>
    </xf>
    <xf numFmtId="0" fontId="8" fillId="0" borderId="13" xfId="0" applyFont="1" applyBorder="1" applyAlignment="1">
      <alignment horizontal="left" vertical="top" textRotation="255" wrapText="1"/>
    </xf>
    <xf numFmtId="0" fontId="8" fillId="0" borderId="3" xfId="0" applyFont="1" applyBorder="1" applyAlignment="1">
      <alignment horizontal="left" vertical="top" textRotation="255" wrapText="1"/>
    </xf>
    <xf numFmtId="0" fontId="8" fillId="0" borderId="15" xfId="0" applyFont="1" applyBorder="1" applyAlignment="1">
      <alignment horizontal="left" vertical="top" textRotation="255" wrapText="1"/>
    </xf>
    <xf numFmtId="184" fontId="6" fillId="12" borderId="0" xfId="8" applyNumberFormat="1" applyFont="1" applyFill="1" applyBorder="1" applyAlignment="1" applyProtection="1">
      <alignment horizontal="center" vertical="center"/>
      <protection locked="0"/>
    </xf>
    <xf numFmtId="177" fontId="6" fillId="12" borderId="0" xfId="0" applyNumberFormat="1" applyFont="1" applyFill="1" applyAlignment="1" applyProtection="1">
      <alignment horizontal="center" vertical="center"/>
      <protection locked="0"/>
    </xf>
    <xf numFmtId="4" fontId="6" fillId="12" borderId="0" xfId="0" applyNumberFormat="1" applyFont="1" applyFill="1" applyAlignment="1" applyProtection="1">
      <alignment horizontal="center" vertical="center"/>
      <protection locked="0"/>
    </xf>
    <xf numFmtId="0" fontId="8" fillId="0" borderId="9" xfId="0" applyFont="1" applyBorder="1" applyAlignment="1">
      <alignment horizontal="left" vertical="center"/>
    </xf>
    <xf numFmtId="0" fontId="8" fillId="0" borderId="13" xfId="0" applyFont="1" applyBorder="1" applyAlignment="1">
      <alignment horizontal="left" vertical="center"/>
    </xf>
    <xf numFmtId="177" fontId="6" fillId="14" borderId="0" xfId="0" applyNumberFormat="1" applyFont="1" applyFill="1" applyAlignment="1">
      <alignment horizontal="center" vertical="center"/>
    </xf>
    <xf numFmtId="0" fontId="6" fillId="14" borderId="8" xfId="0" applyFont="1" applyFill="1" applyBorder="1" applyAlignment="1">
      <alignment horizontal="center" vertical="center"/>
    </xf>
    <xf numFmtId="4" fontId="8" fillId="12" borderId="0" xfId="0" applyNumberFormat="1" applyFont="1" applyFill="1" applyAlignment="1" applyProtection="1">
      <alignment horizontal="center" vertical="center"/>
      <protection locked="0"/>
    </xf>
    <xf numFmtId="0" fontId="8" fillId="14" borderId="8" xfId="0" applyFont="1" applyFill="1" applyBorder="1" applyAlignment="1">
      <alignment horizontal="center" vertical="center"/>
    </xf>
    <xf numFmtId="0" fontId="8" fillId="14" borderId="0" xfId="0" applyFont="1" applyFill="1" applyAlignment="1">
      <alignment horizontal="center" vertical="center"/>
    </xf>
    <xf numFmtId="0" fontId="8" fillId="0" borderId="48" xfId="0" applyFont="1" applyBorder="1" applyAlignment="1">
      <alignment horizontal="center" vertical="top" textRotation="255" wrapText="1"/>
    </xf>
    <xf numFmtId="0" fontId="8" fillId="0" borderId="13" xfId="0" applyFont="1" applyBorder="1" applyAlignment="1">
      <alignment horizontal="center" vertical="top" textRotation="255" wrapText="1"/>
    </xf>
    <xf numFmtId="0" fontId="8" fillId="0" borderId="3" xfId="0" applyFont="1" applyBorder="1" applyAlignment="1">
      <alignment horizontal="center" vertical="top" textRotation="255" wrapText="1"/>
    </xf>
    <xf numFmtId="0" fontId="8" fillId="0" borderId="15" xfId="0" applyFont="1" applyBorder="1" applyAlignment="1">
      <alignment horizontal="center" vertical="top" textRotation="255" wrapText="1"/>
    </xf>
    <xf numFmtId="0" fontId="8" fillId="0" borderId="60" xfId="0" applyFont="1" applyBorder="1" applyAlignment="1">
      <alignment horizontal="left" vertical="top" wrapText="1"/>
    </xf>
    <xf numFmtId="0" fontId="8" fillId="0" borderId="60" xfId="0" applyFont="1" applyBorder="1" applyAlignment="1">
      <alignment horizontal="left" vertical="top"/>
    </xf>
    <xf numFmtId="0" fontId="8" fillId="0" borderId="10" xfId="0" applyFont="1" applyBorder="1" applyAlignment="1">
      <alignment horizontal="left" vertical="top"/>
    </xf>
    <xf numFmtId="0" fontId="8" fillId="0" borderId="63" xfId="0" applyFont="1" applyBorder="1" applyAlignment="1">
      <alignment horizontal="left" vertical="top"/>
    </xf>
    <xf numFmtId="0" fontId="8" fillId="0" borderId="51" xfId="0" applyFont="1" applyBorder="1" applyAlignment="1">
      <alignment horizontal="left" vertical="top"/>
    </xf>
    <xf numFmtId="0" fontId="8" fillId="0" borderId="60" xfId="0" applyFont="1" applyBorder="1" applyAlignment="1">
      <alignment horizontal="center" vertical="top" wrapText="1"/>
    </xf>
    <xf numFmtId="0" fontId="8" fillId="0" borderId="63" xfId="0" applyFont="1" applyBorder="1" applyAlignment="1">
      <alignment horizontal="center" vertical="top" wrapText="1"/>
    </xf>
    <xf numFmtId="0" fontId="8" fillId="0" borderId="71" xfId="0" applyFont="1" applyBorder="1" applyAlignment="1">
      <alignment horizontal="center" vertical="top" textRotation="255" wrapText="1"/>
    </xf>
    <xf numFmtId="0" fontId="8" fillId="0" borderId="60" xfId="0" applyFont="1" applyBorder="1" applyAlignment="1">
      <alignment horizontal="center" vertical="top" textRotation="255" wrapText="1"/>
    </xf>
    <xf numFmtId="0" fontId="8" fillId="0" borderId="92" xfId="0" applyFont="1" applyBorder="1" applyAlignment="1">
      <alignment horizontal="center" vertical="top" textRotation="255" wrapText="1"/>
    </xf>
    <xf numFmtId="0" fontId="8" fillId="0" borderId="63" xfId="0" applyFont="1" applyBorder="1" applyAlignment="1">
      <alignment horizontal="center" vertical="top" textRotation="255" wrapText="1"/>
    </xf>
    <xf numFmtId="0" fontId="8" fillId="0" borderId="7" xfId="0" applyFont="1" applyBorder="1" applyAlignment="1">
      <alignment horizontal="left" vertical="center"/>
    </xf>
    <xf numFmtId="0" fontId="8" fillId="0" borderId="26" xfId="0" applyFont="1" applyBorder="1" applyAlignment="1">
      <alignment horizontal="left" vertical="top" wrapText="1"/>
    </xf>
    <xf numFmtId="0" fontId="8" fillId="0" borderId="7" xfId="0" applyFont="1" applyBorder="1" applyAlignment="1">
      <alignment horizontal="left" vertical="top" wrapText="1"/>
    </xf>
    <xf numFmtId="0" fontId="8" fillId="0" borderId="27" xfId="0" applyFont="1" applyBorder="1" applyAlignment="1">
      <alignment horizontal="left" vertical="top" wrapText="1"/>
    </xf>
    <xf numFmtId="0" fontId="8" fillId="14" borderId="7" xfId="0" applyFont="1" applyFill="1" applyBorder="1" applyAlignment="1">
      <alignment horizontal="center" vertical="center"/>
    </xf>
    <xf numFmtId="0" fontId="8" fillId="0" borderId="9" xfId="0" applyFont="1" applyBorder="1" applyAlignment="1">
      <alignment horizontal="center" vertical="top" textRotation="255" wrapText="1"/>
    </xf>
    <xf numFmtId="0" fontId="8" fillId="0" borderId="0" xfId="0" applyFont="1" applyAlignment="1">
      <alignment horizontal="center" vertical="top" textRotation="255" wrapText="1"/>
    </xf>
    <xf numFmtId="0" fontId="8" fillId="0" borderId="6" xfId="0" applyFont="1" applyBorder="1" applyAlignment="1">
      <alignment horizontal="center" vertical="top" textRotation="255" wrapText="1"/>
    </xf>
    <xf numFmtId="0" fontId="8" fillId="0" borderId="7" xfId="0" applyFont="1" applyBorder="1" applyAlignment="1">
      <alignment horizontal="center" vertical="top" textRotation="255" wrapText="1"/>
    </xf>
    <xf numFmtId="0" fontId="8" fillId="0" borderId="74" xfId="0" applyFont="1" applyBorder="1" applyAlignment="1">
      <alignment horizontal="center" vertical="top" textRotation="255" wrapText="1"/>
    </xf>
    <xf numFmtId="0" fontId="8" fillId="0" borderId="17" xfId="0" applyFont="1" applyBorder="1" applyAlignment="1">
      <alignment horizontal="center" vertical="top" textRotation="255" wrapText="1"/>
    </xf>
    <xf numFmtId="0" fontId="8" fillId="0" borderId="27" xfId="0" applyFont="1" applyBorder="1" applyAlignment="1">
      <alignment horizontal="center" vertical="top" textRotation="255" wrapText="1"/>
    </xf>
    <xf numFmtId="0" fontId="7" fillId="0" borderId="12" xfId="0" applyFont="1" applyBorder="1" applyAlignment="1">
      <alignment horizontal="center" vertical="top" wrapText="1"/>
    </xf>
    <xf numFmtId="0" fontId="7" fillId="0" borderId="9" xfId="0" applyFont="1" applyBorder="1" applyAlignment="1">
      <alignment horizontal="center" vertical="top"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0" xfId="0" applyFont="1" applyAlignment="1">
      <alignment horizontal="center" vertical="top" wrapText="1"/>
    </xf>
    <xf numFmtId="0" fontId="7" fillId="0" borderId="15" xfId="0" applyFont="1" applyBorder="1" applyAlignment="1">
      <alignment horizontal="center" vertical="top" wrapText="1"/>
    </xf>
    <xf numFmtId="0" fontId="7" fillId="0" borderId="26" xfId="0" applyFont="1" applyBorder="1" applyAlignment="1">
      <alignment horizontal="center" vertical="top" wrapText="1"/>
    </xf>
    <xf numFmtId="0" fontId="7" fillId="0" borderId="7" xfId="0" applyFont="1" applyBorder="1" applyAlignment="1">
      <alignment horizontal="center" vertical="top" wrapText="1"/>
    </xf>
    <xf numFmtId="0" fontId="7" fillId="0" borderId="27" xfId="0" applyFont="1" applyBorder="1" applyAlignment="1">
      <alignment horizontal="center" vertical="top" wrapText="1"/>
    </xf>
    <xf numFmtId="0" fontId="8" fillId="0" borderId="14"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8" fillId="0" borderId="26" xfId="0" applyFont="1" applyBorder="1" applyAlignment="1">
      <alignment horizontal="left" vertical="center" wrapText="1"/>
    </xf>
    <xf numFmtId="0" fontId="8" fillId="0" borderId="7" xfId="0" applyFont="1" applyBorder="1" applyAlignment="1">
      <alignment horizontal="left" vertical="center" wrapText="1"/>
    </xf>
    <xf numFmtId="0" fontId="8" fillId="0" borderId="27" xfId="0" applyFont="1" applyBorder="1" applyAlignment="1">
      <alignment horizontal="left" vertical="center" wrapText="1"/>
    </xf>
    <xf numFmtId="0" fontId="30" fillId="12" borderId="30" xfId="0" applyFont="1" applyFill="1" applyBorder="1" applyAlignment="1" applyProtection="1">
      <alignment horizontal="left" vertical="center"/>
      <protection locked="0"/>
    </xf>
    <xf numFmtId="0" fontId="30" fillId="12" borderId="1" xfId="0" applyFont="1" applyFill="1" applyBorder="1" applyAlignment="1" applyProtection="1">
      <alignment horizontal="left" vertical="center"/>
      <protection locked="0"/>
    </xf>
    <xf numFmtId="0" fontId="30" fillId="12" borderId="32" xfId="0" applyFont="1" applyFill="1" applyBorder="1" applyAlignment="1" applyProtection="1">
      <alignment horizontal="left" vertical="center"/>
      <protection locked="0"/>
    </xf>
    <xf numFmtId="0" fontId="30" fillId="12" borderId="14" xfId="0" applyFont="1" applyFill="1" applyBorder="1" applyAlignment="1" applyProtection="1">
      <alignment horizontal="left" vertical="center"/>
      <protection locked="0"/>
    </xf>
    <xf numFmtId="0" fontId="30" fillId="12" borderId="0" xfId="0" applyFont="1" applyFill="1" applyAlignment="1" applyProtection="1">
      <alignment horizontal="left" vertical="center"/>
      <protection locked="0"/>
    </xf>
    <xf numFmtId="0" fontId="30" fillId="12" borderId="25" xfId="0" applyFont="1" applyFill="1" applyBorder="1" applyAlignment="1" applyProtection="1">
      <alignment horizontal="left" vertical="center"/>
      <protection locked="0"/>
    </xf>
    <xf numFmtId="0" fontId="30" fillId="12" borderId="26" xfId="0" applyFont="1" applyFill="1" applyBorder="1" applyAlignment="1" applyProtection="1">
      <alignment horizontal="left" vertical="center"/>
      <protection locked="0"/>
    </xf>
    <xf numFmtId="0" fontId="30" fillId="12" borderId="7" xfId="0" applyFont="1" applyFill="1" applyBorder="1" applyAlignment="1" applyProtection="1">
      <alignment horizontal="left" vertical="center"/>
      <protection locked="0"/>
    </xf>
    <xf numFmtId="0" fontId="30" fillId="12" borderId="28" xfId="0" applyFont="1" applyFill="1" applyBorder="1" applyAlignment="1" applyProtection="1">
      <alignment horizontal="left" vertical="center"/>
      <protection locked="0"/>
    </xf>
    <xf numFmtId="0" fontId="100" fillId="0" borderId="3" xfId="0" applyFont="1" applyBorder="1" applyAlignment="1">
      <alignment horizontal="left" vertical="center" wrapText="1"/>
    </xf>
    <xf numFmtId="0" fontId="100" fillId="0" borderId="0" xfId="0" applyFont="1" applyAlignment="1">
      <alignment horizontal="left" vertical="center" wrapText="1"/>
    </xf>
    <xf numFmtId="0" fontId="100" fillId="0" borderId="15" xfId="0" applyFont="1" applyBorder="1" applyAlignment="1">
      <alignment horizontal="left" vertical="center" wrapText="1"/>
    </xf>
    <xf numFmtId="0" fontId="100" fillId="0" borderId="6" xfId="0" applyFont="1" applyBorder="1" applyAlignment="1">
      <alignment horizontal="left" vertical="center" wrapText="1"/>
    </xf>
    <xf numFmtId="0" fontId="100" fillId="0" borderId="7" xfId="0" applyFont="1" applyBorder="1" applyAlignment="1">
      <alignment horizontal="left" vertical="center" wrapText="1"/>
    </xf>
    <xf numFmtId="0" fontId="100" fillId="0" borderId="27" xfId="0" applyFont="1" applyBorder="1" applyAlignment="1">
      <alignment horizontal="left" vertical="center" wrapText="1"/>
    </xf>
    <xf numFmtId="4" fontId="6" fillId="12" borderId="9" xfId="0" applyNumberFormat="1" applyFont="1" applyFill="1" applyBorder="1" applyAlignment="1" applyProtection="1">
      <alignment horizontal="center" vertical="center"/>
      <protection locked="0"/>
    </xf>
    <xf numFmtId="0" fontId="6" fillId="12" borderId="9" xfId="0" applyFont="1" applyFill="1" applyBorder="1" applyAlignment="1" applyProtection="1">
      <alignment horizontal="center" vertical="center"/>
      <protection locked="0"/>
    </xf>
    <xf numFmtId="179" fontId="6" fillId="0" borderId="0" xfId="0" applyNumberFormat="1" applyFont="1" applyAlignment="1" applyProtection="1">
      <alignment horizontal="center" vertical="center"/>
      <protection locked="0"/>
    </xf>
    <xf numFmtId="177" fontId="6" fillId="0" borderId="0" xfId="0" applyNumberFormat="1" applyFont="1" applyAlignment="1" applyProtection="1">
      <alignment horizontal="center" vertical="center"/>
      <protection locked="0"/>
    </xf>
    <xf numFmtId="0" fontId="8" fillId="0" borderId="6"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7" fillId="0" borderId="26" xfId="0" applyFont="1" applyBorder="1" applyAlignment="1">
      <alignment horizontal="left" vertical="top" wrapText="1"/>
    </xf>
    <xf numFmtId="0" fontId="7" fillId="0" borderId="7" xfId="0" applyFont="1" applyBorder="1" applyAlignment="1">
      <alignment horizontal="left" vertical="top" wrapText="1"/>
    </xf>
    <xf numFmtId="0" fontId="7" fillId="0" borderId="27" xfId="0" applyFont="1" applyBorder="1" applyAlignment="1">
      <alignment horizontal="left" vertical="top" wrapText="1"/>
    </xf>
    <xf numFmtId="0" fontId="8" fillId="0" borderId="6" xfId="0" applyFont="1" applyBorder="1" applyAlignment="1">
      <alignment horizontal="left" vertical="top" textRotation="255" wrapText="1"/>
    </xf>
    <xf numFmtId="0" fontId="8" fillId="0" borderId="27" xfId="0" applyFont="1" applyBorder="1" applyAlignment="1">
      <alignment horizontal="left" vertical="top" textRotation="255" wrapText="1"/>
    </xf>
    <xf numFmtId="179" fontId="6" fillId="0" borderId="0" xfId="0" applyNumberFormat="1" applyFont="1" applyAlignment="1">
      <alignment horizontal="center" vertical="center"/>
    </xf>
    <xf numFmtId="177" fontId="6" fillId="0" borderId="0" xfId="0" applyNumberFormat="1" applyFont="1" applyAlignment="1">
      <alignment horizontal="center" vertical="center"/>
    </xf>
    <xf numFmtId="4" fontId="6" fillId="0" borderId="0" xfId="0" applyNumberFormat="1" applyFont="1" applyAlignment="1">
      <alignment horizontal="center" vertical="center"/>
    </xf>
    <xf numFmtId="0" fontId="6" fillId="12" borderId="0" xfId="0" applyFont="1" applyFill="1" applyAlignment="1" applyProtection="1">
      <alignment horizontal="center" vertical="center"/>
      <protection locked="0"/>
    </xf>
    <xf numFmtId="0" fontId="6" fillId="12" borderId="7" xfId="0" applyFont="1" applyFill="1" applyBorder="1" applyAlignment="1" applyProtection="1">
      <alignment horizontal="center" vertical="center"/>
      <protection locked="0"/>
    </xf>
    <xf numFmtId="0" fontId="8" fillId="0" borderId="0" xfId="0" applyFont="1" applyAlignment="1">
      <alignment horizontal="left" vertical="center"/>
    </xf>
    <xf numFmtId="0" fontId="21" fillId="0" borderId="60" xfId="3" applyFont="1" applyBorder="1" applyAlignment="1">
      <alignment horizontal="center" vertical="center"/>
    </xf>
    <xf numFmtId="0" fontId="21" fillId="0" borderId="60" xfId="3" applyFont="1" applyBorder="1" applyAlignment="1">
      <alignment horizontal="left" vertical="center" wrapText="1"/>
    </xf>
    <xf numFmtId="0" fontId="98" fillId="12" borderId="11" xfId="3" applyFont="1" applyFill="1" applyBorder="1" applyAlignment="1" applyProtection="1">
      <alignment horizontal="left" vertical="center"/>
      <protection locked="0"/>
    </xf>
    <xf numFmtId="0" fontId="100" fillId="0" borderId="60" xfId="3" applyFont="1" applyBorder="1" applyAlignment="1">
      <alignment horizontal="left" vertical="center" wrapText="1"/>
    </xf>
    <xf numFmtId="0" fontId="100" fillId="12" borderId="10" xfId="3" applyFont="1" applyFill="1" applyBorder="1" applyAlignment="1" applyProtection="1">
      <alignment horizontal="left" vertical="top" wrapText="1"/>
      <protection locked="0"/>
    </xf>
    <xf numFmtId="0" fontId="100" fillId="12" borderId="11" xfId="3" applyFont="1" applyFill="1" applyBorder="1" applyAlignment="1" applyProtection="1">
      <alignment horizontal="left" vertical="top" wrapText="1"/>
      <protection locked="0"/>
    </xf>
    <xf numFmtId="0" fontId="100" fillId="12" borderId="33" xfId="3" applyFont="1" applyFill="1" applyBorder="1" applyAlignment="1" applyProtection="1">
      <alignment horizontal="left" vertical="top" wrapText="1"/>
      <protection locked="0"/>
    </xf>
    <xf numFmtId="0" fontId="94" fillId="0" borderId="0" xfId="3" applyFont="1" applyAlignment="1">
      <alignment horizontal="left" vertical="top" wrapText="1"/>
    </xf>
    <xf numFmtId="0" fontId="98" fillId="0" borderId="0" xfId="3" applyFont="1" applyAlignment="1">
      <alignment horizontal="center"/>
    </xf>
    <xf numFmtId="0" fontId="21" fillId="0" borderId="10" xfId="3" applyFont="1" applyBorder="1" applyAlignment="1">
      <alignment horizontal="left" vertical="center"/>
    </xf>
    <xf numFmtId="0" fontId="21" fillId="0" borderId="11" xfId="3" applyFont="1" applyBorder="1" applyAlignment="1">
      <alignment horizontal="left" vertical="center"/>
    </xf>
    <xf numFmtId="0" fontId="21" fillId="0" borderId="33" xfId="3" applyFont="1" applyBorder="1" applyAlignment="1">
      <alignment horizontal="left" vertical="center"/>
    </xf>
    <xf numFmtId="0" fontId="21" fillId="0" borderId="60" xfId="3" applyFont="1" applyBorder="1" applyAlignment="1">
      <alignment horizontal="center" vertical="center" wrapText="1"/>
    </xf>
    <xf numFmtId="0" fontId="98" fillId="12" borderId="11" xfId="3" applyFont="1" applyFill="1" applyBorder="1" applyAlignment="1" applyProtection="1">
      <alignment horizontal="left" vertical="center" shrinkToFit="1"/>
      <protection locked="0"/>
    </xf>
    <xf numFmtId="0" fontId="98" fillId="12" borderId="8" xfId="3" applyFont="1" applyFill="1" applyBorder="1" applyAlignment="1" applyProtection="1">
      <alignment horizontal="left" vertical="center"/>
      <protection locked="0"/>
    </xf>
    <xf numFmtId="0" fontId="100" fillId="0" borderId="12" xfId="3" applyFont="1" applyBorder="1" applyAlignment="1">
      <alignment horizontal="center" vertical="center"/>
    </xf>
    <xf numFmtId="0" fontId="100" fillId="0" borderId="9" xfId="3" applyFont="1" applyBorder="1" applyAlignment="1">
      <alignment horizontal="center" vertical="center"/>
    </xf>
    <xf numFmtId="0" fontId="100" fillId="0" borderId="13" xfId="3" applyFont="1" applyBorder="1" applyAlignment="1">
      <alignment horizontal="center" vertical="center"/>
    </xf>
    <xf numFmtId="0" fontId="100" fillId="0" borderId="14" xfId="3" applyFont="1" applyBorder="1" applyAlignment="1">
      <alignment horizontal="center" vertical="center"/>
    </xf>
    <xf numFmtId="0" fontId="100" fillId="0" borderId="0" xfId="3" applyFont="1" applyAlignment="1">
      <alignment horizontal="center" vertical="center"/>
    </xf>
    <xf numFmtId="0" fontId="100" fillId="0" borderId="15" xfId="3" applyFont="1" applyBorder="1" applyAlignment="1">
      <alignment horizontal="center" vertical="center"/>
    </xf>
    <xf numFmtId="0" fontId="100" fillId="0" borderId="16" xfId="3" applyFont="1" applyBorder="1" applyAlignment="1">
      <alignment horizontal="center" vertical="center"/>
    </xf>
    <xf numFmtId="0" fontId="100" fillId="0" borderId="8" xfId="3" applyFont="1" applyBorder="1" applyAlignment="1">
      <alignment horizontal="center" vertical="center"/>
    </xf>
    <xf numFmtId="0" fontId="100" fillId="0" borderId="17" xfId="3" applyFont="1" applyBorder="1" applyAlignment="1">
      <alignment horizontal="center" vertical="center"/>
    </xf>
    <xf numFmtId="0" fontId="100" fillId="0" borderId="12" xfId="3" applyFont="1" applyBorder="1" applyAlignment="1">
      <alignment horizontal="center" vertical="center" wrapText="1"/>
    </xf>
    <xf numFmtId="0" fontId="100" fillId="0" borderId="9" xfId="3" applyFont="1" applyBorder="1" applyAlignment="1">
      <alignment horizontal="center" vertical="center" wrapText="1"/>
    </xf>
    <xf numFmtId="0" fontId="100" fillId="0" borderId="13" xfId="3" applyFont="1" applyBorder="1" applyAlignment="1">
      <alignment horizontal="center" vertical="center" wrapText="1"/>
    </xf>
    <xf numFmtId="0" fontId="100" fillId="0" borderId="14" xfId="3" applyFont="1" applyBorder="1" applyAlignment="1">
      <alignment horizontal="center" vertical="center" wrapText="1"/>
    </xf>
    <xf numFmtId="0" fontId="100" fillId="0" borderId="0" xfId="3" applyFont="1" applyAlignment="1">
      <alignment horizontal="center" vertical="center" wrapText="1"/>
    </xf>
    <xf numFmtId="0" fontId="100" fillId="0" borderId="15" xfId="3" applyFont="1" applyBorder="1" applyAlignment="1">
      <alignment horizontal="center" vertical="center" wrapText="1"/>
    </xf>
    <xf numFmtId="0" fontId="100" fillId="0" borderId="16" xfId="3" applyFont="1" applyBorder="1" applyAlignment="1">
      <alignment horizontal="center" vertical="center" wrapText="1"/>
    </xf>
    <xf numFmtId="0" fontId="100" fillId="0" borderId="8" xfId="3" applyFont="1" applyBorder="1" applyAlignment="1">
      <alignment horizontal="center" vertical="center" wrapText="1"/>
    </xf>
    <xf numFmtId="0" fontId="100" fillId="0" borderId="17" xfId="3" applyFont="1" applyBorder="1" applyAlignment="1">
      <alignment horizontal="center" vertical="center" wrapText="1"/>
    </xf>
    <xf numFmtId="0" fontId="100" fillId="12" borderId="89" xfId="3" applyFont="1" applyFill="1" applyBorder="1" applyAlignment="1">
      <alignment horizontal="left" vertical="center" wrapText="1"/>
    </xf>
    <xf numFmtId="0" fontId="100" fillId="12" borderId="90" xfId="3" applyFont="1" applyFill="1" applyBorder="1" applyAlignment="1">
      <alignment horizontal="left" vertical="center" wrapText="1"/>
    </xf>
    <xf numFmtId="0" fontId="100" fillId="12" borderId="91" xfId="3" applyFont="1" applyFill="1" applyBorder="1" applyAlignment="1">
      <alignment horizontal="left" vertical="center" wrapText="1"/>
    </xf>
    <xf numFmtId="0" fontId="100" fillId="12" borderId="16" xfId="3" applyFont="1" applyFill="1" applyBorder="1" applyAlignment="1" applyProtection="1">
      <alignment horizontal="center" vertical="center" wrapText="1"/>
      <protection locked="0"/>
    </xf>
    <xf numFmtId="0" fontId="100" fillId="12" borderId="8" xfId="3" applyFont="1" applyFill="1" applyBorder="1" applyAlignment="1" applyProtection="1">
      <alignment horizontal="center" vertical="center" wrapText="1"/>
      <protection locked="0"/>
    </xf>
    <xf numFmtId="0" fontId="100" fillId="12" borderId="17" xfId="3" applyFont="1" applyFill="1" applyBorder="1" applyAlignment="1" applyProtection="1">
      <alignment horizontal="center" vertical="center" wrapText="1"/>
      <protection locked="0"/>
    </xf>
    <xf numFmtId="0" fontId="100" fillId="0" borderId="60" xfId="3" applyFont="1" applyBorder="1" applyAlignment="1">
      <alignment horizontal="center" vertical="center"/>
    </xf>
    <xf numFmtId="0" fontId="100" fillId="0" borderId="60" xfId="3" applyFont="1" applyBorder="1" applyAlignment="1">
      <alignment horizontal="center" vertical="center" wrapText="1"/>
    </xf>
    <xf numFmtId="0" fontId="100" fillId="0" borderId="10" xfId="3" applyFont="1" applyBorder="1" applyAlignment="1">
      <alignment horizontal="left" vertical="center" wrapText="1"/>
    </xf>
    <xf numFmtId="0" fontId="100" fillId="0" borderId="11" xfId="3" applyFont="1" applyBorder="1" applyAlignment="1">
      <alignment horizontal="left" vertical="center" wrapText="1"/>
    </xf>
    <xf numFmtId="0" fontId="100" fillId="0" borderId="33" xfId="3" applyFont="1" applyBorder="1" applyAlignment="1">
      <alignment horizontal="left" vertical="center" wrapText="1"/>
    </xf>
    <xf numFmtId="0" fontId="98" fillId="11" borderId="0" xfId="3" applyFont="1" applyFill="1" applyAlignment="1">
      <alignment horizontal="left" vertical="center" wrapText="1"/>
    </xf>
    <xf numFmtId="0" fontId="21" fillId="0" borderId="0" xfId="3" applyFont="1" applyAlignment="1">
      <alignment horizontal="left" wrapText="1"/>
    </xf>
    <xf numFmtId="0" fontId="98" fillId="2" borderId="0" xfId="3" applyFont="1" applyFill="1" applyAlignment="1">
      <alignment horizontal="left"/>
    </xf>
    <xf numFmtId="0" fontId="17" fillId="0" borderId="0" xfId="3" applyFont="1"/>
    <xf numFmtId="0" fontId="98" fillId="11" borderId="0" xfId="3" applyFont="1" applyFill="1" applyAlignment="1">
      <alignment horizontal="left" vertical="center" shrinkToFit="1"/>
    </xf>
    <xf numFmtId="0" fontId="98" fillId="0" borderId="0" xfId="3" applyFont="1" applyAlignment="1">
      <alignment horizontal="left" vertical="center" wrapText="1"/>
    </xf>
    <xf numFmtId="0" fontId="98" fillId="11" borderId="8" xfId="3" applyFont="1" applyFill="1" applyBorder="1" applyAlignment="1">
      <alignment horizontal="left" vertical="center" wrapText="1"/>
    </xf>
    <xf numFmtId="0" fontId="95" fillId="0" borderId="0" xfId="3" applyFont="1" applyAlignment="1">
      <alignment horizontal="center" vertical="center"/>
    </xf>
    <xf numFmtId="0" fontId="98" fillId="12" borderId="0" xfId="3" applyFont="1" applyFill="1" applyAlignment="1" applyProtection="1">
      <alignment horizontal="center"/>
      <protection locked="0"/>
    </xf>
    <xf numFmtId="0" fontId="98" fillId="4" borderId="0" xfId="3" applyFont="1" applyFill="1" applyAlignment="1" applyProtection="1">
      <alignment horizontal="center"/>
      <protection locked="0"/>
    </xf>
    <xf numFmtId="0" fontId="100" fillId="0" borderId="0" xfId="3" applyFont="1" applyAlignment="1">
      <alignment horizontal="left" wrapText="1"/>
    </xf>
    <xf numFmtId="0" fontId="52" fillId="0" borderId="0" xfId="7" applyFont="1" applyAlignment="1">
      <alignment horizontal="center" vertical="center"/>
    </xf>
    <xf numFmtId="0" fontId="46" fillId="0" borderId="51" xfId="7" applyFont="1" applyBorder="1" applyAlignment="1">
      <alignment horizontal="left" vertical="center"/>
    </xf>
    <xf numFmtId="0" fontId="46" fillId="0" borderId="39" xfId="7" applyFont="1" applyBorder="1" applyAlignment="1">
      <alignment horizontal="left" vertical="center"/>
    </xf>
    <xf numFmtId="0" fontId="53" fillId="0" borderId="20" xfId="7" applyFont="1" applyBorder="1" applyAlignment="1">
      <alignment horizontal="left" vertical="center"/>
    </xf>
    <xf numFmtId="0" fontId="53" fillId="0" borderId="67" xfId="7" applyFont="1" applyBorder="1" applyAlignment="1">
      <alignment horizontal="left" vertical="center"/>
    </xf>
    <xf numFmtId="0" fontId="46" fillId="0" borderId="61" xfId="7" applyFont="1" applyBorder="1" applyAlignment="1">
      <alignment horizontal="left" vertical="center" shrinkToFit="1"/>
    </xf>
    <xf numFmtId="0" fontId="46" fillId="0" borderId="21" xfId="7" applyFont="1" applyBorder="1" applyAlignment="1">
      <alignment horizontal="left" vertical="center" shrinkToFit="1"/>
    </xf>
    <xf numFmtId="0" fontId="47" fillId="17" borderId="61" xfId="7" applyFont="1" applyFill="1" applyBorder="1" applyAlignment="1">
      <alignment horizontal="center" vertical="center"/>
    </xf>
    <xf numFmtId="0" fontId="47" fillId="17" borderId="47" xfId="7" applyFont="1" applyFill="1" applyBorder="1" applyAlignment="1">
      <alignment horizontal="center" vertical="center"/>
    </xf>
    <xf numFmtId="0" fontId="46" fillId="0" borderId="0" xfId="7" applyFont="1" applyAlignment="1">
      <alignment horizontal="left" vertical="center"/>
    </xf>
    <xf numFmtId="0" fontId="60" fillId="0" borderId="0" xfId="7" applyFont="1" applyAlignment="1">
      <alignment horizontal="left" vertical="center" wrapText="1"/>
    </xf>
    <xf numFmtId="0" fontId="60" fillId="0" borderId="0" xfId="7" applyFont="1" applyAlignment="1">
      <alignment horizontal="left" vertical="center"/>
    </xf>
    <xf numFmtId="0" fontId="46" fillId="0" borderId="10" xfId="7" applyFont="1" applyBorder="1" applyAlignment="1">
      <alignment horizontal="left" vertical="center"/>
    </xf>
    <xf numFmtId="0" fontId="46" fillId="0" borderId="33" xfId="7" applyFont="1" applyBorder="1" applyAlignment="1">
      <alignment horizontal="left" vertical="center"/>
    </xf>
    <xf numFmtId="0" fontId="46" fillId="0" borderId="76" xfId="7" applyFont="1" applyBorder="1" applyAlignment="1">
      <alignment horizontal="center" vertical="top" wrapText="1"/>
    </xf>
    <xf numFmtId="0" fontId="46" fillId="0" borderId="78" xfId="7" applyFont="1" applyBorder="1" applyAlignment="1">
      <alignment horizontal="center" vertical="top" wrapText="1"/>
    </xf>
    <xf numFmtId="0" fontId="46" fillId="0" borderId="77" xfId="7" applyFont="1" applyBorder="1" applyAlignment="1">
      <alignment horizontal="center" vertical="top" wrapText="1"/>
    </xf>
    <xf numFmtId="0" fontId="53" fillId="0" borderId="10" xfId="7" applyFont="1" applyBorder="1" applyAlignment="1">
      <alignment horizontal="left" vertical="center"/>
    </xf>
    <xf numFmtId="0" fontId="53" fillId="0" borderId="33" xfId="7" applyFont="1" applyBorder="1" applyAlignment="1">
      <alignment horizontal="left" vertical="center"/>
    </xf>
    <xf numFmtId="0" fontId="46" fillId="0" borderId="76" xfId="7" applyFont="1" applyBorder="1" applyAlignment="1">
      <alignment horizontal="center" vertical="center"/>
    </xf>
    <xf numFmtId="0" fontId="46" fillId="0" borderId="78" xfId="7" applyFont="1" applyBorder="1" applyAlignment="1">
      <alignment horizontal="center" vertical="center"/>
    </xf>
    <xf numFmtId="0" fontId="46" fillId="0" borderId="77" xfId="7" applyFont="1" applyBorder="1" applyAlignment="1">
      <alignment horizontal="center" vertical="center"/>
    </xf>
    <xf numFmtId="0" fontId="47" fillId="0" borderId="0" xfId="7" applyFont="1" applyAlignment="1">
      <alignment horizontal="center" vertical="center" wrapText="1"/>
    </xf>
    <xf numFmtId="0" fontId="67" fillId="0" borderId="0" xfId="7" applyFont="1" applyAlignment="1">
      <alignment horizontal="center" vertical="center"/>
    </xf>
    <xf numFmtId="0" fontId="45" fillId="11" borderId="11" xfId="7" applyFont="1" applyFill="1" applyBorder="1" applyAlignment="1" applyProtection="1">
      <alignment horizontal="left" vertical="center" indent="1"/>
      <protection locked="0"/>
    </xf>
    <xf numFmtId="0" fontId="45" fillId="11" borderId="33" xfId="7" applyFont="1" applyFill="1" applyBorder="1" applyAlignment="1" applyProtection="1">
      <alignment horizontal="left" vertical="center" indent="1"/>
      <protection locked="0"/>
    </xf>
    <xf numFmtId="0" fontId="46" fillId="0" borderId="12" xfId="7" applyFont="1" applyBorder="1" applyAlignment="1">
      <alignment horizontal="center" vertical="center"/>
    </xf>
    <xf numFmtId="0" fontId="46" fillId="0" borderId="14" xfId="7" applyFont="1" applyBorder="1" applyAlignment="1">
      <alignment horizontal="center" vertical="center"/>
    </xf>
    <xf numFmtId="0" fontId="46" fillId="0" borderId="16" xfId="7" applyFont="1" applyBorder="1" applyAlignment="1">
      <alignment horizontal="center" vertical="center"/>
    </xf>
    <xf numFmtId="0" fontId="46" fillId="0" borderId="10" xfId="7" applyFont="1" applyBorder="1" applyAlignment="1">
      <alignment horizontal="center" vertical="center"/>
    </xf>
    <xf numFmtId="0" fontId="46" fillId="0" borderId="11" xfId="7" applyFont="1" applyBorder="1" applyAlignment="1">
      <alignment horizontal="center" vertical="center"/>
    </xf>
    <xf numFmtId="0" fontId="48" fillId="22" borderId="85" xfId="7" applyFont="1" applyFill="1" applyBorder="1" applyAlignment="1" applyProtection="1">
      <alignment horizontal="center" vertical="center"/>
      <protection locked="0"/>
    </xf>
    <xf numFmtId="0" fontId="48" fillId="22" borderId="86" xfId="7" applyFont="1" applyFill="1" applyBorder="1" applyAlignment="1" applyProtection="1">
      <alignment horizontal="center" vertical="center"/>
      <protection locked="0"/>
    </xf>
    <xf numFmtId="0" fontId="75" fillId="0" borderId="0" xfId="7" applyFont="1" applyAlignment="1">
      <alignment horizontal="left" vertical="center" wrapText="1"/>
    </xf>
    <xf numFmtId="0" fontId="75" fillId="0" borderId="0" xfId="7" applyFont="1" applyAlignment="1">
      <alignment horizontal="left" vertical="center"/>
    </xf>
    <xf numFmtId="0" fontId="71" fillId="0" borderId="8" xfId="7" applyFont="1" applyBorder="1" applyAlignment="1">
      <alignment horizontal="left" vertical="center" shrinkToFit="1"/>
    </xf>
    <xf numFmtId="0" fontId="71" fillId="0" borderId="17" xfId="7" applyFont="1" applyBorder="1" applyAlignment="1">
      <alignment horizontal="left" vertical="center" shrinkToFit="1"/>
    </xf>
    <xf numFmtId="0" fontId="53" fillId="0" borderId="9" xfId="7" applyFont="1" applyBorder="1" applyAlignment="1">
      <alignment horizontal="left" vertical="center" shrinkToFit="1"/>
    </xf>
    <xf numFmtId="0" fontId="53" fillId="0" borderId="0" xfId="7" applyFont="1" applyAlignment="1">
      <alignment horizontal="left" vertical="center" shrinkToFit="1"/>
    </xf>
    <xf numFmtId="0" fontId="46" fillId="21" borderId="0" xfId="7" applyFont="1" applyFill="1" applyAlignment="1">
      <alignment horizontal="left" vertical="top" wrapText="1"/>
    </xf>
    <xf numFmtId="0" fontId="46" fillId="0" borderId="79" xfId="7" applyFont="1" applyBorder="1" applyAlignment="1">
      <alignment horizontal="center" vertical="center" wrapText="1"/>
    </xf>
    <xf numFmtId="0" fontId="46" fillId="0" borderId="80" xfId="7" applyFont="1" applyBorder="1" applyAlignment="1">
      <alignment horizontal="center" vertical="center" wrapText="1"/>
    </xf>
    <xf numFmtId="0" fontId="46" fillId="0" borderId="64" xfId="7" applyFont="1" applyBorder="1" applyAlignment="1">
      <alignment horizontal="center" vertical="center" wrapText="1"/>
    </xf>
    <xf numFmtId="0" fontId="46" fillId="0" borderId="66" xfId="7" applyFont="1" applyBorder="1" applyAlignment="1">
      <alignment horizontal="center" vertical="center" wrapText="1"/>
    </xf>
    <xf numFmtId="0" fontId="53" fillId="0" borderId="76" xfId="7" applyFont="1" applyBorder="1" applyAlignment="1">
      <alignment horizontal="center" vertical="center" wrapText="1"/>
    </xf>
    <xf numFmtId="0" fontId="53" fillId="0" borderId="77" xfId="7" applyFont="1" applyBorder="1" applyAlignment="1">
      <alignment horizontal="center" vertical="center" wrapText="1"/>
    </xf>
  </cellXfs>
  <cellStyles count="10">
    <cellStyle name="ハイパーリンク" xfId="4" builtinId="8"/>
    <cellStyle name="桁区切り" xfId="8" builtinId="6"/>
    <cellStyle name="桁区切り 2" xfId="1" xr:uid="{00000000-0005-0000-0000-000002000000}"/>
    <cellStyle name="標準" xfId="0" builtinId="0"/>
    <cellStyle name="標準 2" xfId="5" xr:uid="{00000000-0005-0000-0000-000004000000}"/>
    <cellStyle name="標準 2 2" xfId="2" xr:uid="{00000000-0005-0000-0000-000005000000}"/>
    <cellStyle name="標準 2 3" xfId="9" xr:uid="{00000000-0005-0000-0000-000006000000}"/>
    <cellStyle name="標準 3" xfId="6" xr:uid="{00000000-0005-0000-0000-000007000000}"/>
    <cellStyle name="標準 4" xfId="3" xr:uid="{00000000-0005-0000-0000-000008000000}"/>
    <cellStyle name="標準 5" xfId="7" xr:uid="{00000000-0005-0000-0000-000009000000}"/>
  </cellStyles>
  <dxfs count="36">
    <dxf>
      <font>
        <color rgb="FFFFCCCC"/>
      </font>
    </dxf>
    <dxf>
      <font>
        <color theme="0"/>
      </font>
    </dxf>
    <dxf>
      <font>
        <color rgb="FFFFFF00"/>
      </font>
    </dxf>
    <dxf>
      <font>
        <color theme="6" tint="0.59996337778862885"/>
      </font>
    </dxf>
    <dxf>
      <font>
        <color rgb="FFFFFF00"/>
      </font>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ill>
        <patternFill>
          <bgColor indexed="23"/>
        </patternFill>
      </fill>
    </dxf>
    <dxf>
      <font>
        <color theme="8" tint="0.79998168889431442"/>
      </font>
    </dxf>
    <dxf>
      <fill>
        <patternFill>
          <bgColor indexed="23"/>
        </patternFill>
      </fill>
    </dxf>
    <dxf>
      <fill>
        <patternFill>
          <bgColor indexed="23"/>
        </patternFill>
      </fill>
    </dxf>
    <dxf>
      <fill>
        <patternFill>
          <bgColor indexed="23"/>
        </patternFill>
      </fill>
    </dxf>
    <dxf>
      <fill>
        <patternFill>
          <bgColor indexed="23"/>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FCC"/>
      <color rgb="FF0066FF"/>
      <color rgb="FFFFCCFF"/>
      <color rgb="FFFFFF99"/>
      <color rgb="FFCCCCFF"/>
      <color rgb="FFE7E7FF"/>
      <color rgb="FFCC0000"/>
      <color rgb="FF99FFCC"/>
      <color rgb="FFFFCC00"/>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fmlaLink="DB!$F$15"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DB!$F$2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DB!$F$26"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T$21"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T$30"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DB!$F$13"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checked="Checked"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checked="Checked"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checked="Checked"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checked="Checked"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checked="Checked"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B!$F$59"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checked="Checked" lockText="1" noThreeD="1"/>
</file>

<file path=xl/ctrlProps/ctrlProp408.xml><?xml version="1.0" encoding="utf-8"?>
<formControlPr xmlns="http://schemas.microsoft.com/office/spreadsheetml/2009/9/main" objectType="CheckBox" checked="Checked"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checked="Checked" lockText="1" noThreeD="1"/>
</file>

<file path=xl/ctrlProps/ctrlProp421.xml><?xml version="1.0" encoding="utf-8"?>
<formControlPr xmlns="http://schemas.microsoft.com/office/spreadsheetml/2009/9/main" objectType="CheckBox" checked="Checked"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checked="Checked" lockText="1" noThreeD="1"/>
</file>

<file path=xl/ctrlProps/ctrlProp427.xml><?xml version="1.0" encoding="utf-8"?>
<formControlPr xmlns="http://schemas.microsoft.com/office/spreadsheetml/2009/9/main" objectType="CheckBox" checked="Checked"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checked="Checked"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checked="Checked"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checked="Checked"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checked="Checked" lockText="1" noThreeD="1"/>
</file>

<file path=xl/ctrlProps/ctrlProp442.xml><?xml version="1.0" encoding="utf-8"?>
<formControlPr xmlns="http://schemas.microsoft.com/office/spreadsheetml/2009/9/main" objectType="CheckBox" checked="Checked"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checked="Checked" lockText="1" noThreeD="1"/>
</file>

<file path=xl/ctrlProps/ctrlProp445.xml><?xml version="1.0" encoding="utf-8"?>
<formControlPr xmlns="http://schemas.microsoft.com/office/spreadsheetml/2009/9/main" objectType="CheckBox" checked="Checked" lockText="1" noThreeD="1"/>
</file>

<file path=xl/ctrlProps/ctrlProp446.xml><?xml version="1.0" encoding="utf-8"?>
<formControlPr xmlns="http://schemas.microsoft.com/office/spreadsheetml/2009/9/main" objectType="CheckBox" checked="Checked"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checked="Checked"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checked="Checked" lockText="1" noThreeD="1"/>
</file>

<file path=xl/ctrlProps/ctrlProp454.xml><?xml version="1.0" encoding="utf-8"?>
<formControlPr xmlns="http://schemas.microsoft.com/office/spreadsheetml/2009/9/main" objectType="CheckBox" checked="Checked"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checked="Checked"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checked="Checked" lockText="1" noThreeD="1"/>
</file>

<file path=xl/ctrlProps/ctrlProp462.xml><?xml version="1.0" encoding="utf-8"?>
<formControlPr xmlns="http://schemas.microsoft.com/office/spreadsheetml/2009/9/main" objectType="CheckBox" checked="Checked"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checked="Checked" lockText="1" noThreeD="1"/>
</file>

<file path=xl/ctrlProps/ctrlProp471.xml><?xml version="1.0" encoding="utf-8"?>
<formControlPr xmlns="http://schemas.microsoft.com/office/spreadsheetml/2009/9/main" objectType="CheckBox" checked="Checked"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checked="Checked"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checked="Checked"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checked="Checked" lockText="1" noThreeD="1"/>
</file>

<file path=xl/ctrlProps/ctrlProp481.xml><?xml version="1.0" encoding="utf-8"?>
<formControlPr xmlns="http://schemas.microsoft.com/office/spreadsheetml/2009/9/main" objectType="CheckBox" checked="Checked"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checked="Checked"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checked="Checked" lockText="1" noThreeD="1"/>
</file>

<file path=xl/ctrlProps/ctrlProp489.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checked="Checked"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checked="Checked" lockText="1" noThreeD="1"/>
</file>

<file path=xl/ctrlProps/ctrlProp496.xml><?xml version="1.0" encoding="utf-8"?>
<formControlPr xmlns="http://schemas.microsoft.com/office/spreadsheetml/2009/9/main" objectType="CheckBox" checked="Checked"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checked="Checked"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DB!$F$60"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checked="Checked" lockText="1" noThreeD="1"/>
</file>

<file path=xl/ctrlProps/ctrlProp501.xml><?xml version="1.0" encoding="utf-8"?>
<formControlPr xmlns="http://schemas.microsoft.com/office/spreadsheetml/2009/9/main" objectType="CheckBox" checked="Checked"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checked="Checked" lockText="1" noThreeD="1"/>
</file>

<file path=xl/ctrlProps/ctrlProp504.xml><?xml version="1.0" encoding="utf-8"?>
<formControlPr xmlns="http://schemas.microsoft.com/office/spreadsheetml/2009/9/main" objectType="CheckBox" checked="Checked"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checked="Checked" lockText="1" noThreeD="1"/>
</file>

<file path=xl/ctrlProps/ctrlProp513.xml><?xml version="1.0" encoding="utf-8"?>
<formControlPr xmlns="http://schemas.microsoft.com/office/spreadsheetml/2009/9/main" objectType="CheckBox" checked="Checked"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checked="Checked" lockText="1" noThreeD="1"/>
</file>

<file path=xl/ctrlProps/ctrlProp516.xml><?xml version="1.0" encoding="utf-8"?>
<formControlPr xmlns="http://schemas.microsoft.com/office/spreadsheetml/2009/9/main" objectType="CheckBox" checked="Checked"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checked="Checked" lockText="1" noThreeD="1"/>
</file>

<file path=xl/ctrlProps/ctrlProp521.xml><?xml version="1.0" encoding="utf-8"?>
<formControlPr xmlns="http://schemas.microsoft.com/office/spreadsheetml/2009/9/main" objectType="CheckBox" checked="Checked" lockText="1" noThreeD="1"/>
</file>

<file path=xl/ctrlProps/ctrlProp522.xml><?xml version="1.0" encoding="utf-8"?>
<formControlPr xmlns="http://schemas.microsoft.com/office/spreadsheetml/2009/9/main" objectType="CheckBox" checked="Checked"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checked="Checked" lockText="1" noThreeD="1"/>
</file>

<file path=xl/ctrlProps/ctrlProp529.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checked="Checked" lockText="1" noThreeD="1"/>
</file>

<file path=xl/ctrlProps/ctrlProp531.xml><?xml version="1.0" encoding="utf-8"?>
<formControlPr xmlns="http://schemas.microsoft.com/office/spreadsheetml/2009/9/main" objectType="CheckBox" checked="Checked"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checked="Checked" lockText="1" noThreeD="1"/>
</file>

<file path=xl/ctrlProps/ctrlProp537.xml><?xml version="1.0" encoding="utf-8"?>
<formControlPr xmlns="http://schemas.microsoft.com/office/spreadsheetml/2009/9/main" objectType="CheckBox" checked="Checked"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checked="Checked"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checked="Checked"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checked="Checked"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checked="Checked" lockText="1" noThreeD="1"/>
</file>

<file path=xl/ctrlProps/ctrlProp549.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checked="Checked"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checked="Checked" lockText="1" noThreeD="1"/>
</file>

<file path=xl/ctrlProps/ctrlProp555.xml><?xml version="1.0" encoding="utf-8"?>
<formControlPr xmlns="http://schemas.microsoft.com/office/spreadsheetml/2009/9/main" objectType="CheckBox" checked="Checked"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checked="Checked" lockText="1" noThreeD="1"/>
</file>

<file path=xl/ctrlProps/ctrlProp561.xml><?xml version="1.0" encoding="utf-8"?>
<formControlPr xmlns="http://schemas.microsoft.com/office/spreadsheetml/2009/9/main" objectType="CheckBox" checked="Checked" lockText="1" noThreeD="1"/>
</file>

<file path=xl/ctrlProps/ctrlProp562.xml><?xml version="1.0" encoding="utf-8"?>
<formControlPr xmlns="http://schemas.microsoft.com/office/spreadsheetml/2009/9/main" objectType="CheckBox" checked="Checked" lockText="1" noThreeD="1"/>
</file>

<file path=xl/ctrlProps/ctrlProp563.xml><?xml version="1.0" encoding="utf-8"?>
<formControlPr xmlns="http://schemas.microsoft.com/office/spreadsheetml/2009/9/main" objectType="CheckBox" checked="Checked" lockText="1" noThreeD="1"/>
</file>

<file path=xl/ctrlProps/ctrlProp564.xml><?xml version="1.0" encoding="utf-8"?>
<formControlPr xmlns="http://schemas.microsoft.com/office/spreadsheetml/2009/9/main" objectType="CheckBox" checked="Checked"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checked="Checked" lockText="1" noThreeD="1"/>
</file>

<file path=xl/ctrlProps/ctrlProp568.xml><?xml version="1.0" encoding="utf-8"?>
<formControlPr xmlns="http://schemas.microsoft.com/office/spreadsheetml/2009/9/main" objectType="CheckBox" checked="Checked" lockText="1" noThreeD="1"/>
</file>

<file path=xl/ctrlProps/ctrlProp569.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checked="Checked"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checked="Checked" lockText="1" noThreeD="1"/>
</file>

<file path=xl/ctrlProps/ctrlProp573.xml><?xml version="1.0" encoding="utf-8"?>
<formControlPr xmlns="http://schemas.microsoft.com/office/spreadsheetml/2009/9/main" objectType="CheckBox" checked="Checked"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checked="Checked" lockText="1" noThreeD="1"/>
</file>

<file path=xl/ctrlProps/ctrlProp576.xml><?xml version="1.0" encoding="utf-8"?>
<formControlPr xmlns="http://schemas.microsoft.com/office/spreadsheetml/2009/9/main" objectType="CheckBox" checked="Checked"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checked="Checked" lockText="1" noThreeD="1"/>
</file>

<file path=xl/ctrlProps/ctrlProp585.xml><?xml version="1.0" encoding="utf-8"?>
<formControlPr xmlns="http://schemas.microsoft.com/office/spreadsheetml/2009/9/main" objectType="CheckBox" checked="Checked" lockText="1" noThreeD="1"/>
</file>

<file path=xl/ctrlProps/ctrlProp586.xml><?xml version="1.0" encoding="utf-8"?>
<formControlPr xmlns="http://schemas.microsoft.com/office/spreadsheetml/2009/9/main" objectType="CheckBox" checked="Checked" lockText="1" noThreeD="1"/>
</file>

<file path=xl/ctrlProps/ctrlProp587.xml><?xml version="1.0" encoding="utf-8"?>
<formControlPr xmlns="http://schemas.microsoft.com/office/spreadsheetml/2009/9/main" objectType="CheckBox" checked="Checked"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checked="Checked" lockText="1" noThreeD="1"/>
</file>

<file path=xl/ctrlProps/ctrlProp592.xml><?xml version="1.0" encoding="utf-8"?>
<formControlPr xmlns="http://schemas.microsoft.com/office/spreadsheetml/2009/9/main" objectType="CheckBox" checked="Checked" lockText="1" noThreeD="1"/>
</file>

<file path=xl/ctrlProps/ctrlProp593.xml><?xml version="1.0" encoding="utf-8"?>
<formControlPr xmlns="http://schemas.microsoft.com/office/spreadsheetml/2009/9/main" objectType="CheckBox" checked="Checked" lockText="1" noThreeD="1"/>
</file>

<file path=xl/ctrlProps/ctrlProp594.xml><?xml version="1.0" encoding="utf-8"?>
<formControlPr xmlns="http://schemas.microsoft.com/office/spreadsheetml/2009/9/main" objectType="CheckBox" checked="Checked"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DB!$F$62"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checked="Checked" lockText="1" noThreeD="1"/>
</file>

<file path=xl/ctrlProps/ctrlProp603.xml><?xml version="1.0" encoding="utf-8"?>
<formControlPr xmlns="http://schemas.microsoft.com/office/spreadsheetml/2009/9/main" objectType="CheckBox" checked="Checked" lockText="1" noThreeD="1"/>
</file>

<file path=xl/ctrlProps/ctrlProp604.xml><?xml version="1.0" encoding="utf-8"?>
<formControlPr xmlns="http://schemas.microsoft.com/office/spreadsheetml/2009/9/main" objectType="CheckBox" checked="Checked"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checked="Checked"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checked="Checked" lockText="1" noThreeD="1"/>
</file>

<file path=xl/ctrlProps/ctrlProp611.xml><?xml version="1.0" encoding="utf-8"?>
<formControlPr xmlns="http://schemas.microsoft.com/office/spreadsheetml/2009/9/main" objectType="CheckBox" checked="Checked" lockText="1" noThreeD="1"/>
</file>

<file path=xl/ctrlProps/ctrlProp612.xml><?xml version="1.0" encoding="utf-8"?>
<formControlPr xmlns="http://schemas.microsoft.com/office/spreadsheetml/2009/9/main" objectType="CheckBox" checked="Checked"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checked="Checked" lockText="1" noThreeD="1"/>
</file>

<file path=xl/ctrlProps/ctrlProp615.xml><?xml version="1.0" encoding="utf-8"?>
<formControlPr xmlns="http://schemas.microsoft.com/office/spreadsheetml/2009/9/main" objectType="CheckBox" checked="Checked"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checked="Checked" lockText="1" noThreeD="1"/>
</file>

<file path=xl/ctrlProps/ctrlProp618.xml><?xml version="1.0" encoding="utf-8"?>
<formControlPr xmlns="http://schemas.microsoft.com/office/spreadsheetml/2009/9/main" objectType="CheckBox" checked="Checked" lockText="1" noThreeD="1"/>
</file>

<file path=xl/ctrlProps/ctrlProp619.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checked="Checked" lockText="1" noThreeD="1"/>
</file>

<file path=xl/ctrlProps/ctrlProp623.xml><?xml version="1.0" encoding="utf-8"?>
<formControlPr xmlns="http://schemas.microsoft.com/office/spreadsheetml/2009/9/main" objectType="CheckBox" checked="Checked"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checked="Checked" lockText="1" noThreeD="1"/>
</file>

<file path=xl/ctrlProps/ctrlProp631.xml><?xml version="1.0" encoding="utf-8"?>
<formControlPr xmlns="http://schemas.microsoft.com/office/spreadsheetml/2009/9/main" objectType="CheckBox" checked="Checked"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checked="Checked"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checked="Checked" lockText="1" noThreeD="1"/>
</file>

<file path=xl/ctrlProps/ctrlProp639.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checked="Checked" lockText="1" noThreeD="1"/>
</file>

<file path=xl/ctrlProps/ctrlProp643.xml><?xml version="1.0" encoding="utf-8"?>
<formControlPr xmlns="http://schemas.microsoft.com/office/spreadsheetml/2009/9/main" objectType="CheckBox" checked="Checked"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checked="Checked"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checked="Checked" lockText="1" noThreeD="1"/>
</file>

<file path=xl/ctrlProps/ctrlProp649.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checked="Checked" lockText="1" noThreeD="1"/>
</file>

<file path=xl/ctrlProps/ctrlProp651.xml><?xml version="1.0" encoding="utf-8"?>
<formControlPr xmlns="http://schemas.microsoft.com/office/spreadsheetml/2009/9/main" objectType="CheckBox" checked="Checked"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checked="Checked" lockText="1" noThreeD="1"/>
</file>

<file path=xl/ctrlProps/ctrlProp655.xml><?xml version="1.0" encoding="utf-8"?>
<formControlPr xmlns="http://schemas.microsoft.com/office/spreadsheetml/2009/9/main" objectType="CheckBox" checked="Checked"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checked="Checked"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checked="Checked" lockText="1" noThreeD="1"/>
</file>

<file path=xl/ctrlProps/ctrlProp661.xml><?xml version="1.0" encoding="utf-8"?>
<formControlPr xmlns="http://schemas.microsoft.com/office/spreadsheetml/2009/9/main" objectType="CheckBox" checked="Checked" lockText="1" noThreeD="1"/>
</file>

<file path=xl/ctrlProps/ctrlProp662.xml><?xml version="1.0" encoding="utf-8"?>
<formControlPr xmlns="http://schemas.microsoft.com/office/spreadsheetml/2009/9/main" objectType="CheckBox" checked="Checked" lockText="1" noThreeD="1"/>
</file>

<file path=xl/ctrlProps/ctrlProp663.xml><?xml version="1.0" encoding="utf-8"?>
<formControlPr xmlns="http://schemas.microsoft.com/office/spreadsheetml/2009/9/main" objectType="CheckBox" checked="Checked"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DB!$F$63"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B!$F$61"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checked="Checked" lockText="1" noThreeD="1"/>
</file>

<file path=xl/ctrlProps/ctrlProp829.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checked="Checked"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checked="Checked" lockText="1" noThreeD="1"/>
</file>

<file path=xl/ctrlProps/ctrlProp835.xml><?xml version="1.0" encoding="utf-8"?>
<formControlPr xmlns="http://schemas.microsoft.com/office/spreadsheetml/2009/9/main" objectType="CheckBox" checked="Checked" lockText="1" noThreeD="1"/>
</file>

<file path=xl/ctrlProps/ctrlProp836.xml><?xml version="1.0" encoding="utf-8"?>
<formControlPr xmlns="http://schemas.microsoft.com/office/spreadsheetml/2009/9/main" objectType="CheckBox" checked="Checked" lockText="1" noThreeD="1"/>
</file>

<file path=xl/ctrlProps/ctrlProp837.xml><?xml version="1.0" encoding="utf-8"?>
<formControlPr xmlns="http://schemas.microsoft.com/office/spreadsheetml/2009/9/main" objectType="CheckBox" checked="Checked"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checked="Checked" lockText="1" noThreeD="1"/>
</file>

<file path=xl/ctrlProps/ctrlProp841.xml><?xml version="1.0" encoding="utf-8"?>
<formControlPr xmlns="http://schemas.microsoft.com/office/spreadsheetml/2009/9/main" objectType="CheckBox" checked="Checked"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checked="Checked"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checked="Checked" lockText="1" noThreeD="1"/>
</file>

<file path=xl/ctrlProps/ctrlProp847.xml><?xml version="1.0" encoding="utf-8"?>
<formControlPr xmlns="http://schemas.microsoft.com/office/spreadsheetml/2009/9/main" objectType="CheckBox" checked="Checked" lockText="1" noThreeD="1"/>
</file>

<file path=xl/ctrlProps/ctrlProp848.xml><?xml version="1.0" encoding="utf-8"?>
<formControlPr xmlns="http://schemas.microsoft.com/office/spreadsheetml/2009/9/main" objectType="CheckBox" checked="Checked" lockText="1" noThreeD="1"/>
</file>

<file path=xl/ctrlProps/ctrlProp849.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checked="Checked" lockText="1" noThreeD="1"/>
</file>

<file path=xl/ctrlProps/ctrlProp853.xml><?xml version="1.0" encoding="utf-8"?>
<formControlPr xmlns="http://schemas.microsoft.com/office/spreadsheetml/2009/9/main" objectType="CheckBox" checked="Checked"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checked="Checked"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checked="Checked" lockText="1" noThreeD="1"/>
</file>

<file path=xl/ctrlProps/ctrlProp859.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checked="Checked" lockText="1" noThreeD="1"/>
</file>

<file path=xl/ctrlProps/ctrlProp861.xml><?xml version="1.0" encoding="utf-8"?>
<formControlPr xmlns="http://schemas.microsoft.com/office/spreadsheetml/2009/9/main" objectType="CheckBox" checked="Checked"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checked="Checked"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checked="Checked"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checked="Checked"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checked="Checked" lockText="1" noThreeD="1"/>
</file>

<file path=xl/ctrlProps/ctrlProp893.xml><?xml version="1.0" encoding="utf-8"?>
<formControlPr xmlns="http://schemas.microsoft.com/office/spreadsheetml/2009/9/main" objectType="CheckBox" checked="Checked" lockText="1" noThreeD="1"/>
</file>

<file path=xl/ctrlProps/ctrlProp894.xml><?xml version="1.0" encoding="utf-8"?>
<formControlPr xmlns="http://schemas.microsoft.com/office/spreadsheetml/2009/9/main" objectType="CheckBox" checked="Checked" lockText="1" noThreeD="1"/>
</file>

<file path=xl/ctrlProps/ctrlProp895.xml><?xml version="1.0" encoding="utf-8"?>
<formControlPr xmlns="http://schemas.microsoft.com/office/spreadsheetml/2009/9/main" objectType="CheckBox" checked="Checked" lockText="1" noThreeD="1"/>
</file>

<file path=xl/ctrlProps/ctrlProp896.xml><?xml version="1.0" encoding="utf-8"?>
<formControlPr xmlns="http://schemas.microsoft.com/office/spreadsheetml/2009/9/main" objectType="CheckBox" checked="Checked"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checked="Checked" lockText="1" noThreeD="1"/>
</file>

<file path=xl/ctrlProps/ctrlProp901.xml><?xml version="1.0" encoding="utf-8"?>
<formControlPr xmlns="http://schemas.microsoft.com/office/spreadsheetml/2009/9/main" objectType="CheckBox" checked="Checked" lockText="1" noThreeD="1"/>
</file>

<file path=xl/ctrlProps/ctrlProp902.xml><?xml version="1.0" encoding="utf-8"?>
<formControlPr xmlns="http://schemas.microsoft.com/office/spreadsheetml/2009/9/main" objectType="CheckBox" checked="Checked" lockText="1" noThreeD="1"/>
</file>

<file path=xl/ctrlProps/ctrlProp903.xml><?xml version="1.0" encoding="utf-8"?>
<formControlPr xmlns="http://schemas.microsoft.com/office/spreadsheetml/2009/9/main" objectType="CheckBox" checked="Checked" lockText="1" noThreeD="1"/>
</file>

<file path=xl/ctrlProps/ctrlProp904.xml><?xml version="1.0" encoding="utf-8"?>
<formControlPr xmlns="http://schemas.microsoft.com/office/spreadsheetml/2009/9/main" objectType="CheckBox" checked="Checked" lockText="1" noThreeD="1"/>
</file>

<file path=xl/ctrlProps/ctrlProp905.xml><?xml version="1.0" encoding="utf-8"?>
<formControlPr xmlns="http://schemas.microsoft.com/office/spreadsheetml/2009/9/main" objectType="CheckBox" checked="Checked"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checked="Checked" lockText="1" noThreeD="1"/>
</file>

<file path=xl/ctrlProps/ctrlProp908.xml><?xml version="1.0" encoding="utf-8"?>
<formControlPr xmlns="http://schemas.microsoft.com/office/spreadsheetml/2009/9/main" objectType="CheckBox" checked="Checked" lockText="1" noThreeD="1"/>
</file>

<file path=xl/ctrlProps/ctrlProp909.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checked="Checked" lockText="1" noThreeD="1"/>
</file>

<file path=xl/ctrlProps/ctrlProp913.xml><?xml version="1.0" encoding="utf-8"?>
<formControlPr xmlns="http://schemas.microsoft.com/office/spreadsheetml/2009/9/main" objectType="CheckBox" checked="Checked"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checked="Checked" lockText="1" noThreeD="1"/>
</file>

<file path=xl/ctrlProps/ctrlProp917.xml><?xml version="1.0" encoding="utf-8"?>
<formControlPr xmlns="http://schemas.microsoft.com/office/spreadsheetml/2009/9/main" objectType="CheckBox" checked="Checked"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checked="Checked" lockText="1" noThreeD="1"/>
</file>

<file path=xl/ctrlProps/ctrlProp921.xml><?xml version="1.0" encoding="utf-8"?>
<formControlPr xmlns="http://schemas.microsoft.com/office/spreadsheetml/2009/9/main" objectType="CheckBox" checked="Checked" lockText="1" noThreeD="1"/>
</file>

<file path=xl/ctrlProps/ctrlProp922.xml><?xml version="1.0" encoding="utf-8"?>
<formControlPr xmlns="http://schemas.microsoft.com/office/spreadsheetml/2009/9/main" objectType="CheckBox" checked="Checked" lockText="1" noThreeD="1"/>
</file>

<file path=xl/ctrlProps/ctrlProp923.xml><?xml version="1.0" encoding="utf-8"?>
<formControlPr xmlns="http://schemas.microsoft.com/office/spreadsheetml/2009/9/main" objectType="CheckBox" checked="Checked" lockText="1" noThreeD="1"/>
</file>

<file path=xl/ctrlProps/ctrlProp924.xml><?xml version="1.0" encoding="utf-8"?>
<formControlPr xmlns="http://schemas.microsoft.com/office/spreadsheetml/2009/9/main" objectType="CheckBox" checked="Checked"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checked="Checked" lockText="1" noThreeD="1"/>
</file>

<file path=xl/ctrlProps/ctrlProp929.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checked="Checked" lockText="1" noThreeD="1"/>
</file>

<file path=xl/ctrlProps/ctrlProp931.xml><?xml version="1.0" encoding="utf-8"?>
<formControlPr xmlns="http://schemas.microsoft.com/office/spreadsheetml/2009/9/main" objectType="CheckBox" checked="Checked"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checked="Checked" lockText="1" noThreeD="1"/>
</file>

<file path=xl/ctrlProps/ctrlProp935.xml><?xml version="1.0" encoding="utf-8"?>
<formControlPr xmlns="http://schemas.microsoft.com/office/spreadsheetml/2009/9/main" objectType="CheckBox" checked="Checked" lockText="1" noThreeD="1"/>
</file>

<file path=xl/ctrlProps/ctrlProp936.xml><?xml version="1.0" encoding="utf-8"?>
<formControlPr xmlns="http://schemas.microsoft.com/office/spreadsheetml/2009/9/main" objectType="CheckBox" checked="Checked" lockText="1" noThreeD="1"/>
</file>

<file path=xl/ctrlProps/ctrlProp937.xml><?xml version="1.0" encoding="utf-8"?>
<formControlPr xmlns="http://schemas.microsoft.com/office/spreadsheetml/2009/9/main" objectType="CheckBox" checked="Checked" lockText="1" noThreeD="1"/>
</file>

<file path=xl/ctrlProps/ctrlProp938.xml><?xml version="1.0" encoding="utf-8"?>
<formControlPr xmlns="http://schemas.microsoft.com/office/spreadsheetml/2009/9/main" objectType="CheckBox" checked="Checked"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checked="Checked" lockText="1" noThreeD="1"/>
</file>

<file path=xl/ctrlProps/ctrlProp942.xml><?xml version="1.0" encoding="utf-8"?>
<formControlPr xmlns="http://schemas.microsoft.com/office/spreadsheetml/2009/9/main" objectType="CheckBox" checked="Checked" lockText="1" noThreeD="1"/>
</file>

<file path=xl/ctrlProps/ctrlProp943.xml><?xml version="1.0" encoding="utf-8"?>
<formControlPr xmlns="http://schemas.microsoft.com/office/spreadsheetml/2009/9/main" objectType="CheckBox" checked="Checked" lockText="1" noThreeD="1"/>
</file>

<file path=xl/ctrlProps/ctrlProp944.xml><?xml version="1.0" encoding="utf-8"?>
<formControlPr xmlns="http://schemas.microsoft.com/office/spreadsheetml/2009/9/main" objectType="CheckBox" checked="Checked" lockText="1" noThreeD="1"/>
</file>

<file path=xl/ctrlProps/ctrlProp945.xml><?xml version="1.0" encoding="utf-8"?>
<formControlPr xmlns="http://schemas.microsoft.com/office/spreadsheetml/2009/9/main" objectType="CheckBox" checked="Checked" lockText="1" noThreeD="1"/>
</file>

<file path=xl/ctrlProps/ctrlProp946.xml><?xml version="1.0" encoding="utf-8"?>
<formControlPr xmlns="http://schemas.microsoft.com/office/spreadsheetml/2009/9/main" objectType="CheckBox" checked="Checked" lockText="1" noThreeD="1"/>
</file>

<file path=xl/ctrlProps/ctrlProp947.xml><?xml version="1.0" encoding="utf-8"?>
<formControlPr xmlns="http://schemas.microsoft.com/office/spreadsheetml/2009/9/main" objectType="CheckBox" checked="Checked"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checked="Checked" lockText="1" noThreeD="1"/>
</file>

<file path=xl/ctrlProps/ctrlProp951.xml><?xml version="1.0" encoding="utf-8"?>
<formControlPr xmlns="http://schemas.microsoft.com/office/spreadsheetml/2009/9/main" objectType="CheckBox" checked="Checked"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checked="Checked" lockText="1" noThreeD="1"/>
</file>

<file path=xl/ctrlProps/ctrlProp955.xml><?xml version="1.0" encoding="utf-8"?>
<formControlPr xmlns="http://schemas.microsoft.com/office/spreadsheetml/2009/9/main" objectType="CheckBox" checked="Checked"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checked="Checked"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checked="Checked"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checked="Checked" lockText="1" noThreeD="1"/>
</file>

<file path=xl/ctrlProps/ctrlProp966.xml><?xml version="1.0" encoding="utf-8"?>
<formControlPr xmlns="http://schemas.microsoft.com/office/spreadsheetml/2009/9/main" objectType="CheckBox" checked="Checked" lockText="1" noThreeD="1"/>
</file>

<file path=xl/ctrlProps/ctrlProp967.xml><?xml version="1.0" encoding="utf-8"?>
<formControlPr xmlns="http://schemas.microsoft.com/office/spreadsheetml/2009/9/main" objectType="CheckBox" checked="Checked" lockText="1" noThreeD="1"/>
</file>

<file path=xl/ctrlProps/ctrlProp968.xml><?xml version="1.0" encoding="utf-8"?>
<formControlPr xmlns="http://schemas.microsoft.com/office/spreadsheetml/2009/9/main" objectType="CheckBox" checked="Checked"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checked="Checked" lockText="1" noThreeD="1"/>
</file>

<file path=xl/ctrlProps/ctrlProp972.xml><?xml version="1.0" encoding="utf-8"?>
<formControlPr xmlns="http://schemas.microsoft.com/office/spreadsheetml/2009/9/main" objectType="CheckBox" checked="Checked"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checked="Checked"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checked="Checked" lockText="1" noThreeD="1"/>
</file>

<file path=xl/ctrlProps/ctrlProp978.xml><?xml version="1.0" encoding="utf-8"?>
<formControlPr xmlns="http://schemas.microsoft.com/office/spreadsheetml/2009/9/main" objectType="CheckBox" checked="Checked" lockText="1" noThreeD="1"/>
</file>

<file path=xl/ctrlProps/ctrlProp979.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checked="Checked"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checked="Checked" lockText="1" noThreeD="1"/>
</file>

<file path=xl/ctrlProps/ctrlProp984.xml><?xml version="1.0" encoding="utf-8"?>
<formControlPr xmlns="http://schemas.microsoft.com/office/spreadsheetml/2009/9/main" objectType="CheckBox" checked="Checked"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checked="Checked"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checked="Checked" lockText="1" noThreeD="1"/>
</file>

<file path=xl/ctrlProps/ctrlProp991.xml><?xml version="1.0" encoding="utf-8"?>
<formControlPr xmlns="http://schemas.microsoft.com/office/spreadsheetml/2009/9/main" objectType="CheckBox" checked="Checked" lockText="1" noThreeD="1"/>
</file>

<file path=xl/ctrlProps/ctrlProp992.xml><?xml version="1.0" encoding="utf-8"?>
<formControlPr xmlns="http://schemas.microsoft.com/office/spreadsheetml/2009/9/main" objectType="CheckBox" checked="Checked"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4</xdr:col>
          <xdr:colOff>190500</xdr:colOff>
          <xdr:row>20</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2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47625</xdr:rowOff>
        </xdr:from>
        <xdr:to>
          <xdr:col>6</xdr:col>
          <xdr:colOff>171450</xdr:colOff>
          <xdr:row>15</xdr:row>
          <xdr:rowOff>219075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2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38100</xdr:rowOff>
        </xdr:from>
        <xdr:to>
          <xdr:col>17</xdr:col>
          <xdr:colOff>9525</xdr:colOff>
          <xdr:row>15</xdr:row>
          <xdr:rowOff>228600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2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504825</xdr:rowOff>
        </xdr:from>
        <xdr:to>
          <xdr:col>6</xdr:col>
          <xdr:colOff>180975</xdr:colOff>
          <xdr:row>8</xdr:row>
          <xdr:rowOff>28575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2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0</xdr:rowOff>
        </xdr:from>
        <xdr:to>
          <xdr:col>14</xdr:col>
          <xdr:colOff>180975</xdr:colOff>
          <xdr:row>8</xdr:row>
          <xdr:rowOff>28575</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2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180975</xdr:colOff>
          <xdr:row>9</xdr:row>
          <xdr:rowOff>19050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2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0</xdr:rowOff>
        </xdr:from>
        <xdr:to>
          <xdr:col>14</xdr:col>
          <xdr:colOff>180975</xdr:colOff>
          <xdr:row>9</xdr:row>
          <xdr:rowOff>19050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2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xdr:row>
          <xdr:rowOff>0</xdr:rowOff>
        </xdr:from>
        <xdr:to>
          <xdr:col>22</xdr:col>
          <xdr:colOff>180975</xdr:colOff>
          <xdr:row>8</xdr:row>
          <xdr:rowOff>28575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2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200025</xdr:rowOff>
        </xdr:from>
        <xdr:to>
          <xdr:col>19</xdr:col>
          <xdr:colOff>180975</xdr:colOff>
          <xdr:row>9</xdr:row>
          <xdr:rowOff>9525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2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57150</xdr:colOff>
      <xdr:row>50</xdr:row>
      <xdr:rowOff>257175</xdr:rowOff>
    </xdr:from>
    <xdr:to>
      <xdr:col>32</xdr:col>
      <xdr:colOff>9525</xdr:colOff>
      <xdr:row>50</xdr:row>
      <xdr:rowOff>257175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a:off x="6848475" y="9620250"/>
          <a:ext cx="1714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180975</xdr:colOff>
          <xdr:row>9</xdr:row>
          <xdr:rowOff>19050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2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0</xdr:rowOff>
        </xdr:from>
        <xdr:to>
          <xdr:col>14</xdr:col>
          <xdr:colOff>180975</xdr:colOff>
          <xdr:row>9</xdr:row>
          <xdr:rowOff>19050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2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28575</xdr:rowOff>
        </xdr:from>
        <xdr:to>
          <xdr:col>2</xdr:col>
          <xdr:colOff>200025</xdr:colOff>
          <xdr:row>27</xdr:row>
          <xdr:rowOff>219075</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2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xdr:row>
          <xdr:rowOff>19050</xdr:rowOff>
        </xdr:from>
        <xdr:to>
          <xdr:col>19</xdr:col>
          <xdr:colOff>28575</xdr:colOff>
          <xdr:row>27</xdr:row>
          <xdr:rowOff>228600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2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38100</xdr:rowOff>
        </xdr:from>
        <xdr:to>
          <xdr:col>6</xdr:col>
          <xdr:colOff>171450</xdr:colOff>
          <xdr:row>17</xdr:row>
          <xdr:rowOff>209550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2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17</xdr:row>
          <xdr:rowOff>47625</xdr:rowOff>
        </xdr:from>
        <xdr:to>
          <xdr:col>16</xdr:col>
          <xdr:colOff>180975</xdr:colOff>
          <xdr:row>17</xdr:row>
          <xdr:rowOff>219075</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2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0</xdr:colOff>
      <xdr:row>50</xdr:row>
      <xdr:rowOff>137582</xdr:rowOff>
    </xdr:from>
    <xdr:to>
      <xdr:col>39</xdr:col>
      <xdr:colOff>539750</xdr:colOff>
      <xdr:row>57</xdr:row>
      <xdr:rowOff>137584</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7112000" y="9757832"/>
          <a:ext cx="5355167" cy="1471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ご要望、連絡事項などございましたら、ご記入ください。</a:t>
          </a:r>
        </a:p>
        <a:p>
          <a:r>
            <a:rPr kumimoji="1" lang="ja-JP" altLang="en-US" sz="1100"/>
            <a:t>　＜入力例＞</a:t>
          </a:r>
          <a:endParaRPr kumimoji="1" lang="en-US" altLang="ja-JP" sz="1100"/>
        </a:p>
        <a:p>
          <a:r>
            <a:rPr kumimoji="1" lang="ja-JP" altLang="en-US" sz="1100"/>
            <a:t>　　　・</a:t>
          </a:r>
          <a:r>
            <a:rPr kumimoji="1" lang="ja-JP" altLang="en-US" sz="1100" b="1"/>
            <a:t>子育てグリーン住宅支援業　発行受付書希望</a:t>
          </a:r>
          <a:endParaRPr kumimoji="1" lang="en-US" altLang="ja-JP" sz="1100" b="1"/>
        </a:p>
        <a:p>
          <a:r>
            <a:rPr kumimoji="1" lang="ja-JP" altLang="en-US" sz="1100" b="1"/>
            <a:t>　　　　</a:t>
          </a:r>
          <a:r>
            <a:rPr kumimoji="1" lang="en-US" altLang="ja-JP" sz="1100" b="1"/>
            <a:t>※</a:t>
          </a:r>
          <a:r>
            <a:rPr kumimoji="1" lang="ja-JP" altLang="en-US" sz="1200" b="1">
              <a:solidFill>
                <a:srgbClr val="FF0000"/>
              </a:solidFill>
            </a:rPr>
            <a:t>建築事業者</a:t>
          </a:r>
          <a:r>
            <a:rPr kumimoji="1" lang="en-US" altLang="ja-JP" sz="1200" b="1">
              <a:solidFill>
                <a:srgbClr val="FF0000"/>
              </a:solidFill>
            </a:rPr>
            <a:t>(</a:t>
          </a:r>
          <a:r>
            <a:rPr kumimoji="1" lang="ja-JP" altLang="en-US" sz="1200" b="1">
              <a:solidFill>
                <a:srgbClr val="FF0000"/>
              </a:solidFill>
            </a:rPr>
            <a:t>補助事業者</a:t>
          </a:r>
          <a:r>
            <a:rPr kumimoji="1" lang="en-US" altLang="ja-JP" sz="1200" b="1">
              <a:solidFill>
                <a:srgbClr val="FF0000"/>
              </a:solidFill>
            </a:rPr>
            <a:t>)</a:t>
          </a:r>
          <a:r>
            <a:rPr kumimoji="1" lang="ja-JP" altLang="en-US" sz="1200" b="1">
              <a:solidFill>
                <a:srgbClr val="FF0000"/>
              </a:solidFill>
            </a:rPr>
            <a:t>の事業者名</a:t>
          </a:r>
          <a:r>
            <a:rPr kumimoji="1" lang="ja-JP" altLang="en-US" sz="1200" b="1">
              <a:solidFill>
                <a:schemeClr val="tx1"/>
              </a:solidFill>
            </a:rPr>
            <a:t>を</a:t>
          </a:r>
          <a:r>
            <a:rPr kumimoji="1" lang="ja-JP" altLang="en-US" sz="1200" b="1">
              <a:solidFill>
                <a:srgbClr val="FF0000"/>
              </a:solidFill>
            </a:rPr>
            <a:t>必ず</a:t>
          </a:r>
          <a:r>
            <a:rPr kumimoji="1" lang="ja-JP" altLang="en-US" sz="1200" b="1">
              <a:solidFill>
                <a:schemeClr val="tx1"/>
              </a:solidFill>
            </a:rPr>
            <a:t>記載</a:t>
          </a:r>
          <a:r>
            <a:rPr kumimoji="1" lang="ja-JP" altLang="en-US" sz="1100" b="1"/>
            <a:t>してください。</a:t>
          </a:r>
          <a:endParaRPr kumimoji="1" lang="en-US" altLang="ja-JP" sz="1100" b="1"/>
        </a:p>
        <a:p>
          <a:r>
            <a:rPr kumimoji="1" lang="ja-JP" altLang="en-US" sz="1100" b="1"/>
            <a:t>　　　　　記載がない場合、発行受付書の発行が行えませんので予めご了承ください。</a:t>
          </a:r>
          <a:endParaRPr kumimoji="1" lang="en-US" altLang="ja-JP" sz="1100" b="1"/>
        </a:p>
        <a:p>
          <a:r>
            <a:rPr kumimoji="1" lang="ja-JP" altLang="en-US" sz="1100"/>
            <a:t>　　　・外皮基準に誘導仕様基準を利用　他</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37</xdr:row>
          <xdr:rowOff>171450</xdr:rowOff>
        </xdr:from>
        <xdr:to>
          <xdr:col>2</xdr:col>
          <xdr:colOff>19050</xdr:colOff>
          <xdr:row>39</xdr:row>
          <xdr:rowOff>38100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2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0</xdr:rowOff>
        </xdr:from>
        <xdr:to>
          <xdr:col>11</xdr:col>
          <xdr:colOff>133350</xdr:colOff>
          <xdr:row>44</xdr:row>
          <xdr:rowOff>0</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id="{00000000-0008-0000-02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44</xdr:row>
          <xdr:rowOff>9525</xdr:rowOff>
        </xdr:from>
        <xdr:to>
          <xdr:col>8</xdr:col>
          <xdr:colOff>200025</xdr:colOff>
          <xdr:row>45</xdr:row>
          <xdr:rowOff>9525</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2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44</xdr:row>
          <xdr:rowOff>0</xdr:rowOff>
        </xdr:from>
        <xdr:to>
          <xdr:col>14</xdr:col>
          <xdr:colOff>180975</xdr:colOff>
          <xdr:row>45</xdr:row>
          <xdr:rowOff>0</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02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44</xdr:row>
          <xdr:rowOff>0</xdr:rowOff>
        </xdr:from>
        <xdr:to>
          <xdr:col>22</xdr:col>
          <xdr:colOff>142875</xdr:colOff>
          <xdr:row>45</xdr:row>
          <xdr:rowOff>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2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43391</xdr:colOff>
      <xdr:row>49</xdr:row>
      <xdr:rowOff>130177</xdr:rowOff>
    </xdr:from>
    <xdr:to>
      <xdr:col>31</xdr:col>
      <xdr:colOff>218016</xdr:colOff>
      <xdr:row>49</xdr:row>
      <xdr:rowOff>130177</xdr:rowOff>
    </xdr:to>
    <xdr:cxnSp macro="">
      <xdr:nvCxnSpPr>
        <xdr:cNvPr id="3" name="直線矢印コネクタ 2">
          <a:extLst>
            <a:ext uri="{FF2B5EF4-FFF2-40B4-BE49-F238E27FC236}">
              <a16:creationId xmlns:a16="http://schemas.microsoft.com/office/drawing/2014/main" id="{D953E1C4-326A-4625-B30A-C81CE34B5D5B}"/>
            </a:ext>
          </a:extLst>
        </xdr:cNvPr>
        <xdr:cNvCxnSpPr/>
      </xdr:nvCxnSpPr>
      <xdr:spPr>
        <a:xfrm flipH="1">
          <a:off x="6933141" y="9507010"/>
          <a:ext cx="1746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219074</xdr:colOff>
      <xdr:row>48</xdr:row>
      <xdr:rowOff>52917</xdr:rowOff>
    </xdr:from>
    <xdr:to>
      <xdr:col>39</xdr:col>
      <xdr:colOff>536574</xdr:colOff>
      <xdr:row>50</xdr:row>
      <xdr:rowOff>10583</xdr:rowOff>
    </xdr:to>
    <xdr:sp macro="" textlink="">
      <xdr:nvSpPr>
        <xdr:cNvPr id="4" name="テキスト ボックス 3">
          <a:extLst>
            <a:ext uri="{FF2B5EF4-FFF2-40B4-BE49-F238E27FC236}">
              <a16:creationId xmlns:a16="http://schemas.microsoft.com/office/drawing/2014/main" id="{284D7C60-0FE7-4690-84F8-2825F8DFD425}"/>
            </a:ext>
          </a:extLst>
        </xdr:cNvPr>
        <xdr:cNvSpPr txBox="1"/>
      </xdr:nvSpPr>
      <xdr:spPr>
        <a:xfrm>
          <a:off x="7108824" y="9345084"/>
          <a:ext cx="5355167" cy="28574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見積済の場合は、こちらに見積書右上の</a:t>
          </a:r>
          <a:r>
            <a:rPr kumimoji="1" lang="en-US" altLang="ja-JP" sz="1100" b="1">
              <a:solidFill>
                <a:srgbClr val="FF0000"/>
              </a:solidFill>
            </a:rPr>
            <a:t>No</a:t>
          </a:r>
          <a:r>
            <a:rPr kumimoji="1" lang="ja-JP" altLang="en-US" sz="1100" b="1">
              <a:solidFill>
                <a:srgbClr val="FF0000"/>
              </a:solidFill>
            </a:rPr>
            <a:t>（</a:t>
          </a:r>
          <a:r>
            <a:rPr kumimoji="1" lang="en-US" altLang="ja-JP" sz="1100" b="1">
              <a:solidFill>
                <a:srgbClr val="FF0000"/>
              </a:solidFill>
            </a:rPr>
            <a:t>JKH</a:t>
          </a:r>
          <a:r>
            <a:rPr kumimoji="1" lang="ja-JP" altLang="en-US" sz="1100" b="1">
              <a:solidFill>
                <a:srgbClr val="FF0000"/>
              </a:solidFill>
            </a:rPr>
            <a:t>〇〇〇）をご記載ください</a:t>
          </a:r>
          <a:endParaRPr kumimoji="1" lang="en-US" altLang="ja-JP" sz="11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22</xdr:row>
          <xdr:rowOff>19050</xdr:rowOff>
        </xdr:from>
        <xdr:to>
          <xdr:col>22</xdr:col>
          <xdr:colOff>95250</xdr:colOff>
          <xdr:row>22</xdr:row>
          <xdr:rowOff>228600</xdr:rowOff>
        </xdr:to>
        <xdr:sp macro="" textlink="">
          <xdr:nvSpPr>
            <xdr:cNvPr id="169985" name="Check Box 1" hidden="1">
              <a:extLst>
                <a:ext uri="{63B3BB69-23CF-44E3-9099-C40C66FF867C}">
                  <a14:compatExt spid="_x0000_s169985"/>
                </a:ext>
                <a:ext uri="{FF2B5EF4-FFF2-40B4-BE49-F238E27FC236}">
                  <a16:creationId xmlns:a16="http://schemas.microsoft.com/office/drawing/2014/main" id="{00000000-0008-0000-0C00-00000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通常の計算法（標準入力法・主要室入力法）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23</xdr:row>
          <xdr:rowOff>9525</xdr:rowOff>
        </xdr:from>
        <xdr:to>
          <xdr:col>11</xdr:col>
          <xdr:colOff>28575</xdr:colOff>
          <xdr:row>23</xdr:row>
          <xdr:rowOff>228600</xdr:rowOff>
        </xdr:to>
        <xdr:sp macro="" textlink="">
          <xdr:nvSpPr>
            <xdr:cNvPr id="169986" name="Check Box 2" hidden="1">
              <a:extLst>
                <a:ext uri="{63B3BB69-23CF-44E3-9099-C40C66FF867C}">
                  <a14:compatExt spid="_x0000_s169986"/>
                </a:ext>
                <a:ext uri="{FF2B5EF4-FFF2-40B4-BE49-F238E27FC236}">
                  <a16:creationId xmlns:a16="http://schemas.microsoft.com/office/drawing/2014/main" id="{00000000-0008-0000-0C00-000002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モデル建物法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19050</xdr:rowOff>
        </xdr:from>
        <xdr:to>
          <xdr:col>14</xdr:col>
          <xdr:colOff>104775</xdr:colOff>
          <xdr:row>24</xdr:row>
          <xdr:rowOff>228600</xdr:rowOff>
        </xdr:to>
        <xdr:sp macro="" textlink="">
          <xdr:nvSpPr>
            <xdr:cNvPr id="169987" name="Check Box 3" hidden="1">
              <a:extLst>
                <a:ext uri="{63B3BB69-23CF-44E3-9099-C40C66FF867C}">
                  <a14:compatExt spid="_x0000_s169987"/>
                </a:ext>
                <a:ext uri="{FF2B5EF4-FFF2-40B4-BE49-F238E27FC236}">
                  <a16:creationId xmlns:a16="http://schemas.microsoft.com/office/drawing/2014/main" id="{00000000-0008-0000-0C00-000003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国土交通大臣が認める方法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56</xdr:row>
          <xdr:rowOff>19050</xdr:rowOff>
        </xdr:from>
        <xdr:to>
          <xdr:col>12</xdr:col>
          <xdr:colOff>85725</xdr:colOff>
          <xdr:row>56</xdr:row>
          <xdr:rowOff>228600</xdr:rowOff>
        </xdr:to>
        <xdr:sp macro="" textlink="">
          <xdr:nvSpPr>
            <xdr:cNvPr id="169988" name="Check Box 4" hidden="1">
              <a:extLst>
                <a:ext uri="{63B3BB69-23CF-44E3-9099-C40C66FF867C}">
                  <a14:compatExt spid="_x0000_s169988"/>
                </a:ext>
                <a:ext uri="{FF2B5EF4-FFF2-40B4-BE49-F238E27FC236}">
                  <a16:creationId xmlns:a16="http://schemas.microsoft.com/office/drawing/2014/main" id="{00000000-0008-0000-0C00-000004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56</xdr:row>
          <xdr:rowOff>9525</xdr:rowOff>
        </xdr:from>
        <xdr:to>
          <xdr:col>18</xdr:col>
          <xdr:colOff>9525</xdr:colOff>
          <xdr:row>56</xdr:row>
          <xdr:rowOff>219075</xdr:rowOff>
        </xdr:to>
        <xdr:sp macro="" textlink="">
          <xdr:nvSpPr>
            <xdr:cNvPr id="169989" name="Check Box 5" hidden="1">
              <a:extLst>
                <a:ext uri="{63B3BB69-23CF-44E3-9099-C40C66FF867C}">
                  <a14:compatExt spid="_x0000_s169989"/>
                </a:ext>
                <a:ext uri="{FF2B5EF4-FFF2-40B4-BE49-F238E27FC236}">
                  <a16:creationId xmlns:a16="http://schemas.microsoft.com/office/drawing/2014/main" id="{00000000-0008-0000-0C00-000005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60</xdr:row>
          <xdr:rowOff>28575</xdr:rowOff>
        </xdr:from>
        <xdr:to>
          <xdr:col>2</xdr:col>
          <xdr:colOff>152400</xdr:colOff>
          <xdr:row>60</xdr:row>
          <xdr:rowOff>238125</xdr:rowOff>
        </xdr:to>
        <xdr:sp macro="" textlink="">
          <xdr:nvSpPr>
            <xdr:cNvPr id="169990" name="Check Box 6" hidden="1">
              <a:extLst>
                <a:ext uri="{63B3BB69-23CF-44E3-9099-C40C66FF867C}">
                  <a14:compatExt spid="_x0000_s169990"/>
                </a:ext>
                <a:ext uri="{FF2B5EF4-FFF2-40B4-BE49-F238E27FC236}">
                  <a16:creationId xmlns:a16="http://schemas.microsoft.com/office/drawing/2014/main" id="{00000000-0008-0000-0C00-000006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60</xdr:row>
          <xdr:rowOff>28575</xdr:rowOff>
        </xdr:from>
        <xdr:to>
          <xdr:col>9</xdr:col>
          <xdr:colOff>171450</xdr:colOff>
          <xdr:row>61</xdr:row>
          <xdr:rowOff>19050</xdr:rowOff>
        </xdr:to>
        <xdr:sp macro="" textlink="">
          <xdr:nvSpPr>
            <xdr:cNvPr id="169991" name="Check Box 7" hidden="1">
              <a:extLst>
                <a:ext uri="{63B3BB69-23CF-44E3-9099-C40C66FF867C}">
                  <a14:compatExt spid="_x0000_s169991"/>
                </a:ext>
                <a:ext uri="{FF2B5EF4-FFF2-40B4-BE49-F238E27FC236}">
                  <a16:creationId xmlns:a16="http://schemas.microsoft.com/office/drawing/2014/main" id="{00000000-0008-0000-0C00-000007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28575</xdr:rowOff>
        </xdr:from>
        <xdr:to>
          <xdr:col>6</xdr:col>
          <xdr:colOff>104775</xdr:colOff>
          <xdr:row>12</xdr:row>
          <xdr:rowOff>28575</xdr:rowOff>
        </xdr:to>
        <xdr:sp macro="" textlink="">
          <xdr:nvSpPr>
            <xdr:cNvPr id="169992" name="Check Box 8" hidden="1">
              <a:extLst>
                <a:ext uri="{63B3BB69-23CF-44E3-9099-C40C66FF867C}">
                  <a14:compatExt spid="_x0000_s169992"/>
                </a:ext>
                <a:ext uri="{FF2B5EF4-FFF2-40B4-BE49-F238E27FC236}">
                  <a16:creationId xmlns:a16="http://schemas.microsoft.com/office/drawing/2014/main" id="{00000000-0008-0000-0C00-000008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事務所等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xdr:row>
          <xdr:rowOff>28575</xdr:rowOff>
        </xdr:from>
        <xdr:to>
          <xdr:col>11</xdr:col>
          <xdr:colOff>85725</xdr:colOff>
          <xdr:row>12</xdr:row>
          <xdr:rowOff>28575</xdr:rowOff>
        </xdr:to>
        <xdr:sp macro="" textlink="">
          <xdr:nvSpPr>
            <xdr:cNvPr id="169993" name="Check Box 9" hidden="1">
              <a:extLst>
                <a:ext uri="{63B3BB69-23CF-44E3-9099-C40C66FF867C}">
                  <a14:compatExt spid="_x0000_s169993"/>
                </a:ext>
                <a:ext uri="{FF2B5EF4-FFF2-40B4-BE49-F238E27FC236}">
                  <a16:creationId xmlns:a16="http://schemas.microsoft.com/office/drawing/2014/main" id="{00000000-0008-0000-0C00-000009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ホテル等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28575</xdr:rowOff>
        </xdr:from>
        <xdr:to>
          <xdr:col>16</xdr:col>
          <xdr:colOff>104775</xdr:colOff>
          <xdr:row>12</xdr:row>
          <xdr:rowOff>28575</xdr:rowOff>
        </xdr:to>
        <xdr:sp macro="" textlink="">
          <xdr:nvSpPr>
            <xdr:cNvPr id="169994" name="Check Box 10" hidden="1">
              <a:extLst>
                <a:ext uri="{63B3BB69-23CF-44E3-9099-C40C66FF867C}">
                  <a14:compatExt spid="_x0000_s169994"/>
                </a:ext>
                <a:ext uri="{FF2B5EF4-FFF2-40B4-BE49-F238E27FC236}">
                  <a16:creationId xmlns:a16="http://schemas.microsoft.com/office/drawing/2014/main" id="{00000000-0008-0000-0C00-00000A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病院等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28575</xdr:rowOff>
        </xdr:from>
        <xdr:to>
          <xdr:col>21</xdr:col>
          <xdr:colOff>104775</xdr:colOff>
          <xdr:row>12</xdr:row>
          <xdr:rowOff>28575</xdr:rowOff>
        </xdr:to>
        <xdr:sp macro="" textlink="">
          <xdr:nvSpPr>
            <xdr:cNvPr id="169995" name="Check Box 11" hidden="1">
              <a:extLst>
                <a:ext uri="{63B3BB69-23CF-44E3-9099-C40C66FF867C}">
                  <a14:compatExt spid="_x0000_s169995"/>
                </a:ext>
                <a:ext uri="{FF2B5EF4-FFF2-40B4-BE49-F238E27FC236}">
                  <a16:creationId xmlns:a16="http://schemas.microsoft.com/office/drawing/2014/main" id="{00000000-0008-0000-0C00-00000B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百貨店等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47625</xdr:rowOff>
        </xdr:from>
        <xdr:to>
          <xdr:col>6</xdr:col>
          <xdr:colOff>104775</xdr:colOff>
          <xdr:row>13</xdr:row>
          <xdr:rowOff>47625</xdr:rowOff>
        </xdr:to>
        <xdr:sp macro="" textlink="">
          <xdr:nvSpPr>
            <xdr:cNvPr id="169996" name="Check Box 12" hidden="1">
              <a:extLst>
                <a:ext uri="{63B3BB69-23CF-44E3-9099-C40C66FF867C}">
                  <a14:compatExt spid="_x0000_s169996"/>
                </a:ext>
                <a:ext uri="{FF2B5EF4-FFF2-40B4-BE49-F238E27FC236}">
                  <a16:creationId xmlns:a16="http://schemas.microsoft.com/office/drawing/2014/main" id="{00000000-0008-0000-0C00-00000C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学校等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xdr:row>
          <xdr:rowOff>47625</xdr:rowOff>
        </xdr:from>
        <xdr:to>
          <xdr:col>11</xdr:col>
          <xdr:colOff>85725</xdr:colOff>
          <xdr:row>13</xdr:row>
          <xdr:rowOff>47625</xdr:rowOff>
        </xdr:to>
        <xdr:sp macro="" textlink="">
          <xdr:nvSpPr>
            <xdr:cNvPr id="169997" name="Check Box 13" hidden="1">
              <a:extLst>
                <a:ext uri="{63B3BB69-23CF-44E3-9099-C40C66FF867C}">
                  <a14:compatExt spid="_x0000_s169997"/>
                </a:ext>
                <a:ext uri="{FF2B5EF4-FFF2-40B4-BE49-F238E27FC236}">
                  <a16:creationId xmlns:a16="http://schemas.microsoft.com/office/drawing/2014/main" id="{00000000-0008-0000-0C00-00000D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飲食店等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47625</xdr:rowOff>
        </xdr:from>
        <xdr:to>
          <xdr:col>16</xdr:col>
          <xdr:colOff>104775</xdr:colOff>
          <xdr:row>13</xdr:row>
          <xdr:rowOff>47625</xdr:rowOff>
        </xdr:to>
        <xdr:sp macro="" textlink="">
          <xdr:nvSpPr>
            <xdr:cNvPr id="169998" name="Check Box 14" hidden="1">
              <a:extLst>
                <a:ext uri="{63B3BB69-23CF-44E3-9099-C40C66FF867C}">
                  <a14:compatExt spid="_x0000_s169998"/>
                </a:ext>
                <a:ext uri="{FF2B5EF4-FFF2-40B4-BE49-F238E27FC236}">
                  <a16:creationId xmlns:a16="http://schemas.microsoft.com/office/drawing/2014/main" id="{00000000-0008-0000-0C00-00000E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集会所等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47625</xdr:rowOff>
        </xdr:from>
        <xdr:to>
          <xdr:col>21</xdr:col>
          <xdr:colOff>104775</xdr:colOff>
          <xdr:row>13</xdr:row>
          <xdr:rowOff>47625</xdr:rowOff>
        </xdr:to>
        <xdr:sp macro="" textlink="">
          <xdr:nvSpPr>
            <xdr:cNvPr id="169999" name="Check Box 15" hidden="1">
              <a:extLst>
                <a:ext uri="{63B3BB69-23CF-44E3-9099-C40C66FF867C}">
                  <a14:compatExt spid="_x0000_s169999"/>
                </a:ext>
                <a:ext uri="{FF2B5EF4-FFF2-40B4-BE49-F238E27FC236}">
                  <a16:creationId xmlns:a16="http://schemas.microsoft.com/office/drawing/2014/main" id="{00000000-0008-0000-0C00-00000F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工場等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38</xdr:row>
          <xdr:rowOff>28575</xdr:rowOff>
        </xdr:from>
        <xdr:to>
          <xdr:col>11</xdr:col>
          <xdr:colOff>85725</xdr:colOff>
          <xdr:row>39</xdr:row>
          <xdr:rowOff>0</xdr:rowOff>
        </xdr:to>
        <xdr:sp macro="" textlink="">
          <xdr:nvSpPr>
            <xdr:cNvPr id="170000" name="Check Box 16" hidden="1">
              <a:extLst>
                <a:ext uri="{63B3BB69-23CF-44E3-9099-C40C66FF867C}">
                  <a14:compatExt spid="_x0000_s170000"/>
                </a:ext>
                <a:ext uri="{FF2B5EF4-FFF2-40B4-BE49-F238E27FC236}">
                  <a16:creationId xmlns:a16="http://schemas.microsoft.com/office/drawing/2014/main" id="{00000000-0008-0000-0C00-000010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38</xdr:row>
          <xdr:rowOff>28575</xdr:rowOff>
        </xdr:from>
        <xdr:to>
          <xdr:col>14</xdr:col>
          <xdr:colOff>76200</xdr:colOff>
          <xdr:row>39</xdr:row>
          <xdr:rowOff>0</xdr:rowOff>
        </xdr:to>
        <xdr:sp macro="" textlink="">
          <xdr:nvSpPr>
            <xdr:cNvPr id="170001" name="Check Box 17" hidden="1">
              <a:extLst>
                <a:ext uri="{63B3BB69-23CF-44E3-9099-C40C66FF867C}">
                  <a14:compatExt spid="_x0000_s170001"/>
                </a:ext>
                <a:ext uri="{FF2B5EF4-FFF2-40B4-BE49-F238E27FC236}">
                  <a16:creationId xmlns:a16="http://schemas.microsoft.com/office/drawing/2014/main" id="{00000000-0008-0000-0C00-00001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0</xdr:rowOff>
        </xdr:from>
        <xdr:to>
          <xdr:col>15</xdr:col>
          <xdr:colOff>76200</xdr:colOff>
          <xdr:row>39</xdr:row>
          <xdr:rowOff>238125</xdr:rowOff>
        </xdr:to>
        <xdr:sp macro="" textlink="">
          <xdr:nvSpPr>
            <xdr:cNvPr id="170002" name="Check Box 18" hidden="1">
              <a:extLst>
                <a:ext uri="{63B3BB69-23CF-44E3-9099-C40C66FF867C}">
                  <a14:compatExt spid="_x0000_s170002"/>
                </a:ext>
                <a:ext uri="{FF2B5EF4-FFF2-40B4-BE49-F238E27FC236}">
                  <a16:creationId xmlns:a16="http://schemas.microsoft.com/office/drawing/2014/main" id="{00000000-0008-0000-0C00-000012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太陽光発電設備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39</xdr:row>
          <xdr:rowOff>0</xdr:rowOff>
        </xdr:from>
        <xdr:to>
          <xdr:col>22</xdr:col>
          <xdr:colOff>123825</xdr:colOff>
          <xdr:row>39</xdr:row>
          <xdr:rowOff>238125</xdr:rowOff>
        </xdr:to>
        <xdr:sp macro="" textlink="">
          <xdr:nvSpPr>
            <xdr:cNvPr id="170003" name="Check Box 19" hidden="1">
              <a:extLst>
                <a:ext uri="{63B3BB69-23CF-44E3-9099-C40C66FF867C}">
                  <a14:compatExt spid="_x0000_s170003"/>
                </a:ext>
                <a:ext uri="{FF2B5EF4-FFF2-40B4-BE49-F238E27FC236}">
                  <a16:creationId xmlns:a16="http://schemas.microsoft.com/office/drawing/2014/main" id="{00000000-0008-0000-0C00-000013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太陽熱利用設備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40</xdr:row>
          <xdr:rowOff>9525</xdr:rowOff>
        </xdr:from>
        <xdr:to>
          <xdr:col>11</xdr:col>
          <xdr:colOff>123825</xdr:colOff>
          <xdr:row>41</xdr:row>
          <xdr:rowOff>0</xdr:rowOff>
        </xdr:to>
        <xdr:sp macro="" textlink="">
          <xdr:nvSpPr>
            <xdr:cNvPr id="170004" name="Check Box 20" hidden="1">
              <a:extLst>
                <a:ext uri="{63B3BB69-23CF-44E3-9099-C40C66FF867C}">
                  <a14:compatExt spid="_x0000_s170004"/>
                </a:ext>
                <a:ext uri="{FF2B5EF4-FFF2-40B4-BE49-F238E27FC236}">
                  <a16:creationId xmlns:a16="http://schemas.microsoft.com/office/drawing/2014/main" id="{00000000-0008-0000-0C00-000014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41</xdr:row>
          <xdr:rowOff>19050</xdr:rowOff>
        </xdr:from>
        <xdr:to>
          <xdr:col>14</xdr:col>
          <xdr:colOff>180975</xdr:colOff>
          <xdr:row>41</xdr:row>
          <xdr:rowOff>238125</xdr:rowOff>
        </xdr:to>
        <xdr:sp macro="" textlink="">
          <xdr:nvSpPr>
            <xdr:cNvPr id="170005" name="Check Box 21" hidden="1">
              <a:extLst>
                <a:ext uri="{63B3BB69-23CF-44E3-9099-C40C66FF867C}">
                  <a14:compatExt spid="_x0000_s170005"/>
                </a:ext>
                <a:ext uri="{FF2B5EF4-FFF2-40B4-BE49-F238E27FC236}">
                  <a16:creationId xmlns:a16="http://schemas.microsoft.com/office/drawing/2014/main" id="{00000000-0008-0000-0C00-000015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41</xdr:row>
          <xdr:rowOff>19050</xdr:rowOff>
        </xdr:from>
        <xdr:to>
          <xdr:col>20</xdr:col>
          <xdr:colOff>76200</xdr:colOff>
          <xdr:row>41</xdr:row>
          <xdr:rowOff>238125</xdr:rowOff>
        </xdr:to>
        <xdr:sp macro="" textlink="">
          <xdr:nvSpPr>
            <xdr:cNvPr id="170006" name="Check Box 22" hidden="1">
              <a:extLst>
                <a:ext uri="{63B3BB69-23CF-44E3-9099-C40C66FF867C}">
                  <a14:compatExt spid="_x0000_s170006"/>
                </a:ext>
                <a:ext uri="{FF2B5EF4-FFF2-40B4-BE49-F238E27FC236}">
                  <a16:creationId xmlns:a16="http://schemas.microsoft.com/office/drawing/2014/main" id="{00000000-0008-0000-0C00-000016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46</xdr:row>
          <xdr:rowOff>28575</xdr:rowOff>
        </xdr:from>
        <xdr:to>
          <xdr:col>16</xdr:col>
          <xdr:colOff>104775</xdr:colOff>
          <xdr:row>47</xdr:row>
          <xdr:rowOff>0</xdr:rowOff>
        </xdr:to>
        <xdr:sp macro="" textlink="">
          <xdr:nvSpPr>
            <xdr:cNvPr id="170007" name="Check Box 23" hidden="1">
              <a:extLst>
                <a:ext uri="{63B3BB69-23CF-44E3-9099-C40C66FF867C}">
                  <a14:compatExt spid="_x0000_s170007"/>
                </a:ext>
                <a:ext uri="{FF2B5EF4-FFF2-40B4-BE49-F238E27FC236}">
                  <a16:creationId xmlns:a16="http://schemas.microsoft.com/office/drawing/2014/main" id="{00000000-0008-0000-0C00-000017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売電あり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46</xdr:row>
          <xdr:rowOff>28575</xdr:rowOff>
        </xdr:from>
        <xdr:to>
          <xdr:col>21</xdr:col>
          <xdr:colOff>161925</xdr:colOff>
          <xdr:row>47</xdr:row>
          <xdr:rowOff>0</xdr:rowOff>
        </xdr:to>
        <xdr:sp macro="" textlink="">
          <xdr:nvSpPr>
            <xdr:cNvPr id="170008" name="Check Box 24" hidden="1">
              <a:extLst>
                <a:ext uri="{63B3BB69-23CF-44E3-9099-C40C66FF867C}">
                  <a14:compatExt spid="_x0000_s170008"/>
                </a:ext>
                <a:ext uri="{FF2B5EF4-FFF2-40B4-BE49-F238E27FC236}">
                  <a16:creationId xmlns:a16="http://schemas.microsoft.com/office/drawing/2014/main" id="{00000000-0008-0000-0C00-000018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売電なし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49</xdr:row>
          <xdr:rowOff>28575</xdr:rowOff>
        </xdr:from>
        <xdr:to>
          <xdr:col>21</xdr:col>
          <xdr:colOff>38100</xdr:colOff>
          <xdr:row>49</xdr:row>
          <xdr:rowOff>238125</xdr:rowOff>
        </xdr:to>
        <xdr:sp macro="" textlink="">
          <xdr:nvSpPr>
            <xdr:cNvPr id="170009" name="Check Box 25" hidden="1">
              <a:extLst>
                <a:ext uri="{63B3BB69-23CF-44E3-9099-C40C66FF867C}">
                  <a14:compatExt spid="_x0000_s170009"/>
                </a:ext>
                <a:ext uri="{FF2B5EF4-FFF2-40B4-BE49-F238E27FC236}">
                  <a16:creationId xmlns:a16="http://schemas.microsoft.com/office/drawing/2014/main" id="{00000000-0008-0000-0C00-000019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再生可能エネルギー （太陽光発電設備） を考慮しない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50</xdr:row>
          <xdr:rowOff>28575</xdr:rowOff>
        </xdr:from>
        <xdr:to>
          <xdr:col>21</xdr:col>
          <xdr:colOff>38100</xdr:colOff>
          <xdr:row>50</xdr:row>
          <xdr:rowOff>238125</xdr:rowOff>
        </xdr:to>
        <xdr:sp macro="" textlink="">
          <xdr:nvSpPr>
            <xdr:cNvPr id="170010" name="Check Box 26" hidden="1">
              <a:extLst>
                <a:ext uri="{63B3BB69-23CF-44E3-9099-C40C66FF867C}">
                  <a14:compatExt spid="_x0000_s170010"/>
                </a:ext>
                <a:ext uri="{FF2B5EF4-FFF2-40B4-BE49-F238E27FC236}">
                  <a16:creationId xmlns:a16="http://schemas.microsoft.com/office/drawing/2014/main" id="{00000000-0008-0000-0C00-00001A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再生可能エネルギー （太陽光発電設備） を考慮する※１・２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28575</xdr:rowOff>
        </xdr:from>
        <xdr:to>
          <xdr:col>22</xdr:col>
          <xdr:colOff>95250</xdr:colOff>
          <xdr:row>16</xdr:row>
          <xdr:rowOff>238125</xdr:rowOff>
        </xdr:to>
        <xdr:sp macro="" textlink="">
          <xdr:nvSpPr>
            <xdr:cNvPr id="170011" name="Check Box 27" hidden="1">
              <a:extLst>
                <a:ext uri="{63B3BB69-23CF-44E3-9099-C40C66FF867C}">
                  <a14:compatExt spid="_x0000_s170011"/>
                </a:ext>
                <a:ext uri="{FF2B5EF4-FFF2-40B4-BE49-F238E27FC236}">
                  <a16:creationId xmlns:a16="http://schemas.microsoft.com/office/drawing/2014/main" id="{00000000-0008-0000-0C00-00001B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性能基準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19050</xdr:rowOff>
        </xdr:from>
        <xdr:to>
          <xdr:col>11</xdr:col>
          <xdr:colOff>28575</xdr:colOff>
          <xdr:row>17</xdr:row>
          <xdr:rowOff>238125</xdr:rowOff>
        </xdr:to>
        <xdr:sp macro="" textlink="">
          <xdr:nvSpPr>
            <xdr:cNvPr id="170012" name="Check Box 28" hidden="1">
              <a:extLst>
                <a:ext uri="{63B3BB69-23CF-44E3-9099-C40C66FF867C}">
                  <a14:compatExt spid="_x0000_s170012"/>
                </a:ext>
                <a:ext uri="{FF2B5EF4-FFF2-40B4-BE49-F238E27FC236}">
                  <a16:creationId xmlns:a16="http://schemas.microsoft.com/office/drawing/2014/main" id="{00000000-0008-0000-0C00-00001C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仕様基準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18</xdr:row>
          <xdr:rowOff>28575</xdr:rowOff>
        </xdr:from>
        <xdr:to>
          <xdr:col>14</xdr:col>
          <xdr:colOff>104775</xdr:colOff>
          <xdr:row>18</xdr:row>
          <xdr:rowOff>238125</xdr:rowOff>
        </xdr:to>
        <xdr:sp macro="" textlink="">
          <xdr:nvSpPr>
            <xdr:cNvPr id="170013" name="Check Box 29" hidden="1">
              <a:extLst>
                <a:ext uri="{63B3BB69-23CF-44E3-9099-C40C66FF867C}">
                  <a14:compatExt spid="_x0000_s170013"/>
                </a:ext>
                <a:ext uri="{FF2B5EF4-FFF2-40B4-BE49-F238E27FC236}">
                  <a16:creationId xmlns:a16="http://schemas.microsoft.com/office/drawing/2014/main" id="{00000000-0008-0000-0C00-00001D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誘導仕様基準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19050</xdr:rowOff>
        </xdr:from>
        <xdr:to>
          <xdr:col>14</xdr:col>
          <xdr:colOff>104775</xdr:colOff>
          <xdr:row>19</xdr:row>
          <xdr:rowOff>228600</xdr:rowOff>
        </xdr:to>
        <xdr:sp macro="" textlink="">
          <xdr:nvSpPr>
            <xdr:cNvPr id="170014" name="Check Box 30" hidden="1">
              <a:extLst>
                <a:ext uri="{63B3BB69-23CF-44E3-9099-C40C66FF867C}">
                  <a14:compatExt spid="_x0000_s170014"/>
                </a:ext>
                <a:ext uri="{FF2B5EF4-FFF2-40B4-BE49-F238E27FC236}">
                  <a16:creationId xmlns:a16="http://schemas.microsoft.com/office/drawing/2014/main" id="{00000000-0008-0000-0C00-00001E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国土交通大臣が認める方法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28575</xdr:rowOff>
        </xdr:from>
        <xdr:to>
          <xdr:col>22</xdr:col>
          <xdr:colOff>95250</xdr:colOff>
          <xdr:row>26</xdr:row>
          <xdr:rowOff>238125</xdr:rowOff>
        </xdr:to>
        <xdr:sp macro="" textlink="">
          <xdr:nvSpPr>
            <xdr:cNvPr id="170015" name="Check Box 31" hidden="1">
              <a:extLst>
                <a:ext uri="{63B3BB69-23CF-44E3-9099-C40C66FF867C}">
                  <a14:compatExt spid="_x0000_s170015"/>
                </a:ext>
                <a:ext uri="{FF2B5EF4-FFF2-40B4-BE49-F238E27FC236}">
                  <a16:creationId xmlns:a16="http://schemas.microsoft.com/office/drawing/2014/main" id="{00000000-0008-0000-0C00-00001F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性能基準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19050</xdr:rowOff>
        </xdr:from>
        <xdr:to>
          <xdr:col>35</xdr:col>
          <xdr:colOff>171450</xdr:colOff>
          <xdr:row>28</xdr:row>
          <xdr:rowOff>28575</xdr:rowOff>
        </xdr:to>
        <xdr:sp macro="" textlink="">
          <xdr:nvSpPr>
            <xdr:cNvPr id="170016" name="Check Box 32" hidden="1">
              <a:extLst>
                <a:ext uri="{63B3BB69-23CF-44E3-9099-C40C66FF867C}">
                  <a14:compatExt spid="_x0000_s170016"/>
                </a:ext>
                <a:ext uri="{FF2B5EF4-FFF2-40B4-BE49-F238E27FC236}">
                  <a16:creationId xmlns:a16="http://schemas.microsoft.com/office/drawing/2014/main" id="{00000000-0008-0000-0C00-000020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仕様基準 （断熱性能（外皮性能）の評価手法が性能基準 又は 仕様基準の場合のみ選択可能）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28</xdr:row>
          <xdr:rowOff>28575</xdr:rowOff>
        </xdr:from>
        <xdr:to>
          <xdr:col>35</xdr:col>
          <xdr:colOff>114300</xdr:colOff>
          <xdr:row>29</xdr:row>
          <xdr:rowOff>19050</xdr:rowOff>
        </xdr:to>
        <xdr:sp macro="" textlink="">
          <xdr:nvSpPr>
            <xdr:cNvPr id="170017" name="Check Box 33" hidden="1">
              <a:extLst>
                <a:ext uri="{63B3BB69-23CF-44E3-9099-C40C66FF867C}">
                  <a14:compatExt spid="_x0000_s170017"/>
                </a:ext>
                <a:ext uri="{FF2B5EF4-FFF2-40B4-BE49-F238E27FC236}">
                  <a16:creationId xmlns:a16="http://schemas.microsoft.com/office/drawing/2014/main" id="{00000000-0008-0000-0C00-00002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誘導仕様基準（断熱性能（外皮性能）の評価手法が性能基準 又は 誘導仕様基準の 場合のみ選択可能）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29</xdr:row>
          <xdr:rowOff>28575</xdr:rowOff>
        </xdr:from>
        <xdr:to>
          <xdr:col>14</xdr:col>
          <xdr:colOff>152400</xdr:colOff>
          <xdr:row>30</xdr:row>
          <xdr:rowOff>19050</xdr:rowOff>
        </xdr:to>
        <xdr:sp macro="" textlink="">
          <xdr:nvSpPr>
            <xdr:cNvPr id="170018" name="Check Box 34" hidden="1">
              <a:extLst>
                <a:ext uri="{63B3BB69-23CF-44E3-9099-C40C66FF867C}">
                  <a14:compatExt spid="_x0000_s170018"/>
                </a:ext>
                <a:ext uri="{FF2B5EF4-FFF2-40B4-BE49-F238E27FC236}">
                  <a16:creationId xmlns:a16="http://schemas.microsoft.com/office/drawing/2014/main" id="{00000000-0008-0000-0C00-000022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国土交通大臣が認める方法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19050</xdr:rowOff>
        </xdr:from>
        <xdr:to>
          <xdr:col>6</xdr:col>
          <xdr:colOff>104775</xdr:colOff>
          <xdr:row>33</xdr:row>
          <xdr:rowOff>19050</xdr:rowOff>
        </xdr:to>
        <xdr:sp macro="" textlink="">
          <xdr:nvSpPr>
            <xdr:cNvPr id="170019" name="Check Box 35" hidden="1">
              <a:extLst>
                <a:ext uri="{63B3BB69-23CF-44E3-9099-C40C66FF867C}">
                  <a14:compatExt spid="_x0000_s170019"/>
                </a:ext>
                <a:ext uri="{FF2B5EF4-FFF2-40B4-BE49-F238E27FC236}">
                  <a16:creationId xmlns:a16="http://schemas.microsoft.com/office/drawing/2014/main" id="{00000000-0008-0000-0C00-000023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対象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32</xdr:row>
          <xdr:rowOff>19050</xdr:rowOff>
        </xdr:from>
        <xdr:to>
          <xdr:col>10</xdr:col>
          <xdr:colOff>85725</xdr:colOff>
          <xdr:row>33</xdr:row>
          <xdr:rowOff>19050</xdr:rowOff>
        </xdr:to>
        <xdr:sp macro="" textlink="">
          <xdr:nvSpPr>
            <xdr:cNvPr id="170020" name="Check Box 36" hidden="1">
              <a:extLst>
                <a:ext uri="{63B3BB69-23CF-44E3-9099-C40C66FF867C}">
                  <a14:compatExt spid="_x0000_s170020"/>
                </a:ext>
                <a:ext uri="{FF2B5EF4-FFF2-40B4-BE49-F238E27FC236}">
                  <a16:creationId xmlns:a16="http://schemas.microsoft.com/office/drawing/2014/main" id="{00000000-0008-0000-0C00-000024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対象外</a:t>
              </a:r>
            </a:p>
          </xdr:txBody>
        </xdr:sp>
        <xdr:clientData/>
      </xdr:twoCellAnchor>
    </mc:Choice>
    <mc:Fallback/>
  </mc:AlternateContent>
  <xdr:twoCellAnchor>
    <xdr:from>
      <xdr:col>0</xdr:col>
      <xdr:colOff>104775</xdr:colOff>
      <xdr:row>75</xdr:row>
      <xdr:rowOff>0</xdr:rowOff>
    </xdr:from>
    <xdr:to>
      <xdr:col>38</xdr:col>
      <xdr:colOff>552450</xdr:colOff>
      <xdr:row>84</xdr:row>
      <xdr:rowOff>85725</xdr:rowOff>
    </xdr:to>
    <xdr:sp macro="" textlink="">
      <xdr:nvSpPr>
        <xdr:cNvPr id="38" name="テキスト ボックス 37">
          <a:extLst>
            <a:ext uri="{FF2B5EF4-FFF2-40B4-BE49-F238E27FC236}">
              <a16:creationId xmlns:a16="http://schemas.microsoft.com/office/drawing/2014/main" id="{00000000-0008-0000-0C00-000026000000}"/>
            </a:ext>
          </a:extLst>
        </xdr:cNvPr>
        <xdr:cNvSpPr txBox="1"/>
      </xdr:nvSpPr>
      <xdr:spPr>
        <a:xfrm>
          <a:off x="104775" y="16011525"/>
          <a:ext cx="7686675" cy="210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参考情報の二次エネルギー消費量に関する項目について</a:t>
          </a:r>
        </a:p>
        <a:p>
          <a:r>
            <a:rPr lang="ja-JP" altLang="ja-JP" sz="1100">
              <a:solidFill>
                <a:schemeClr val="dk1"/>
              </a:solidFill>
              <a:effectLst/>
              <a:latin typeface="+mn-lt"/>
              <a:ea typeface="+mn-ea"/>
              <a:cs typeface="+mn-cs"/>
            </a:rPr>
            <a:t>申請対象に住宅部分（共用部分を除く）が含まれ、かつ、</a:t>
          </a:r>
          <a:r>
            <a:rPr lang="en-US" altLang="ja-JP" sz="1100">
              <a:solidFill>
                <a:schemeClr val="dk1"/>
              </a:solidFill>
              <a:effectLst/>
              <a:latin typeface="+mn-lt"/>
              <a:ea typeface="+mn-ea"/>
              <a:cs typeface="+mn-cs"/>
            </a:rPr>
            <a:t>WEB</a:t>
          </a:r>
          <a:r>
            <a:rPr lang="ja-JP" altLang="ja-JP" sz="1100">
              <a:solidFill>
                <a:schemeClr val="dk1"/>
              </a:solidFill>
              <a:effectLst/>
              <a:latin typeface="+mn-lt"/>
              <a:ea typeface="+mn-ea"/>
              <a:cs typeface="+mn-cs"/>
            </a:rPr>
            <a:t>プログラム（</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）の計算結果を提出する場合、評価書の「参考情報」欄に以下の二次エネルギー消費量に関する情報が表示されます。</a:t>
          </a:r>
        </a:p>
        <a:p>
          <a:r>
            <a:rPr lang="ja-JP" altLang="ja-JP" sz="1100">
              <a:solidFill>
                <a:schemeClr val="dk1"/>
              </a:solidFill>
              <a:effectLst/>
              <a:latin typeface="+mn-lt"/>
              <a:ea typeface="+mn-ea"/>
              <a:cs typeface="+mn-cs"/>
            </a:rPr>
            <a:t>【二次エネルギー消費量に関する項目】</a:t>
          </a: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設計二次エネルギー消費量</a:t>
          </a:r>
        </a:p>
        <a:p>
          <a:r>
            <a:rPr lang="ja-JP" altLang="ja-JP" sz="1100">
              <a:solidFill>
                <a:schemeClr val="dk1"/>
              </a:solidFill>
              <a:effectLst/>
              <a:latin typeface="+mn-lt"/>
              <a:ea typeface="+mn-ea"/>
              <a:cs typeface="+mn-cs"/>
            </a:rPr>
            <a:t>・太陽光発電による削減量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・コージェネレーションによる削減量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・電力（買電量）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・ガス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・灯油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p>
        <a:p>
          <a:r>
            <a:rPr lang="en-US" altLang="ja-JP" sz="1100">
              <a:solidFill>
                <a:schemeClr val="dk1"/>
              </a:solidFill>
              <a:effectLst/>
              <a:latin typeface="+mn-lt"/>
              <a:ea typeface="+mn-ea"/>
              <a:cs typeface="+mn-cs"/>
            </a:rPr>
            <a:t> (2)</a:t>
          </a:r>
          <a:r>
            <a:rPr lang="ja-JP" altLang="ja-JP" sz="1100">
              <a:solidFill>
                <a:schemeClr val="dk1"/>
              </a:solidFill>
              <a:effectLst/>
              <a:latin typeface="+mn-lt"/>
              <a:ea typeface="+mn-ea"/>
              <a:cs typeface="+mn-cs"/>
            </a:rPr>
            <a:t>基準二次エネルギー消費量</a:t>
          </a:r>
        </a:p>
        <a:p>
          <a:r>
            <a:rPr lang="ja-JP" altLang="ja-JP" sz="1100">
              <a:solidFill>
                <a:schemeClr val="dk1"/>
              </a:solidFill>
              <a:effectLst/>
              <a:latin typeface="+mn-lt"/>
              <a:ea typeface="+mn-ea"/>
              <a:cs typeface="+mn-cs"/>
            </a:rPr>
            <a:t>・電力</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・ガス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・灯油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WEB</a:t>
          </a:r>
          <a:r>
            <a:rPr lang="ja-JP" altLang="ja-JP" sz="1100">
              <a:solidFill>
                <a:schemeClr val="dk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34</xdr:col>
      <xdr:colOff>19050</xdr:colOff>
      <xdr:row>11</xdr:row>
      <xdr:rowOff>0</xdr:rowOff>
    </xdr:from>
    <xdr:to>
      <xdr:col>36</xdr:col>
      <xdr:colOff>1</xdr:colOff>
      <xdr:row>36</xdr:row>
      <xdr:rowOff>171450</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flipH="1">
          <a:off x="6819900" y="1914525"/>
          <a:ext cx="381001" cy="4695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9525</xdr:colOff>
      <xdr:row>11</xdr:row>
      <xdr:rowOff>9525</xdr:rowOff>
    </xdr:from>
    <xdr:to>
      <xdr:col>39</xdr:col>
      <xdr:colOff>180975</xdr:colOff>
      <xdr:row>37</xdr:row>
      <xdr:rowOff>0</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flipH="1">
          <a:off x="7210425" y="2286000"/>
          <a:ext cx="771525" cy="4695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0</xdr:colOff>
          <xdr:row>12</xdr:row>
          <xdr:rowOff>0</xdr:rowOff>
        </xdr:from>
        <xdr:to>
          <xdr:col>11</xdr:col>
          <xdr:colOff>104775</xdr:colOff>
          <xdr:row>13</xdr:row>
          <xdr:rowOff>28575</xdr:rowOff>
        </xdr:to>
        <xdr:sp macro="" textlink="">
          <xdr:nvSpPr>
            <xdr:cNvPr id="130049" name="Check Box 1" hidden="1">
              <a:extLst>
                <a:ext uri="{63B3BB69-23CF-44E3-9099-C40C66FF867C}">
                  <a14:compatExt spid="_x0000_s130049"/>
                </a:ext>
                <a:ext uri="{FF2B5EF4-FFF2-40B4-BE49-F238E27FC236}">
                  <a16:creationId xmlns:a16="http://schemas.microsoft.com/office/drawing/2014/main" id="{00000000-0008-0000-0D00-00000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104775</xdr:colOff>
          <xdr:row>13</xdr:row>
          <xdr:rowOff>28575</xdr:rowOff>
        </xdr:to>
        <xdr:sp macro="" textlink="">
          <xdr:nvSpPr>
            <xdr:cNvPr id="130050" name="Check Box 2" hidden="1">
              <a:extLst>
                <a:ext uri="{63B3BB69-23CF-44E3-9099-C40C66FF867C}">
                  <a14:compatExt spid="_x0000_s130050"/>
                </a:ext>
                <a:ext uri="{FF2B5EF4-FFF2-40B4-BE49-F238E27FC236}">
                  <a16:creationId xmlns:a16="http://schemas.microsoft.com/office/drawing/2014/main" id="{00000000-0008-0000-0D00-00000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104775</xdr:colOff>
          <xdr:row>26</xdr:row>
          <xdr:rowOff>28575</xdr:rowOff>
        </xdr:to>
        <xdr:sp macro="" textlink="">
          <xdr:nvSpPr>
            <xdr:cNvPr id="130051" name="Check Box 3" hidden="1">
              <a:extLst>
                <a:ext uri="{63B3BB69-23CF-44E3-9099-C40C66FF867C}">
                  <a14:compatExt spid="_x0000_s130051"/>
                </a:ext>
                <a:ext uri="{FF2B5EF4-FFF2-40B4-BE49-F238E27FC236}">
                  <a16:creationId xmlns:a16="http://schemas.microsoft.com/office/drawing/2014/main" id="{00000000-0008-0000-0D00-00000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104775</xdr:colOff>
          <xdr:row>26</xdr:row>
          <xdr:rowOff>28575</xdr:rowOff>
        </xdr:to>
        <xdr:sp macro="" textlink="">
          <xdr:nvSpPr>
            <xdr:cNvPr id="130052" name="Check Box 4" hidden="1">
              <a:extLst>
                <a:ext uri="{63B3BB69-23CF-44E3-9099-C40C66FF867C}">
                  <a14:compatExt spid="_x0000_s130052"/>
                </a:ext>
                <a:ext uri="{FF2B5EF4-FFF2-40B4-BE49-F238E27FC236}">
                  <a16:creationId xmlns:a16="http://schemas.microsoft.com/office/drawing/2014/main" id="{00000000-0008-0000-0D00-00000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13</xdr:col>
          <xdr:colOff>104775</xdr:colOff>
          <xdr:row>27</xdr:row>
          <xdr:rowOff>28575</xdr:rowOff>
        </xdr:to>
        <xdr:sp macro="" textlink="">
          <xdr:nvSpPr>
            <xdr:cNvPr id="130053" name="Check Box 5" hidden="1">
              <a:extLst>
                <a:ext uri="{63B3BB69-23CF-44E3-9099-C40C66FF867C}">
                  <a14:compatExt spid="_x0000_s130053"/>
                </a:ext>
                <a:ext uri="{FF2B5EF4-FFF2-40B4-BE49-F238E27FC236}">
                  <a16:creationId xmlns:a16="http://schemas.microsoft.com/office/drawing/2014/main" id="{00000000-0008-0000-0D00-00000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104775</xdr:colOff>
          <xdr:row>26</xdr:row>
          <xdr:rowOff>28575</xdr:rowOff>
        </xdr:to>
        <xdr:sp macro="" textlink="">
          <xdr:nvSpPr>
            <xdr:cNvPr id="130054" name="Check Box 6" hidden="1">
              <a:extLst>
                <a:ext uri="{63B3BB69-23CF-44E3-9099-C40C66FF867C}">
                  <a14:compatExt spid="_x0000_s130054"/>
                </a:ext>
                <a:ext uri="{FF2B5EF4-FFF2-40B4-BE49-F238E27FC236}">
                  <a16:creationId xmlns:a16="http://schemas.microsoft.com/office/drawing/2014/main" id="{00000000-0008-0000-0D00-00000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13</xdr:col>
          <xdr:colOff>104775</xdr:colOff>
          <xdr:row>27</xdr:row>
          <xdr:rowOff>28575</xdr:rowOff>
        </xdr:to>
        <xdr:sp macro="" textlink="">
          <xdr:nvSpPr>
            <xdr:cNvPr id="130055" name="Check Box 7" hidden="1">
              <a:extLst>
                <a:ext uri="{63B3BB69-23CF-44E3-9099-C40C66FF867C}">
                  <a14:compatExt spid="_x0000_s130055"/>
                </a:ext>
                <a:ext uri="{FF2B5EF4-FFF2-40B4-BE49-F238E27FC236}">
                  <a16:creationId xmlns:a16="http://schemas.microsoft.com/office/drawing/2014/main" id="{00000000-0008-0000-0D00-00000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56" name="Check Box 8" hidden="1">
              <a:extLst>
                <a:ext uri="{63B3BB69-23CF-44E3-9099-C40C66FF867C}">
                  <a14:compatExt spid="_x0000_s130056"/>
                </a:ext>
                <a:ext uri="{FF2B5EF4-FFF2-40B4-BE49-F238E27FC236}">
                  <a16:creationId xmlns:a16="http://schemas.microsoft.com/office/drawing/2014/main" id="{00000000-0008-0000-0D00-00000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57" name="Check Box 9" hidden="1">
              <a:extLst>
                <a:ext uri="{63B3BB69-23CF-44E3-9099-C40C66FF867C}">
                  <a14:compatExt spid="_x0000_s130057"/>
                </a:ext>
                <a:ext uri="{FF2B5EF4-FFF2-40B4-BE49-F238E27FC236}">
                  <a16:creationId xmlns:a16="http://schemas.microsoft.com/office/drawing/2014/main" id="{00000000-0008-0000-0D00-00000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58" name="Check Box 10" hidden="1">
              <a:extLst>
                <a:ext uri="{63B3BB69-23CF-44E3-9099-C40C66FF867C}">
                  <a14:compatExt spid="_x0000_s130058"/>
                </a:ext>
                <a:ext uri="{FF2B5EF4-FFF2-40B4-BE49-F238E27FC236}">
                  <a16:creationId xmlns:a16="http://schemas.microsoft.com/office/drawing/2014/main" id="{00000000-0008-0000-0D00-00000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59" name="Check Box 11" hidden="1">
              <a:extLst>
                <a:ext uri="{63B3BB69-23CF-44E3-9099-C40C66FF867C}">
                  <a14:compatExt spid="_x0000_s130059"/>
                </a:ext>
                <a:ext uri="{FF2B5EF4-FFF2-40B4-BE49-F238E27FC236}">
                  <a16:creationId xmlns:a16="http://schemas.microsoft.com/office/drawing/2014/main" id="{00000000-0008-0000-0D00-00000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0" name="Check Box 12" hidden="1">
              <a:extLst>
                <a:ext uri="{63B3BB69-23CF-44E3-9099-C40C66FF867C}">
                  <a14:compatExt spid="_x0000_s130060"/>
                </a:ext>
                <a:ext uri="{FF2B5EF4-FFF2-40B4-BE49-F238E27FC236}">
                  <a16:creationId xmlns:a16="http://schemas.microsoft.com/office/drawing/2014/main" id="{00000000-0008-0000-0D00-00000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1" name="Check Box 13" hidden="1">
              <a:extLst>
                <a:ext uri="{63B3BB69-23CF-44E3-9099-C40C66FF867C}">
                  <a14:compatExt spid="_x0000_s130061"/>
                </a:ext>
                <a:ext uri="{FF2B5EF4-FFF2-40B4-BE49-F238E27FC236}">
                  <a16:creationId xmlns:a16="http://schemas.microsoft.com/office/drawing/2014/main" id="{00000000-0008-0000-0D00-00000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2" name="Check Box 14" hidden="1">
              <a:extLst>
                <a:ext uri="{63B3BB69-23CF-44E3-9099-C40C66FF867C}">
                  <a14:compatExt spid="_x0000_s130062"/>
                </a:ext>
                <a:ext uri="{FF2B5EF4-FFF2-40B4-BE49-F238E27FC236}">
                  <a16:creationId xmlns:a16="http://schemas.microsoft.com/office/drawing/2014/main" id="{00000000-0008-0000-0D00-00000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3" name="Check Box 15" hidden="1">
              <a:extLst>
                <a:ext uri="{63B3BB69-23CF-44E3-9099-C40C66FF867C}">
                  <a14:compatExt spid="_x0000_s130063"/>
                </a:ext>
                <a:ext uri="{FF2B5EF4-FFF2-40B4-BE49-F238E27FC236}">
                  <a16:creationId xmlns:a16="http://schemas.microsoft.com/office/drawing/2014/main" id="{00000000-0008-0000-0D00-00000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4" name="Check Box 16" hidden="1">
              <a:extLst>
                <a:ext uri="{63B3BB69-23CF-44E3-9099-C40C66FF867C}">
                  <a14:compatExt spid="_x0000_s130064"/>
                </a:ext>
                <a:ext uri="{FF2B5EF4-FFF2-40B4-BE49-F238E27FC236}">
                  <a16:creationId xmlns:a16="http://schemas.microsoft.com/office/drawing/2014/main" id="{00000000-0008-0000-0D00-00001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5" name="Check Box 17" hidden="1">
              <a:extLst>
                <a:ext uri="{63B3BB69-23CF-44E3-9099-C40C66FF867C}">
                  <a14:compatExt spid="_x0000_s130065"/>
                </a:ext>
                <a:ext uri="{FF2B5EF4-FFF2-40B4-BE49-F238E27FC236}">
                  <a16:creationId xmlns:a16="http://schemas.microsoft.com/office/drawing/2014/main" id="{00000000-0008-0000-0D00-00001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6" name="Check Box 18" hidden="1">
              <a:extLst>
                <a:ext uri="{63B3BB69-23CF-44E3-9099-C40C66FF867C}">
                  <a14:compatExt spid="_x0000_s130066"/>
                </a:ext>
                <a:ext uri="{FF2B5EF4-FFF2-40B4-BE49-F238E27FC236}">
                  <a16:creationId xmlns:a16="http://schemas.microsoft.com/office/drawing/2014/main" id="{00000000-0008-0000-0D00-00001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7" name="Check Box 19" hidden="1">
              <a:extLst>
                <a:ext uri="{63B3BB69-23CF-44E3-9099-C40C66FF867C}">
                  <a14:compatExt spid="_x0000_s130067"/>
                </a:ext>
                <a:ext uri="{FF2B5EF4-FFF2-40B4-BE49-F238E27FC236}">
                  <a16:creationId xmlns:a16="http://schemas.microsoft.com/office/drawing/2014/main" id="{00000000-0008-0000-0D00-00001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8" name="Check Box 20" hidden="1">
              <a:extLst>
                <a:ext uri="{63B3BB69-23CF-44E3-9099-C40C66FF867C}">
                  <a14:compatExt spid="_x0000_s130068"/>
                </a:ext>
                <a:ext uri="{FF2B5EF4-FFF2-40B4-BE49-F238E27FC236}">
                  <a16:creationId xmlns:a16="http://schemas.microsoft.com/office/drawing/2014/main" id="{00000000-0008-0000-0D00-00001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69" name="Check Box 21" hidden="1">
              <a:extLst>
                <a:ext uri="{63B3BB69-23CF-44E3-9099-C40C66FF867C}">
                  <a14:compatExt spid="_x0000_s130069"/>
                </a:ext>
                <a:ext uri="{FF2B5EF4-FFF2-40B4-BE49-F238E27FC236}">
                  <a16:creationId xmlns:a16="http://schemas.microsoft.com/office/drawing/2014/main" id="{00000000-0008-0000-0D00-00001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0" name="Check Box 22" hidden="1">
              <a:extLst>
                <a:ext uri="{63B3BB69-23CF-44E3-9099-C40C66FF867C}">
                  <a14:compatExt spid="_x0000_s130070"/>
                </a:ext>
                <a:ext uri="{FF2B5EF4-FFF2-40B4-BE49-F238E27FC236}">
                  <a16:creationId xmlns:a16="http://schemas.microsoft.com/office/drawing/2014/main" id="{00000000-0008-0000-0D00-00001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1" name="Check Box 23" hidden="1">
              <a:extLst>
                <a:ext uri="{63B3BB69-23CF-44E3-9099-C40C66FF867C}">
                  <a14:compatExt spid="_x0000_s130071"/>
                </a:ext>
                <a:ext uri="{FF2B5EF4-FFF2-40B4-BE49-F238E27FC236}">
                  <a16:creationId xmlns:a16="http://schemas.microsoft.com/office/drawing/2014/main" id="{00000000-0008-0000-0D00-00001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2" name="Check Box 24" hidden="1">
              <a:extLst>
                <a:ext uri="{63B3BB69-23CF-44E3-9099-C40C66FF867C}">
                  <a14:compatExt spid="_x0000_s130072"/>
                </a:ext>
                <a:ext uri="{FF2B5EF4-FFF2-40B4-BE49-F238E27FC236}">
                  <a16:creationId xmlns:a16="http://schemas.microsoft.com/office/drawing/2014/main" id="{00000000-0008-0000-0D00-00001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3" name="Check Box 25" hidden="1">
              <a:extLst>
                <a:ext uri="{63B3BB69-23CF-44E3-9099-C40C66FF867C}">
                  <a14:compatExt spid="_x0000_s130073"/>
                </a:ext>
                <a:ext uri="{FF2B5EF4-FFF2-40B4-BE49-F238E27FC236}">
                  <a16:creationId xmlns:a16="http://schemas.microsoft.com/office/drawing/2014/main" id="{00000000-0008-0000-0D00-00001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4" name="Check Box 26" hidden="1">
              <a:extLst>
                <a:ext uri="{63B3BB69-23CF-44E3-9099-C40C66FF867C}">
                  <a14:compatExt spid="_x0000_s130074"/>
                </a:ext>
                <a:ext uri="{FF2B5EF4-FFF2-40B4-BE49-F238E27FC236}">
                  <a16:creationId xmlns:a16="http://schemas.microsoft.com/office/drawing/2014/main" id="{00000000-0008-0000-0D00-00001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5" name="Check Box 27" hidden="1">
              <a:extLst>
                <a:ext uri="{63B3BB69-23CF-44E3-9099-C40C66FF867C}">
                  <a14:compatExt spid="_x0000_s130075"/>
                </a:ext>
                <a:ext uri="{FF2B5EF4-FFF2-40B4-BE49-F238E27FC236}">
                  <a16:creationId xmlns:a16="http://schemas.microsoft.com/office/drawing/2014/main" id="{00000000-0008-0000-0D00-00001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6" name="Check Box 28" hidden="1">
              <a:extLst>
                <a:ext uri="{63B3BB69-23CF-44E3-9099-C40C66FF867C}">
                  <a14:compatExt spid="_x0000_s130076"/>
                </a:ext>
                <a:ext uri="{FF2B5EF4-FFF2-40B4-BE49-F238E27FC236}">
                  <a16:creationId xmlns:a16="http://schemas.microsoft.com/office/drawing/2014/main" id="{00000000-0008-0000-0D00-00001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7" name="Check Box 29" hidden="1">
              <a:extLst>
                <a:ext uri="{63B3BB69-23CF-44E3-9099-C40C66FF867C}">
                  <a14:compatExt spid="_x0000_s130077"/>
                </a:ext>
                <a:ext uri="{FF2B5EF4-FFF2-40B4-BE49-F238E27FC236}">
                  <a16:creationId xmlns:a16="http://schemas.microsoft.com/office/drawing/2014/main" id="{00000000-0008-0000-0D00-00001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8" name="Check Box 30" hidden="1">
              <a:extLst>
                <a:ext uri="{63B3BB69-23CF-44E3-9099-C40C66FF867C}">
                  <a14:compatExt spid="_x0000_s130078"/>
                </a:ext>
                <a:ext uri="{FF2B5EF4-FFF2-40B4-BE49-F238E27FC236}">
                  <a16:creationId xmlns:a16="http://schemas.microsoft.com/office/drawing/2014/main" id="{00000000-0008-0000-0D00-00001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79" name="Check Box 31" hidden="1">
              <a:extLst>
                <a:ext uri="{63B3BB69-23CF-44E3-9099-C40C66FF867C}">
                  <a14:compatExt spid="_x0000_s130079"/>
                </a:ext>
                <a:ext uri="{FF2B5EF4-FFF2-40B4-BE49-F238E27FC236}">
                  <a16:creationId xmlns:a16="http://schemas.microsoft.com/office/drawing/2014/main" id="{00000000-0008-0000-0D00-00001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0" name="Check Box 32" hidden="1">
              <a:extLst>
                <a:ext uri="{63B3BB69-23CF-44E3-9099-C40C66FF867C}">
                  <a14:compatExt spid="_x0000_s130080"/>
                </a:ext>
                <a:ext uri="{FF2B5EF4-FFF2-40B4-BE49-F238E27FC236}">
                  <a16:creationId xmlns:a16="http://schemas.microsoft.com/office/drawing/2014/main" id="{00000000-0008-0000-0D00-00002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1" name="Check Box 33" hidden="1">
              <a:extLst>
                <a:ext uri="{63B3BB69-23CF-44E3-9099-C40C66FF867C}">
                  <a14:compatExt spid="_x0000_s130081"/>
                </a:ext>
                <a:ext uri="{FF2B5EF4-FFF2-40B4-BE49-F238E27FC236}">
                  <a16:creationId xmlns:a16="http://schemas.microsoft.com/office/drawing/2014/main" id="{00000000-0008-0000-0D00-00002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2" name="Check Box 34" hidden="1">
              <a:extLst>
                <a:ext uri="{63B3BB69-23CF-44E3-9099-C40C66FF867C}">
                  <a14:compatExt spid="_x0000_s130082"/>
                </a:ext>
                <a:ext uri="{FF2B5EF4-FFF2-40B4-BE49-F238E27FC236}">
                  <a16:creationId xmlns:a16="http://schemas.microsoft.com/office/drawing/2014/main" id="{00000000-0008-0000-0D00-00002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3" name="Check Box 35" hidden="1">
              <a:extLst>
                <a:ext uri="{63B3BB69-23CF-44E3-9099-C40C66FF867C}">
                  <a14:compatExt spid="_x0000_s130083"/>
                </a:ext>
                <a:ext uri="{FF2B5EF4-FFF2-40B4-BE49-F238E27FC236}">
                  <a16:creationId xmlns:a16="http://schemas.microsoft.com/office/drawing/2014/main" id="{00000000-0008-0000-0D00-00002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4" name="Check Box 36" hidden="1">
              <a:extLst>
                <a:ext uri="{63B3BB69-23CF-44E3-9099-C40C66FF867C}">
                  <a14:compatExt spid="_x0000_s130084"/>
                </a:ext>
                <a:ext uri="{FF2B5EF4-FFF2-40B4-BE49-F238E27FC236}">
                  <a16:creationId xmlns:a16="http://schemas.microsoft.com/office/drawing/2014/main" id="{00000000-0008-0000-0D00-00002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5" name="Check Box 37" hidden="1">
              <a:extLst>
                <a:ext uri="{63B3BB69-23CF-44E3-9099-C40C66FF867C}">
                  <a14:compatExt spid="_x0000_s130085"/>
                </a:ext>
                <a:ext uri="{FF2B5EF4-FFF2-40B4-BE49-F238E27FC236}">
                  <a16:creationId xmlns:a16="http://schemas.microsoft.com/office/drawing/2014/main" id="{00000000-0008-0000-0D00-00002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6" name="Check Box 38" hidden="1">
              <a:extLst>
                <a:ext uri="{63B3BB69-23CF-44E3-9099-C40C66FF867C}">
                  <a14:compatExt spid="_x0000_s130086"/>
                </a:ext>
                <a:ext uri="{FF2B5EF4-FFF2-40B4-BE49-F238E27FC236}">
                  <a16:creationId xmlns:a16="http://schemas.microsoft.com/office/drawing/2014/main" id="{00000000-0008-0000-0D00-00002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7" name="Check Box 39" hidden="1">
              <a:extLst>
                <a:ext uri="{63B3BB69-23CF-44E3-9099-C40C66FF867C}">
                  <a14:compatExt spid="_x0000_s130087"/>
                </a:ext>
                <a:ext uri="{FF2B5EF4-FFF2-40B4-BE49-F238E27FC236}">
                  <a16:creationId xmlns:a16="http://schemas.microsoft.com/office/drawing/2014/main" id="{00000000-0008-0000-0D00-00002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8" name="Check Box 40" hidden="1">
              <a:extLst>
                <a:ext uri="{63B3BB69-23CF-44E3-9099-C40C66FF867C}">
                  <a14:compatExt spid="_x0000_s130088"/>
                </a:ext>
                <a:ext uri="{FF2B5EF4-FFF2-40B4-BE49-F238E27FC236}">
                  <a16:creationId xmlns:a16="http://schemas.microsoft.com/office/drawing/2014/main" id="{00000000-0008-0000-0D00-00002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89" name="Check Box 41" hidden="1">
              <a:extLst>
                <a:ext uri="{63B3BB69-23CF-44E3-9099-C40C66FF867C}">
                  <a14:compatExt spid="_x0000_s130089"/>
                </a:ext>
                <a:ext uri="{FF2B5EF4-FFF2-40B4-BE49-F238E27FC236}">
                  <a16:creationId xmlns:a16="http://schemas.microsoft.com/office/drawing/2014/main" id="{00000000-0008-0000-0D00-00002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0" name="Check Box 42" hidden="1">
              <a:extLst>
                <a:ext uri="{63B3BB69-23CF-44E3-9099-C40C66FF867C}">
                  <a14:compatExt spid="_x0000_s130090"/>
                </a:ext>
                <a:ext uri="{FF2B5EF4-FFF2-40B4-BE49-F238E27FC236}">
                  <a16:creationId xmlns:a16="http://schemas.microsoft.com/office/drawing/2014/main" id="{00000000-0008-0000-0D00-00002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1" name="Check Box 43" hidden="1">
              <a:extLst>
                <a:ext uri="{63B3BB69-23CF-44E3-9099-C40C66FF867C}">
                  <a14:compatExt spid="_x0000_s130091"/>
                </a:ext>
                <a:ext uri="{FF2B5EF4-FFF2-40B4-BE49-F238E27FC236}">
                  <a16:creationId xmlns:a16="http://schemas.microsoft.com/office/drawing/2014/main" id="{00000000-0008-0000-0D00-00002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2" name="Check Box 44" hidden="1">
              <a:extLst>
                <a:ext uri="{63B3BB69-23CF-44E3-9099-C40C66FF867C}">
                  <a14:compatExt spid="_x0000_s130092"/>
                </a:ext>
                <a:ext uri="{FF2B5EF4-FFF2-40B4-BE49-F238E27FC236}">
                  <a16:creationId xmlns:a16="http://schemas.microsoft.com/office/drawing/2014/main" id="{00000000-0008-0000-0D00-00002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3" name="Check Box 45" hidden="1">
              <a:extLst>
                <a:ext uri="{63B3BB69-23CF-44E3-9099-C40C66FF867C}">
                  <a14:compatExt spid="_x0000_s130093"/>
                </a:ext>
                <a:ext uri="{FF2B5EF4-FFF2-40B4-BE49-F238E27FC236}">
                  <a16:creationId xmlns:a16="http://schemas.microsoft.com/office/drawing/2014/main" id="{00000000-0008-0000-0D00-00002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4" name="Check Box 46" hidden="1">
              <a:extLst>
                <a:ext uri="{63B3BB69-23CF-44E3-9099-C40C66FF867C}">
                  <a14:compatExt spid="_x0000_s130094"/>
                </a:ext>
                <a:ext uri="{FF2B5EF4-FFF2-40B4-BE49-F238E27FC236}">
                  <a16:creationId xmlns:a16="http://schemas.microsoft.com/office/drawing/2014/main" id="{00000000-0008-0000-0D00-00002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5" name="Check Box 47" hidden="1">
              <a:extLst>
                <a:ext uri="{63B3BB69-23CF-44E3-9099-C40C66FF867C}">
                  <a14:compatExt spid="_x0000_s130095"/>
                </a:ext>
                <a:ext uri="{FF2B5EF4-FFF2-40B4-BE49-F238E27FC236}">
                  <a16:creationId xmlns:a16="http://schemas.microsoft.com/office/drawing/2014/main" id="{00000000-0008-0000-0D00-00002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6" name="Check Box 48" hidden="1">
              <a:extLst>
                <a:ext uri="{63B3BB69-23CF-44E3-9099-C40C66FF867C}">
                  <a14:compatExt spid="_x0000_s130096"/>
                </a:ext>
                <a:ext uri="{FF2B5EF4-FFF2-40B4-BE49-F238E27FC236}">
                  <a16:creationId xmlns:a16="http://schemas.microsoft.com/office/drawing/2014/main" id="{00000000-0008-0000-0D00-00003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7" name="Check Box 49" hidden="1">
              <a:extLst>
                <a:ext uri="{63B3BB69-23CF-44E3-9099-C40C66FF867C}">
                  <a14:compatExt spid="_x0000_s130097"/>
                </a:ext>
                <a:ext uri="{FF2B5EF4-FFF2-40B4-BE49-F238E27FC236}">
                  <a16:creationId xmlns:a16="http://schemas.microsoft.com/office/drawing/2014/main" id="{00000000-0008-0000-0D00-00003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8" name="Check Box 50" hidden="1">
              <a:extLst>
                <a:ext uri="{63B3BB69-23CF-44E3-9099-C40C66FF867C}">
                  <a14:compatExt spid="_x0000_s130098"/>
                </a:ext>
                <a:ext uri="{FF2B5EF4-FFF2-40B4-BE49-F238E27FC236}">
                  <a16:creationId xmlns:a16="http://schemas.microsoft.com/office/drawing/2014/main" id="{00000000-0008-0000-0D00-00003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099" name="Check Box 51" hidden="1">
              <a:extLst>
                <a:ext uri="{63B3BB69-23CF-44E3-9099-C40C66FF867C}">
                  <a14:compatExt spid="_x0000_s130099"/>
                </a:ext>
                <a:ext uri="{FF2B5EF4-FFF2-40B4-BE49-F238E27FC236}">
                  <a16:creationId xmlns:a16="http://schemas.microsoft.com/office/drawing/2014/main" id="{00000000-0008-0000-0D00-00003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0" name="Check Box 52" hidden="1">
              <a:extLst>
                <a:ext uri="{63B3BB69-23CF-44E3-9099-C40C66FF867C}">
                  <a14:compatExt spid="_x0000_s130100"/>
                </a:ext>
                <a:ext uri="{FF2B5EF4-FFF2-40B4-BE49-F238E27FC236}">
                  <a16:creationId xmlns:a16="http://schemas.microsoft.com/office/drawing/2014/main" id="{00000000-0008-0000-0D00-00003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1" name="Check Box 53" hidden="1">
              <a:extLst>
                <a:ext uri="{63B3BB69-23CF-44E3-9099-C40C66FF867C}">
                  <a14:compatExt spid="_x0000_s130101"/>
                </a:ext>
                <a:ext uri="{FF2B5EF4-FFF2-40B4-BE49-F238E27FC236}">
                  <a16:creationId xmlns:a16="http://schemas.microsoft.com/office/drawing/2014/main" id="{00000000-0008-0000-0D00-00003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2" name="Check Box 54" hidden="1">
              <a:extLst>
                <a:ext uri="{63B3BB69-23CF-44E3-9099-C40C66FF867C}">
                  <a14:compatExt spid="_x0000_s130102"/>
                </a:ext>
                <a:ext uri="{FF2B5EF4-FFF2-40B4-BE49-F238E27FC236}">
                  <a16:creationId xmlns:a16="http://schemas.microsoft.com/office/drawing/2014/main" id="{00000000-0008-0000-0D00-00003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3" name="Check Box 55" hidden="1">
              <a:extLst>
                <a:ext uri="{63B3BB69-23CF-44E3-9099-C40C66FF867C}">
                  <a14:compatExt spid="_x0000_s130103"/>
                </a:ext>
                <a:ext uri="{FF2B5EF4-FFF2-40B4-BE49-F238E27FC236}">
                  <a16:creationId xmlns:a16="http://schemas.microsoft.com/office/drawing/2014/main" id="{00000000-0008-0000-0D00-00003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4" name="Check Box 56" hidden="1">
              <a:extLst>
                <a:ext uri="{63B3BB69-23CF-44E3-9099-C40C66FF867C}">
                  <a14:compatExt spid="_x0000_s130104"/>
                </a:ext>
                <a:ext uri="{FF2B5EF4-FFF2-40B4-BE49-F238E27FC236}">
                  <a16:creationId xmlns:a16="http://schemas.microsoft.com/office/drawing/2014/main" id="{00000000-0008-0000-0D00-00003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5" name="Check Box 57" hidden="1">
              <a:extLst>
                <a:ext uri="{63B3BB69-23CF-44E3-9099-C40C66FF867C}">
                  <a14:compatExt spid="_x0000_s130105"/>
                </a:ext>
                <a:ext uri="{FF2B5EF4-FFF2-40B4-BE49-F238E27FC236}">
                  <a16:creationId xmlns:a16="http://schemas.microsoft.com/office/drawing/2014/main" id="{00000000-0008-0000-0D00-00003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6" name="Check Box 58" hidden="1">
              <a:extLst>
                <a:ext uri="{63B3BB69-23CF-44E3-9099-C40C66FF867C}">
                  <a14:compatExt spid="_x0000_s130106"/>
                </a:ext>
                <a:ext uri="{FF2B5EF4-FFF2-40B4-BE49-F238E27FC236}">
                  <a16:creationId xmlns:a16="http://schemas.microsoft.com/office/drawing/2014/main" id="{00000000-0008-0000-0D00-00003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7" name="Check Box 59" hidden="1">
              <a:extLst>
                <a:ext uri="{63B3BB69-23CF-44E3-9099-C40C66FF867C}">
                  <a14:compatExt spid="_x0000_s130107"/>
                </a:ext>
                <a:ext uri="{FF2B5EF4-FFF2-40B4-BE49-F238E27FC236}">
                  <a16:creationId xmlns:a16="http://schemas.microsoft.com/office/drawing/2014/main" id="{00000000-0008-0000-0D00-00003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8" name="Check Box 60" hidden="1">
              <a:extLst>
                <a:ext uri="{63B3BB69-23CF-44E3-9099-C40C66FF867C}">
                  <a14:compatExt spid="_x0000_s130108"/>
                </a:ext>
                <a:ext uri="{FF2B5EF4-FFF2-40B4-BE49-F238E27FC236}">
                  <a16:creationId xmlns:a16="http://schemas.microsoft.com/office/drawing/2014/main" id="{00000000-0008-0000-0D00-00003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09" name="Check Box 61" hidden="1">
              <a:extLst>
                <a:ext uri="{63B3BB69-23CF-44E3-9099-C40C66FF867C}">
                  <a14:compatExt spid="_x0000_s130109"/>
                </a:ext>
                <a:ext uri="{FF2B5EF4-FFF2-40B4-BE49-F238E27FC236}">
                  <a16:creationId xmlns:a16="http://schemas.microsoft.com/office/drawing/2014/main" id="{00000000-0008-0000-0D00-00003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0" name="Check Box 62" hidden="1">
              <a:extLst>
                <a:ext uri="{63B3BB69-23CF-44E3-9099-C40C66FF867C}">
                  <a14:compatExt spid="_x0000_s130110"/>
                </a:ext>
                <a:ext uri="{FF2B5EF4-FFF2-40B4-BE49-F238E27FC236}">
                  <a16:creationId xmlns:a16="http://schemas.microsoft.com/office/drawing/2014/main" id="{00000000-0008-0000-0D00-00003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1" name="Check Box 63" hidden="1">
              <a:extLst>
                <a:ext uri="{63B3BB69-23CF-44E3-9099-C40C66FF867C}">
                  <a14:compatExt spid="_x0000_s130111"/>
                </a:ext>
                <a:ext uri="{FF2B5EF4-FFF2-40B4-BE49-F238E27FC236}">
                  <a16:creationId xmlns:a16="http://schemas.microsoft.com/office/drawing/2014/main" id="{00000000-0008-0000-0D00-00003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2" name="Check Box 64" hidden="1">
              <a:extLst>
                <a:ext uri="{63B3BB69-23CF-44E3-9099-C40C66FF867C}">
                  <a14:compatExt spid="_x0000_s130112"/>
                </a:ext>
                <a:ext uri="{FF2B5EF4-FFF2-40B4-BE49-F238E27FC236}">
                  <a16:creationId xmlns:a16="http://schemas.microsoft.com/office/drawing/2014/main" id="{00000000-0008-0000-0D00-00004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3" name="Check Box 65" hidden="1">
              <a:extLst>
                <a:ext uri="{63B3BB69-23CF-44E3-9099-C40C66FF867C}">
                  <a14:compatExt spid="_x0000_s130113"/>
                </a:ext>
                <a:ext uri="{FF2B5EF4-FFF2-40B4-BE49-F238E27FC236}">
                  <a16:creationId xmlns:a16="http://schemas.microsoft.com/office/drawing/2014/main" id="{00000000-0008-0000-0D00-00004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4" name="Check Box 66" hidden="1">
              <a:extLst>
                <a:ext uri="{63B3BB69-23CF-44E3-9099-C40C66FF867C}">
                  <a14:compatExt spid="_x0000_s130114"/>
                </a:ext>
                <a:ext uri="{FF2B5EF4-FFF2-40B4-BE49-F238E27FC236}">
                  <a16:creationId xmlns:a16="http://schemas.microsoft.com/office/drawing/2014/main" id="{00000000-0008-0000-0D00-00004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5" name="Check Box 67" hidden="1">
              <a:extLst>
                <a:ext uri="{63B3BB69-23CF-44E3-9099-C40C66FF867C}">
                  <a14:compatExt spid="_x0000_s130115"/>
                </a:ext>
                <a:ext uri="{FF2B5EF4-FFF2-40B4-BE49-F238E27FC236}">
                  <a16:creationId xmlns:a16="http://schemas.microsoft.com/office/drawing/2014/main" id="{00000000-0008-0000-0D00-00004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6" name="Check Box 68" hidden="1">
              <a:extLst>
                <a:ext uri="{63B3BB69-23CF-44E3-9099-C40C66FF867C}">
                  <a14:compatExt spid="_x0000_s130116"/>
                </a:ext>
                <a:ext uri="{FF2B5EF4-FFF2-40B4-BE49-F238E27FC236}">
                  <a16:creationId xmlns:a16="http://schemas.microsoft.com/office/drawing/2014/main" id="{00000000-0008-0000-0D00-00004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7" name="Check Box 69" hidden="1">
              <a:extLst>
                <a:ext uri="{63B3BB69-23CF-44E3-9099-C40C66FF867C}">
                  <a14:compatExt spid="_x0000_s130117"/>
                </a:ext>
                <a:ext uri="{FF2B5EF4-FFF2-40B4-BE49-F238E27FC236}">
                  <a16:creationId xmlns:a16="http://schemas.microsoft.com/office/drawing/2014/main" id="{00000000-0008-0000-0D00-00004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8" name="Check Box 70" hidden="1">
              <a:extLst>
                <a:ext uri="{63B3BB69-23CF-44E3-9099-C40C66FF867C}">
                  <a14:compatExt spid="_x0000_s130118"/>
                </a:ext>
                <a:ext uri="{FF2B5EF4-FFF2-40B4-BE49-F238E27FC236}">
                  <a16:creationId xmlns:a16="http://schemas.microsoft.com/office/drawing/2014/main" id="{00000000-0008-0000-0D00-00004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19" name="Check Box 71" hidden="1">
              <a:extLst>
                <a:ext uri="{63B3BB69-23CF-44E3-9099-C40C66FF867C}">
                  <a14:compatExt spid="_x0000_s130119"/>
                </a:ext>
                <a:ext uri="{FF2B5EF4-FFF2-40B4-BE49-F238E27FC236}">
                  <a16:creationId xmlns:a16="http://schemas.microsoft.com/office/drawing/2014/main" id="{00000000-0008-0000-0D00-00004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0" name="Check Box 72" hidden="1">
              <a:extLst>
                <a:ext uri="{63B3BB69-23CF-44E3-9099-C40C66FF867C}">
                  <a14:compatExt spid="_x0000_s130120"/>
                </a:ext>
                <a:ext uri="{FF2B5EF4-FFF2-40B4-BE49-F238E27FC236}">
                  <a16:creationId xmlns:a16="http://schemas.microsoft.com/office/drawing/2014/main" id="{00000000-0008-0000-0D00-00004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1" name="Check Box 73" hidden="1">
              <a:extLst>
                <a:ext uri="{63B3BB69-23CF-44E3-9099-C40C66FF867C}">
                  <a14:compatExt spid="_x0000_s130121"/>
                </a:ext>
                <a:ext uri="{FF2B5EF4-FFF2-40B4-BE49-F238E27FC236}">
                  <a16:creationId xmlns:a16="http://schemas.microsoft.com/office/drawing/2014/main" id="{00000000-0008-0000-0D00-00004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2" name="Check Box 74" hidden="1">
              <a:extLst>
                <a:ext uri="{63B3BB69-23CF-44E3-9099-C40C66FF867C}">
                  <a14:compatExt spid="_x0000_s130122"/>
                </a:ext>
                <a:ext uri="{FF2B5EF4-FFF2-40B4-BE49-F238E27FC236}">
                  <a16:creationId xmlns:a16="http://schemas.microsoft.com/office/drawing/2014/main" id="{00000000-0008-0000-0D00-00004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3" name="Check Box 75" hidden="1">
              <a:extLst>
                <a:ext uri="{63B3BB69-23CF-44E3-9099-C40C66FF867C}">
                  <a14:compatExt spid="_x0000_s130123"/>
                </a:ext>
                <a:ext uri="{FF2B5EF4-FFF2-40B4-BE49-F238E27FC236}">
                  <a16:creationId xmlns:a16="http://schemas.microsoft.com/office/drawing/2014/main" id="{00000000-0008-0000-0D00-00004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4" name="Check Box 76" hidden="1">
              <a:extLst>
                <a:ext uri="{63B3BB69-23CF-44E3-9099-C40C66FF867C}">
                  <a14:compatExt spid="_x0000_s130124"/>
                </a:ext>
                <a:ext uri="{FF2B5EF4-FFF2-40B4-BE49-F238E27FC236}">
                  <a16:creationId xmlns:a16="http://schemas.microsoft.com/office/drawing/2014/main" id="{00000000-0008-0000-0D00-00004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5" name="Check Box 77" hidden="1">
              <a:extLst>
                <a:ext uri="{63B3BB69-23CF-44E3-9099-C40C66FF867C}">
                  <a14:compatExt spid="_x0000_s130125"/>
                </a:ext>
                <a:ext uri="{FF2B5EF4-FFF2-40B4-BE49-F238E27FC236}">
                  <a16:creationId xmlns:a16="http://schemas.microsoft.com/office/drawing/2014/main" id="{00000000-0008-0000-0D00-00004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6" name="Check Box 78" hidden="1">
              <a:extLst>
                <a:ext uri="{63B3BB69-23CF-44E3-9099-C40C66FF867C}">
                  <a14:compatExt spid="_x0000_s130126"/>
                </a:ext>
                <a:ext uri="{FF2B5EF4-FFF2-40B4-BE49-F238E27FC236}">
                  <a16:creationId xmlns:a16="http://schemas.microsoft.com/office/drawing/2014/main" id="{00000000-0008-0000-0D00-00004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7" name="Check Box 79" hidden="1">
              <a:extLst>
                <a:ext uri="{63B3BB69-23CF-44E3-9099-C40C66FF867C}">
                  <a14:compatExt spid="_x0000_s130127"/>
                </a:ext>
                <a:ext uri="{FF2B5EF4-FFF2-40B4-BE49-F238E27FC236}">
                  <a16:creationId xmlns:a16="http://schemas.microsoft.com/office/drawing/2014/main" id="{00000000-0008-0000-0D00-00004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8" name="Check Box 80" hidden="1">
              <a:extLst>
                <a:ext uri="{63B3BB69-23CF-44E3-9099-C40C66FF867C}">
                  <a14:compatExt spid="_x0000_s130128"/>
                </a:ext>
                <a:ext uri="{FF2B5EF4-FFF2-40B4-BE49-F238E27FC236}">
                  <a16:creationId xmlns:a16="http://schemas.microsoft.com/office/drawing/2014/main" id="{00000000-0008-0000-0D00-00005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29" name="Check Box 81" hidden="1">
              <a:extLst>
                <a:ext uri="{63B3BB69-23CF-44E3-9099-C40C66FF867C}">
                  <a14:compatExt spid="_x0000_s130129"/>
                </a:ext>
                <a:ext uri="{FF2B5EF4-FFF2-40B4-BE49-F238E27FC236}">
                  <a16:creationId xmlns:a16="http://schemas.microsoft.com/office/drawing/2014/main" id="{00000000-0008-0000-0D00-00005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0" name="Check Box 82" hidden="1">
              <a:extLst>
                <a:ext uri="{63B3BB69-23CF-44E3-9099-C40C66FF867C}">
                  <a14:compatExt spid="_x0000_s130130"/>
                </a:ext>
                <a:ext uri="{FF2B5EF4-FFF2-40B4-BE49-F238E27FC236}">
                  <a16:creationId xmlns:a16="http://schemas.microsoft.com/office/drawing/2014/main" id="{00000000-0008-0000-0D00-00005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1" name="Check Box 83" hidden="1">
              <a:extLst>
                <a:ext uri="{63B3BB69-23CF-44E3-9099-C40C66FF867C}">
                  <a14:compatExt spid="_x0000_s130131"/>
                </a:ext>
                <a:ext uri="{FF2B5EF4-FFF2-40B4-BE49-F238E27FC236}">
                  <a16:creationId xmlns:a16="http://schemas.microsoft.com/office/drawing/2014/main" id="{00000000-0008-0000-0D00-00005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2" name="Check Box 84" hidden="1">
              <a:extLst>
                <a:ext uri="{63B3BB69-23CF-44E3-9099-C40C66FF867C}">
                  <a14:compatExt spid="_x0000_s130132"/>
                </a:ext>
                <a:ext uri="{FF2B5EF4-FFF2-40B4-BE49-F238E27FC236}">
                  <a16:creationId xmlns:a16="http://schemas.microsoft.com/office/drawing/2014/main" id="{00000000-0008-0000-0D00-00005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3" name="Check Box 85" hidden="1">
              <a:extLst>
                <a:ext uri="{63B3BB69-23CF-44E3-9099-C40C66FF867C}">
                  <a14:compatExt spid="_x0000_s130133"/>
                </a:ext>
                <a:ext uri="{FF2B5EF4-FFF2-40B4-BE49-F238E27FC236}">
                  <a16:creationId xmlns:a16="http://schemas.microsoft.com/office/drawing/2014/main" id="{00000000-0008-0000-0D00-00005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4" name="Check Box 86" hidden="1">
              <a:extLst>
                <a:ext uri="{63B3BB69-23CF-44E3-9099-C40C66FF867C}">
                  <a14:compatExt spid="_x0000_s130134"/>
                </a:ext>
                <a:ext uri="{FF2B5EF4-FFF2-40B4-BE49-F238E27FC236}">
                  <a16:creationId xmlns:a16="http://schemas.microsoft.com/office/drawing/2014/main" id="{00000000-0008-0000-0D00-00005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5" name="Check Box 87" hidden="1">
              <a:extLst>
                <a:ext uri="{63B3BB69-23CF-44E3-9099-C40C66FF867C}">
                  <a14:compatExt spid="_x0000_s130135"/>
                </a:ext>
                <a:ext uri="{FF2B5EF4-FFF2-40B4-BE49-F238E27FC236}">
                  <a16:creationId xmlns:a16="http://schemas.microsoft.com/office/drawing/2014/main" id="{00000000-0008-0000-0D00-00005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6" name="Check Box 88" hidden="1">
              <a:extLst>
                <a:ext uri="{63B3BB69-23CF-44E3-9099-C40C66FF867C}">
                  <a14:compatExt spid="_x0000_s130136"/>
                </a:ext>
                <a:ext uri="{FF2B5EF4-FFF2-40B4-BE49-F238E27FC236}">
                  <a16:creationId xmlns:a16="http://schemas.microsoft.com/office/drawing/2014/main" id="{00000000-0008-0000-0D00-00005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7" name="Check Box 89" hidden="1">
              <a:extLst>
                <a:ext uri="{63B3BB69-23CF-44E3-9099-C40C66FF867C}">
                  <a14:compatExt spid="_x0000_s130137"/>
                </a:ext>
                <a:ext uri="{FF2B5EF4-FFF2-40B4-BE49-F238E27FC236}">
                  <a16:creationId xmlns:a16="http://schemas.microsoft.com/office/drawing/2014/main" id="{00000000-0008-0000-0D00-00005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8" name="Check Box 90" hidden="1">
              <a:extLst>
                <a:ext uri="{63B3BB69-23CF-44E3-9099-C40C66FF867C}">
                  <a14:compatExt spid="_x0000_s130138"/>
                </a:ext>
                <a:ext uri="{FF2B5EF4-FFF2-40B4-BE49-F238E27FC236}">
                  <a16:creationId xmlns:a16="http://schemas.microsoft.com/office/drawing/2014/main" id="{00000000-0008-0000-0D00-00005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31</xdr:row>
          <xdr:rowOff>0</xdr:rowOff>
        </xdr:from>
        <xdr:to>
          <xdr:col>66</xdr:col>
          <xdr:colOff>304800</xdr:colOff>
          <xdr:row>32</xdr:row>
          <xdr:rowOff>28575</xdr:rowOff>
        </xdr:to>
        <xdr:sp macro="" textlink="">
          <xdr:nvSpPr>
            <xdr:cNvPr id="130139" name="Check Box 91" hidden="1">
              <a:extLst>
                <a:ext uri="{63B3BB69-23CF-44E3-9099-C40C66FF867C}">
                  <a14:compatExt spid="_x0000_s130139"/>
                </a:ext>
                <a:ext uri="{FF2B5EF4-FFF2-40B4-BE49-F238E27FC236}">
                  <a16:creationId xmlns:a16="http://schemas.microsoft.com/office/drawing/2014/main" id="{00000000-0008-0000-0D00-00005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13</xdr:col>
          <xdr:colOff>104775</xdr:colOff>
          <xdr:row>15</xdr:row>
          <xdr:rowOff>28575</xdr:rowOff>
        </xdr:to>
        <xdr:sp macro="" textlink="">
          <xdr:nvSpPr>
            <xdr:cNvPr id="130140" name="Check Box 92" hidden="1">
              <a:extLst>
                <a:ext uri="{63B3BB69-23CF-44E3-9099-C40C66FF867C}">
                  <a14:compatExt spid="_x0000_s130140"/>
                </a:ext>
                <a:ext uri="{FF2B5EF4-FFF2-40B4-BE49-F238E27FC236}">
                  <a16:creationId xmlns:a16="http://schemas.microsoft.com/office/drawing/2014/main" id="{00000000-0008-0000-0D00-00005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xdr:row>
          <xdr:rowOff>0</xdr:rowOff>
        </xdr:from>
        <xdr:to>
          <xdr:col>28</xdr:col>
          <xdr:colOff>104775</xdr:colOff>
          <xdr:row>15</xdr:row>
          <xdr:rowOff>28575</xdr:rowOff>
        </xdr:to>
        <xdr:sp macro="" textlink="">
          <xdr:nvSpPr>
            <xdr:cNvPr id="130141" name="Check Box 93" hidden="1">
              <a:extLst>
                <a:ext uri="{63B3BB69-23CF-44E3-9099-C40C66FF867C}">
                  <a14:compatExt spid="_x0000_s130141"/>
                </a:ext>
                <a:ext uri="{FF2B5EF4-FFF2-40B4-BE49-F238E27FC236}">
                  <a16:creationId xmlns:a16="http://schemas.microsoft.com/office/drawing/2014/main" id="{00000000-0008-0000-0D00-00005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13</xdr:col>
          <xdr:colOff>104775</xdr:colOff>
          <xdr:row>25</xdr:row>
          <xdr:rowOff>28575</xdr:rowOff>
        </xdr:to>
        <xdr:sp macro="" textlink="">
          <xdr:nvSpPr>
            <xdr:cNvPr id="130142" name="Check Box 94" hidden="1">
              <a:extLst>
                <a:ext uri="{63B3BB69-23CF-44E3-9099-C40C66FF867C}">
                  <a14:compatExt spid="_x0000_s130142"/>
                </a:ext>
                <a:ext uri="{FF2B5EF4-FFF2-40B4-BE49-F238E27FC236}">
                  <a16:creationId xmlns:a16="http://schemas.microsoft.com/office/drawing/2014/main" id="{00000000-0008-0000-0D00-00005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13</xdr:col>
          <xdr:colOff>104775</xdr:colOff>
          <xdr:row>25</xdr:row>
          <xdr:rowOff>28575</xdr:rowOff>
        </xdr:to>
        <xdr:sp macro="" textlink="">
          <xdr:nvSpPr>
            <xdr:cNvPr id="130143" name="Check Box 95" hidden="1">
              <a:extLst>
                <a:ext uri="{63B3BB69-23CF-44E3-9099-C40C66FF867C}">
                  <a14:compatExt spid="_x0000_s130143"/>
                </a:ext>
                <a:ext uri="{FF2B5EF4-FFF2-40B4-BE49-F238E27FC236}">
                  <a16:creationId xmlns:a16="http://schemas.microsoft.com/office/drawing/2014/main" id="{00000000-0008-0000-0D00-00005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0</xdr:rowOff>
        </xdr:from>
        <xdr:to>
          <xdr:col>13</xdr:col>
          <xdr:colOff>104775</xdr:colOff>
          <xdr:row>25</xdr:row>
          <xdr:rowOff>28575</xdr:rowOff>
        </xdr:to>
        <xdr:sp macro="" textlink="">
          <xdr:nvSpPr>
            <xdr:cNvPr id="130144" name="Check Box 96" hidden="1">
              <a:extLst>
                <a:ext uri="{63B3BB69-23CF-44E3-9099-C40C66FF867C}">
                  <a14:compatExt spid="_x0000_s130144"/>
                </a:ext>
                <a:ext uri="{FF2B5EF4-FFF2-40B4-BE49-F238E27FC236}">
                  <a16:creationId xmlns:a16="http://schemas.microsoft.com/office/drawing/2014/main" id="{00000000-0008-0000-0D00-00006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104775</xdr:colOff>
          <xdr:row>23</xdr:row>
          <xdr:rowOff>28575</xdr:rowOff>
        </xdr:to>
        <xdr:sp macro="" textlink="">
          <xdr:nvSpPr>
            <xdr:cNvPr id="130145" name="Check Box 97" hidden="1">
              <a:extLst>
                <a:ext uri="{63B3BB69-23CF-44E3-9099-C40C66FF867C}">
                  <a14:compatExt spid="_x0000_s130145"/>
                </a:ext>
                <a:ext uri="{FF2B5EF4-FFF2-40B4-BE49-F238E27FC236}">
                  <a16:creationId xmlns:a16="http://schemas.microsoft.com/office/drawing/2014/main" id="{00000000-0008-0000-0D00-00006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104775</xdr:colOff>
          <xdr:row>23</xdr:row>
          <xdr:rowOff>28575</xdr:rowOff>
        </xdr:to>
        <xdr:sp macro="" textlink="">
          <xdr:nvSpPr>
            <xdr:cNvPr id="130146" name="Check Box 98" hidden="1">
              <a:extLst>
                <a:ext uri="{63B3BB69-23CF-44E3-9099-C40C66FF867C}">
                  <a14:compatExt spid="_x0000_s130146"/>
                </a:ext>
                <a:ext uri="{FF2B5EF4-FFF2-40B4-BE49-F238E27FC236}">
                  <a16:creationId xmlns:a16="http://schemas.microsoft.com/office/drawing/2014/main" id="{00000000-0008-0000-0D00-00006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104775</xdr:colOff>
          <xdr:row>23</xdr:row>
          <xdr:rowOff>28575</xdr:rowOff>
        </xdr:to>
        <xdr:sp macro="" textlink="">
          <xdr:nvSpPr>
            <xdr:cNvPr id="130147" name="Check Box 99" hidden="1">
              <a:extLst>
                <a:ext uri="{63B3BB69-23CF-44E3-9099-C40C66FF867C}">
                  <a14:compatExt spid="_x0000_s130147"/>
                </a:ext>
                <a:ext uri="{FF2B5EF4-FFF2-40B4-BE49-F238E27FC236}">
                  <a16:creationId xmlns:a16="http://schemas.microsoft.com/office/drawing/2014/main" id="{00000000-0008-0000-0D00-00006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104775</xdr:colOff>
          <xdr:row>22</xdr:row>
          <xdr:rowOff>28575</xdr:rowOff>
        </xdr:to>
        <xdr:sp macro="" textlink="">
          <xdr:nvSpPr>
            <xdr:cNvPr id="130148" name="Check Box 100" hidden="1">
              <a:extLst>
                <a:ext uri="{63B3BB69-23CF-44E3-9099-C40C66FF867C}">
                  <a14:compatExt spid="_x0000_s130148"/>
                </a:ext>
                <a:ext uri="{FF2B5EF4-FFF2-40B4-BE49-F238E27FC236}">
                  <a16:creationId xmlns:a16="http://schemas.microsoft.com/office/drawing/2014/main" id="{00000000-0008-0000-0D00-00006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104775</xdr:colOff>
          <xdr:row>22</xdr:row>
          <xdr:rowOff>28575</xdr:rowOff>
        </xdr:to>
        <xdr:sp macro="" textlink="">
          <xdr:nvSpPr>
            <xdr:cNvPr id="130149" name="Check Box 101" hidden="1">
              <a:extLst>
                <a:ext uri="{63B3BB69-23CF-44E3-9099-C40C66FF867C}">
                  <a14:compatExt spid="_x0000_s130149"/>
                </a:ext>
                <a:ext uri="{FF2B5EF4-FFF2-40B4-BE49-F238E27FC236}">
                  <a16:creationId xmlns:a16="http://schemas.microsoft.com/office/drawing/2014/main" id="{00000000-0008-0000-0D00-00006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0</xdr:rowOff>
        </xdr:from>
        <xdr:to>
          <xdr:col>13</xdr:col>
          <xdr:colOff>104775</xdr:colOff>
          <xdr:row>22</xdr:row>
          <xdr:rowOff>28575</xdr:rowOff>
        </xdr:to>
        <xdr:sp macro="" textlink="">
          <xdr:nvSpPr>
            <xdr:cNvPr id="130150" name="Check Box 102" hidden="1">
              <a:extLst>
                <a:ext uri="{63B3BB69-23CF-44E3-9099-C40C66FF867C}">
                  <a14:compatExt spid="_x0000_s130150"/>
                </a:ext>
                <a:ext uri="{FF2B5EF4-FFF2-40B4-BE49-F238E27FC236}">
                  <a16:creationId xmlns:a16="http://schemas.microsoft.com/office/drawing/2014/main" id="{00000000-0008-0000-0D00-00006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104775</xdr:colOff>
          <xdr:row>20</xdr:row>
          <xdr:rowOff>28575</xdr:rowOff>
        </xdr:to>
        <xdr:sp macro="" textlink="">
          <xdr:nvSpPr>
            <xdr:cNvPr id="130151" name="Check Box 103" hidden="1">
              <a:extLst>
                <a:ext uri="{63B3BB69-23CF-44E3-9099-C40C66FF867C}">
                  <a14:compatExt spid="_x0000_s130151"/>
                </a:ext>
                <a:ext uri="{FF2B5EF4-FFF2-40B4-BE49-F238E27FC236}">
                  <a16:creationId xmlns:a16="http://schemas.microsoft.com/office/drawing/2014/main" id="{00000000-0008-0000-0D00-00006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104775</xdr:colOff>
          <xdr:row>20</xdr:row>
          <xdr:rowOff>28575</xdr:rowOff>
        </xdr:to>
        <xdr:sp macro="" textlink="">
          <xdr:nvSpPr>
            <xdr:cNvPr id="130152" name="Check Box 104" hidden="1">
              <a:extLst>
                <a:ext uri="{63B3BB69-23CF-44E3-9099-C40C66FF867C}">
                  <a14:compatExt spid="_x0000_s130152"/>
                </a:ext>
                <a:ext uri="{FF2B5EF4-FFF2-40B4-BE49-F238E27FC236}">
                  <a16:creationId xmlns:a16="http://schemas.microsoft.com/office/drawing/2014/main" id="{00000000-0008-0000-0D00-00006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13</xdr:col>
          <xdr:colOff>104775</xdr:colOff>
          <xdr:row>20</xdr:row>
          <xdr:rowOff>28575</xdr:rowOff>
        </xdr:to>
        <xdr:sp macro="" textlink="">
          <xdr:nvSpPr>
            <xdr:cNvPr id="130153" name="Check Box 105" hidden="1">
              <a:extLst>
                <a:ext uri="{63B3BB69-23CF-44E3-9099-C40C66FF867C}">
                  <a14:compatExt spid="_x0000_s130153"/>
                </a:ext>
                <a:ext uri="{FF2B5EF4-FFF2-40B4-BE49-F238E27FC236}">
                  <a16:creationId xmlns:a16="http://schemas.microsoft.com/office/drawing/2014/main" id="{00000000-0008-0000-0D00-00006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13</xdr:col>
          <xdr:colOff>104775</xdr:colOff>
          <xdr:row>19</xdr:row>
          <xdr:rowOff>28575</xdr:rowOff>
        </xdr:to>
        <xdr:sp macro="" textlink="">
          <xdr:nvSpPr>
            <xdr:cNvPr id="130154" name="Check Box 106" hidden="1">
              <a:extLst>
                <a:ext uri="{63B3BB69-23CF-44E3-9099-C40C66FF867C}">
                  <a14:compatExt spid="_x0000_s130154"/>
                </a:ext>
                <a:ext uri="{FF2B5EF4-FFF2-40B4-BE49-F238E27FC236}">
                  <a16:creationId xmlns:a16="http://schemas.microsoft.com/office/drawing/2014/main" id="{00000000-0008-0000-0D00-00006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13</xdr:col>
          <xdr:colOff>104775</xdr:colOff>
          <xdr:row>19</xdr:row>
          <xdr:rowOff>28575</xdr:rowOff>
        </xdr:to>
        <xdr:sp macro="" textlink="">
          <xdr:nvSpPr>
            <xdr:cNvPr id="130155" name="Check Box 107" hidden="1">
              <a:extLst>
                <a:ext uri="{63B3BB69-23CF-44E3-9099-C40C66FF867C}">
                  <a14:compatExt spid="_x0000_s130155"/>
                </a:ext>
                <a:ext uri="{FF2B5EF4-FFF2-40B4-BE49-F238E27FC236}">
                  <a16:creationId xmlns:a16="http://schemas.microsoft.com/office/drawing/2014/main" id="{00000000-0008-0000-0D00-00006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13</xdr:col>
          <xdr:colOff>104775</xdr:colOff>
          <xdr:row>19</xdr:row>
          <xdr:rowOff>28575</xdr:rowOff>
        </xdr:to>
        <xdr:sp macro="" textlink="">
          <xdr:nvSpPr>
            <xdr:cNvPr id="130156" name="Check Box 108" hidden="1">
              <a:extLst>
                <a:ext uri="{63B3BB69-23CF-44E3-9099-C40C66FF867C}">
                  <a14:compatExt spid="_x0000_s130156"/>
                </a:ext>
                <a:ext uri="{FF2B5EF4-FFF2-40B4-BE49-F238E27FC236}">
                  <a16:creationId xmlns:a16="http://schemas.microsoft.com/office/drawing/2014/main" id="{00000000-0008-0000-0D00-00006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13</xdr:col>
          <xdr:colOff>104775</xdr:colOff>
          <xdr:row>18</xdr:row>
          <xdr:rowOff>28575</xdr:rowOff>
        </xdr:to>
        <xdr:sp macro="" textlink="">
          <xdr:nvSpPr>
            <xdr:cNvPr id="130157" name="Check Box 109" hidden="1">
              <a:extLst>
                <a:ext uri="{63B3BB69-23CF-44E3-9099-C40C66FF867C}">
                  <a14:compatExt spid="_x0000_s130157"/>
                </a:ext>
                <a:ext uri="{FF2B5EF4-FFF2-40B4-BE49-F238E27FC236}">
                  <a16:creationId xmlns:a16="http://schemas.microsoft.com/office/drawing/2014/main" id="{00000000-0008-0000-0D00-00006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13</xdr:col>
          <xdr:colOff>104775</xdr:colOff>
          <xdr:row>18</xdr:row>
          <xdr:rowOff>28575</xdr:rowOff>
        </xdr:to>
        <xdr:sp macro="" textlink="">
          <xdr:nvSpPr>
            <xdr:cNvPr id="130158" name="Check Box 110" hidden="1">
              <a:extLst>
                <a:ext uri="{63B3BB69-23CF-44E3-9099-C40C66FF867C}">
                  <a14:compatExt spid="_x0000_s130158"/>
                </a:ext>
                <a:ext uri="{FF2B5EF4-FFF2-40B4-BE49-F238E27FC236}">
                  <a16:creationId xmlns:a16="http://schemas.microsoft.com/office/drawing/2014/main" id="{00000000-0008-0000-0D00-00006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13</xdr:col>
          <xdr:colOff>104775</xdr:colOff>
          <xdr:row>18</xdr:row>
          <xdr:rowOff>28575</xdr:rowOff>
        </xdr:to>
        <xdr:sp macro="" textlink="">
          <xdr:nvSpPr>
            <xdr:cNvPr id="130159" name="Check Box 111" hidden="1">
              <a:extLst>
                <a:ext uri="{63B3BB69-23CF-44E3-9099-C40C66FF867C}">
                  <a14:compatExt spid="_x0000_s130159"/>
                </a:ext>
                <a:ext uri="{FF2B5EF4-FFF2-40B4-BE49-F238E27FC236}">
                  <a16:creationId xmlns:a16="http://schemas.microsoft.com/office/drawing/2014/main" id="{00000000-0008-0000-0D00-00006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12</xdr:row>
          <xdr:rowOff>0</xdr:rowOff>
        </xdr:from>
        <xdr:to>
          <xdr:col>23</xdr:col>
          <xdr:colOff>104775</xdr:colOff>
          <xdr:row>13</xdr:row>
          <xdr:rowOff>28575</xdr:rowOff>
        </xdr:to>
        <xdr:sp macro="" textlink="">
          <xdr:nvSpPr>
            <xdr:cNvPr id="130160" name="Check Box 112" hidden="1">
              <a:extLst>
                <a:ext uri="{63B3BB69-23CF-44E3-9099-C40C66FF867C}">
                  <a14:compatExt spid="_x0000_s130160"/>
                </a:ext>
                <a:ext uri="{FF2B5EF4-FFF2-40B4-BE49-F238E27FC236}">
                  <a16:creationId xmlns:a16="http://schemas.microsoft.com/office/drawing/2014/main" id="{00000000-0008-0000-0D00-00007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xdr:row>
          <xdr:rowOff>0</xdr:rowOff>
        </xdr:from>
        <xdr:to>
          <xdr:col>19</xdr:col>
          <xdr:colOff>104775</xdr:colOff>
          <xdr:row>18</xdr:row>
          <xdr:rowOff>28575</xdr:rowOff>
        </xdr:to>
        <xdr:sp macro="" textlink="">
          <xdr:nvSpPr>
            <xdr:cNvPr id="130161" name="Check Box 113" hidden="1">
              <a:extLst>
                <a:ext uri="{63B3BB69-23CF-44E3-9099-C40C66FF867C}">
                  <a14:compatExt spid="_x0000_s130161"/>
                </a:ext>
                <a:ext uri="{FF2B5EF4-FFF2-40B4-BE49-F238E27FC236}">
                  <a16:creationId xmlns:a16="http://schemas.microsoft.com/office/drawing/2014/main" id="{00000000-0008-0000-0D00-00007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18</xdr:row>
          <xdr:rowOff>0</xdr:rowOff>
        </xdr:from>
        <xdr:to>
          <xdr:col>19</xdr:col>
          <xdr:colOff>104775</xdr:colOff>
          <xdr:row>19</xdr:row>
          <xdr:rowOff>28575</xdr:rowOff>
        </xdr:to>
        <xdr:sp macro="" textlink="">
          <xdr:nvSpPr>
            <xdr:cNvPr id="130162" name="Check Box 114" hidden="1">
              <a:extLst>
                <a:ext uri="{63B3BB69-23CF-44E3-9099-C40C66FF867C}">
                  <a14:compatExt spid="_x0000_s130162"/>
                </a:ext>
                <a:ext uri="{FF2B5EF4-FFF2-40B4-BE49-F238E27FC236}">
                  <a16:creationId xmlns:a16="http://schemas.microsoft.com/office/drawing/2014/main" id="{00000000-0008-0000-0D00-00007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0</xdr:rowOff>
        </xdr:from>
        <xdr:to>
          <xdr:col>19</xdr:col>
          <xdr:colOff>104775</xdr:colOff>
          <xdr:row>20</xdr:row>
          <xdr:rowOff>28575</xdr:rowOff>
        </xdr:to>
        <xdr:sp macro="" textlink="">
          <xdr:nvSpPr>
            <xdr:cNvPr id="130163" name="Check Box 115" hidden="1">
              <a:extLst>
                <a:ext uri="{63B3BB69-23CF-44E3-9099-C40C66FF867C}">
                  <a14:compatExt spid="_x0000_s130163"/>
                </a:ext>
                <a:ext uri="{FF2B5EF4-FFF2-40B4-BE49-F238E27FC236}">
                  <a16:creationId xmlns:a16="http://schemas.microsoft.com/office/drawing/2014/main" id="{00000000-0008-0000-0D00-00007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0</xdr:rowOff>
        </xdr:from>
        <xdr:to>
          <xdr:col>19</xdr:col>
          <xdr:colOff>104775</xdr:colOff>
          <xdr:row>21</xdr:row>
          <xdr:rowOff>28575</xdr:rowOff>
        </xdr:to>
        <xdr:sp macro="" textlink="">
          <xdr:nvSpPr>
            <xdr:cNvPr id="130164" name="Check Box 116" hidden="1">
              <a:extLst>
                <a:ext uri="{63B3BB69-23CF-44E3-9099-C40C66FF867C}">
                  <a14:compatExt spid="_x0000_s130164"/>
                </a:ext>
                <a:ext uri="{FF2B5EF4-FFF2-40B4-BE49-F238E27FC236}">
                  <a16:creationId xmlns:a16="http://schemas.microsoft.com/office/drawing/2014/main" id="{00000000-0008-0000-0D00-00007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0</xdr:rowOff>
        </xdr:from>
        <xdr:to>
          <xdr:col>19</xdr:col>
          <xdr:colOff>104775</xdr:colOff>
          <xdr:row>22</xdr:row>
          <xdr:rowOff>28575</xdr:rowOff>
        </xdr:to>
        <xdr:sp macro="" textlink="">
          <xdr:nvSpPr>
            <xdr:cNvPr id="130165" name="Check Box 117" hidden="1">
              <a:extLst>
                <a:ext uri="{63B3BB69-23CF-44E3-9099-C40C66FF867C}">
                  <a14:compatExt spid="_x0000_s130165"/>
                </a:ext>
                <a:ext uri="{FF2B5EF4-FFF2-40B4-BE49-F238E27FC236}">
                  <a16:creationId xmlns:a16="http://schemas.microsoft.com/office/drawing/2014/main" id="{00000000-0008-0000-0D00-00007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0</xdr:rowOff>
        </xdr:from>
        <xdr:to>
          <xdr:col>19</xdr:col>
          <xdr:colOff>104775</xdr:colOff>
          <xdr:row>23</xdr:row>
          <xdr:rowOff>28575</xdr:rowOff>
        </xdr:to>
        <xdr:sp macro="" textlink="">
          <xdr:nvSpPr>
            <xdr:cNvPr id="130166" name="Check Box 118" hidden="1">
              <a:extLst>
                <a:ext uri="{63B3BB69-23CF-44E3-9099-C40C66FF867C}">
                  <a14:compatExt spid="_x0000_s130166"/>
                </a:ext>
                <a:ext uri="{FF2B5EF4-FFF2-40B4-BE49-F238E27FC236}">
                  <a16:creationId xmlns:a16="http://schemas.microsoft.com/office/drawing/2014/main" id="{00000000-0008-0000-0D00-00007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24</xdr:row>
          <xdr:rowOff>0</xdr:rowOff>
        </xdr:from>
        <xdr:to>
          <xdr:col>19</xdr:col>
          <xdr:colOff>104775</xdr:colOff>
          <xdr:row>25</xdr:row>
          <xdr:rowOff>28575</xdr:rowOff>
        </xdr:to>
        <xdr:sp macro="" textlink="">
          <xdr:nvSpPr>
            <xdr:cNvPr id="130167" name="Check Box 119" hidden="1">
              <a:extLst>
                <a:ext uri="{63B3BB69-23CF-44E3-9099-C40C66FF867C}">
                  <a14:compatExt spid="_x0000_s130167"/>
                </a:ext>
                <a:ext uri="{FF2B5EF4-FFF2-40B4-BE49-F238E27FC236}">
                  <a16:creationId xmlns:a16="http://schemas.microsoft.com/office/drawing/2014/main" id="{00000000-0008-0000-0D00-00007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25</xdr:row>
          <xdr:rowOff>0</xdr:rowOff>
        </xdr:from>
        <xdr:to>
          <xdr:col>19</xdr:col>
          <xdr:colOff>104775</xdr:colOff>
          <xdr:row>26</xdr:row>
          <xdr:rowOff>28575</xdr:rowOff>
        </xdr:to>
        <xdr:sp macro="" textlink="">
          <xdr:nvSpPr>
            <xdr:cNvPr id="130168" name="Check Box 120" hidden="1">
              <a:extLst>
                <a:ext uri="{63B3BB69-23CF-44E3-9099-C40C66FF867C}">
                  <a14:compatExt spid="_x0000_s130168"/>
                </a:ext>
                <a:ext uri="{FF2B5EF4-FFF2-40B4-BE49-F238E27FC236}">
                  <a16:creationId xmlns:a16="http://schemas.microsoft.com/office/drawing/2014/main" id="{00000000-0008-0000-0D00-00007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xdr:row>
          <xdr:rowOff>0</xdr:rowOff>
        </xdr:from>
        <xdr:to>
          <xdr:col>19</xdr:col>
          <xdr:colOff>104775</xdr:colOff>
          <xdr:row>27</xdr:row>
          <xdr:rowOff>28575</xdr:rowOff>
        </xdr:to>
        <xdr:sp macro="" textlink="">
          <xdr:nvSpPr>
            <xdr:cNvPr id="130169" name="Check Box 121" hidden="1">
              <a:extLst>
                <a:ext uri="{63B3BB69-23CF-44E3-9099-C40C66FF867C}">
                  <a14:compatExt spid="_x0000_s130169"/>
                </a:ext>
                <a:ext uri="{FF2B5EF4-FFF2-40B4-BE49-F238E27FC236}">
                  <a16:creationId xmlns:a16="http://schemas.microsoft.com/office/drawing/2014/main" id="{00000000-0008-0000-0D00-00007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xdr:row>
          <xdr:rowOff>0</xdr:rowOff>
        </xdr:from>
        <xdr:to>
          <xdr:col>27</xdr:col>
          <xdr:colOff>104775</xdr:colOff>
          <xdr:row>19</xdr:row>
          <xdr:rowOff>28575</xdr:rowOff>
        </xdr:to>
        <xdr:sp macro="" textlink="">
          <xdr:nvSpPr>
            <xdr:cNvPr id="130170" name="Check Box 122" hidden="1">
              <a:extLst>
                <a:ext uri="{63B3BB69-23CF-44E3-9099-C40C66FF867C}">
                  <a14:compatExt spid="_x0000_s130170"/>
                </a:ext>
                <a:ext uri="{FF2B5EF4-FFF2-40B4-BE49-F238E27FC236}">
                  <a16:creationId xmlns:a16="http://schemas.microsoft.com/office/drawing/2014/main" id="{00000000-0008-0000-0D00-00007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xdr:row>
          <xdr:rowOff>0</xdr:rowOff>
        </xdr:from>
        <xdr:to>
          <xdr:col>27</xdr:col>
          <xdr:colOff>104775</xdr:colOff>
          <xdr:row>20</xdr:row>
          <xdr:rowOff>28575</xdr:rowOff>
        </xdr:to>
        <xdr:sp macro="" textlink="">
          <xdr:nvSpPr>
            <xdr:cNvPr id="130171" name="Check Box 123" hidden="1">
              <a:extLst>
                <a:ext uri="{63B3BB69-23CF-44E3-9099-C40C66FF867C}">
                  <a14:compatExt spid="_x0000_s130171"/>
                </a:ext>
                <a:ext uri="{FF2B5EF4-FFF2-40B4-BE49-F238E27FC236}">
                  <a16:creationId xmlns:a16="http://schemas.microsoft.com/office/drawing/2014/main" id="{00000000-0008-0000-0D00-00007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xdr:row>
          <xdr:rowOff>0</xdr:rowOff>
        </xdr:from>
        <xdr:to>
          <xdr:col>27</xdr:col>
          <xdr:colOff>104775</xdr:colOff>
          <xdr:row>22</xdr:row>
          <xdr:rowOff>28575</xdr:rowOff>
        </xdr:to>
        <xdr:sp macro="" textlink="">
          <xdr:nvSpPr>
            <xdr:cNvPr id="130172" name="Check Box 124" hidden="1">
              <a:extLst>
                <a:ext uri="{63B3BB69-23CF-44E3-9099-C40C66FF867C}">
                  <a14:compatExt spid="_x0000_s130172"/>
                </a:ext>
                <a:ext uri="{FF2B5EF4-FFF2-40B4-BE49-F238E27FC236}">
                  <a16:creationId xmlns:a16="http://schemas.microsoft.com/office/drawing/2014/main" id="{00000000-0008-0000-0D00-00007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24</xdr:col>
          <xdr:colOff>104775</xdr:colOff>
          <xdr:row>23</xdr:row>
          <xdr:rowOff>28575</xdr:rowOff>
        </xdr:to>
        <xdr:sp macro="" textlink="">
          <xdr:nvSpPr>
            <xdr:cNvPr id="130173" name="Check Box 125" hidden="1">
              <a:extLst>
                <a:ext uri="{63B3BB69-23CF-44E3-9099-C40C66FF867C}">
                  <a14:compatExt spid="_x0000_s130173"/>
                </a:ext>
                <a:ext uri="{FF2B5EF4-FFF2-40B4-BE49-F238E27FC236}">
                  <a16:creationId xmlns:a16="http://schemas.microsoft.com/office/drawing/2014/main" id="{00000000-0008-0000-0D00-00007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104775</xdr:colOff>
          <xdr:row>23</xdr:row>
          <xdr:rowOff>28575</xdr:rowOff>
        </xdr:to>
        <xdr:sp macro="" textlink="">
          <xdr:nvSpPr>
            <xdr:cNvPr id="130174" name="Check Box 126" hidden="1">
              <a:extLst>
                <a:ext uri="{63B3BB69-23CF-44E3-9099-C40C66FF867C}">
                  <a14:compatExt spid="_x0000_s130174"/>
                </a:ext>
                <a:ext uri="{FF2B5EF4-FFF2-40B4-BE49-F238E27FC236}">
                  <a16:creationId xmlns:a16="http://schemas.microsoft.com/office/drawing/2014/main" id="{00000000-0008-0000-0D00-00007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9525</xdr:rowOff>
        </xdr:from>
        <xdr:to>
          <xdr:col>11</xdr:col>
          <xdr:colOff>104775</xdr:colOff>
          <xdr:row>30</xdr:row>
          <xdr:rowOff>38100</xdr:rowOff>
        </xdr:to>
        <xdr:sp macro="" textlink="">
          <xdr:nvSpPr>
            <xdr:cNvPr id="130175" name="Check Box 127" hidden="1">
              <a:extLst>
                <a:ext uri="{63B3BB69-23CF-44E3-9099-C40C66FF867C}">
                  <a14:compatExt spid="_x0000_s130175"/>
                </a:ext>
                <a:ext uri="{FF2B5EF4-FFF2-40B4-BE49-F238E27FC236}">
                  <a16:creationId xmlns:a16="http://schemas.microsoft.com/office/drawing/2014/main" id="{00000000-0008-0000-0D00-00007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0</xdr:rowOff>
        </xdr:from>
        <xdr:to>
          <xdr:col>11</xdr:col>
          <xdr:colOff>104775</xdr:colOff>
          <xdr:row>31</xdr:row>
          <xdr:rowOff>28575</xdr:rowOff>
        </xdr:to>
        <xdr:sp macro="" textlink="">
          <xdr:nvSpPr>
            <xdr:cNvPr id="130176" name="Check Box 128" hidden="1">
              <a:extLst>
                <a:ext uri="{63B3BB69-23CF-44E3-9099-C40C66FF867C}">
                  <a14:compatExt spid="_x0000_s130176"/>
                </a:ext>
                <a:ext uri="{FF2B5EF4-FFF2-40B4-BE49-F238E27FC236}">
                  <a16:creationId xmlns:a16="http://schemas.microsoft.com/office/drawing/2014/main" id="{00000000-0008-0000-0D00-00008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11</xdr:col>
          <xdr:colOff>104775</xdr:colOff>
          <xdr:row>32</xdr:row>
          <xdr:rowOff>28575</xdr:rowOff>
        </xdr:to>
        <xdr:sp macro="" textlink="">
          <xdr:nvSpPr>
            <xdr:cNvPr id="130177" name="Check Box 129" hidden="1">
              <a:extLst>
                <a:ext uri="{63B3BB69-23CF-44E3-9099-C40C66FF867C}">
                  <a14:compatExt spid="_x0000_s130177"/>
                </a:ext>
                <a:ext uri="{FF2B5EF4-FFF2-40B4-BE49-F238E27FC236}">
                  <a16:creationId xmlns:a16="http://schemas.microsoft.com/office/drawing/2014/main" id="{00000000-0008-0000-0D00-00008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0</xdr:rowOff>
        </xdr:from>
        <xdr:to>
          <xdr:col>11</xdr:col>
          <xdr:colOff>104775</xdr:colOff>
          <xdr:row>33</xdr:row>
          <xdr:rowOff>28575</xdr:rowOff>
        </xdr:to>
        <xdr:sp macro="" textlink="">
          <xdr:nvSpPr>
            <xdr:cNvPr id="130178" name="Check Box 130" hidden="1">
              <a:extLst>
                <a:ext uri="{63B3BB69-23CF-44E3-9099-C40C66FF867C}">
                  <a14:compatExt spid="_x0000_s130178"/>
                </a:ext>
                <a:ext uri="{FF2B5EF4-FFF2-40B4-BE49-F238E27FC236}">
                  <a16:creationId xmlns:a16="http://schemas.microsoft.com/office/drawing/2014/main" id="{00000000-0008-0000-0D00-00008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11</xdr:col>
          <xdr:colOff>104775</xdr:colOff>
          <xdr:row>35</xdr:row>
          <xdr:rowOff>28575</xdr:rowOff>
        </xdr:to>
        <xdr:sp macro="" textlink="">
          <xdr:nvSpPr>
            <xdr:cNvPr id="130179" name="Check Box 131" hidden="1">
              <a:extLst>
                <a:ext uri="{63B3BB69-23CF-44E3-9099-C40C66FF867C}">
                  <a14:compatExt spid="_x0000_s130179"/>
                </a:ext>
                <a:ext uri="{FF2B5EF4-FFF2-40B4-BE49-F238E27FC236}">
                  <a16:creationId xmlns:a16="http://schemas.microsoft.com/office/drawing/2014/main" id="{00000000-0008-0000-0D00-00008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0</xdr:rowOff>
        </xdr:from>
        <xdr:to>
          <xdr:col>11</xdr:col>
          <xdr:colOff>104775</xdr:colOff>
          <xdr:row>36</xdr:row>
          <xdr:rowOff>28575</xdr:rowOff>
        </xdr:to>
        <xdr:sp macro="" textlink="">
          <xdr:nvSpPr>
            <xdr:cNvPr id="130180" name="Check Box 132" hidden="1">
              <a:extLst>
                <a:ext uri="{63B3BB69-23CF-44E3-9099-C40C66FF867C}">
                  <a14:compatExt spid="_x0000_s130180"/>
                </a:ext>
                <a:ext uri="{FF2B5EF4-FFF2-40B4-BE49-F238E27FC236}">
                  <a16:creationId xmlns:a16="http://schemas.microsoft.com/office/drawing/2014/main" id="{00000000-0008-0000-0D00-00008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171450</xdr:rowOff>
        </xdr:from>
        <xdr:to>
          <xdr:col>19</xdr:col>
          <xdr:colOff>104775</xdr:colOff>
          <xdr:row>24</xdr:row>
          <xdr:rowOff>28575</xdr:rowOff>
        </xdr:to>
        <xdr:sp macro="" textlink="">
          <xdr:nvSpPr>
            <xdr:cNvPr id="130181" name="Check Box 133" hidden="1">
              <a:extLst>
                <a:ext uri="{63B3BB69-23CF-44E3-9099-C40C66FF867C}">
                  <a14:compatExt spid="_x0000_s130181"/>
                </a:ext>
                <a:ext uri="{FF2B5EF4-FFF2-40B4-BE49-F238E27FC236}">
                  <a16:creationId xmlns:a16="http://schemas.microsoft.com/office/drawing/2014/main" id="{00000000-0008-0000-0D00-00008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171450</xdr:rowOff>
        </xdr:from>
        <xdr:to>
          <xdr:col>11</xdr:col>
          <xdr:colOff>104775</xdr:colOff>
          <xdr:row>37</xdr:row>
          <xdr:rowOff>28575</xdr:rowOff>
        </xdr:to>
        <xdr:sp macro="" textlink="">
          <xdr:nvSpPr>
            <xdr:cNvPr id="130182" name="Check Box 134" hidden="1">
              <a:extLst>
                <a:ext uri="{63B3BB69-23CF-44E3-9099-C40C66FF867C}">
                  <a14:compatExt spid="_x0000_s130182"/>
                </a:ext>
                <a:ext uri="{FF2B5EF4-FFF2-40B4-BE49-F238E27FC236}">
                  <a16:creationId xmlns:a16="http://schemas.microsoft.com/office/drawing/2014/main" id="{00000000-0008-0000-0D00-00008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83" name="Check Box 135" hidden="1">
              <a:extLst>
                <a:ext uri="{63B3BB69-23CF-44E3-9099-C40C66FF867C}">
                  <a14:compatExt spid="_x0000_s130183"/>
                </a:ext>
                <a:ext uri="{FF2B5EF4-FFF2-40B4-BE49-F238E27FC236}">
                  <a16:creationId xmlns:a16="http://schemas.microsoft.com/office/drawing/2014/main" id="{00000000-0008-0000-0D00-00008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84" name="Check Box 136" hidden="1">
              <a:extLst>
                <a:ext uri="{63B3BB69-23CF-44E3-9099-C40C66FF867C}">
                  <a14:compatExt spid="_x0000_s130184"/>
                </a:ext>
                <a:ext uri="{FF2B5EF4-FFF2-40B4-BE49-F238E27FC236}">
                  <a16:creationId xmlns:a16="http://schemas.microsoft.com/office/drawing/2014/main" id="{00000000-0008-0000-0D00-00008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85" name="Check Box 137" hidden="1">
              <a:extLst>
                <a:ext uri="{63B3BB69-23CF-44E3-9099-C40C66FF867C}">
                  <a14:compatExt spid="_x0000_s130185"/>
                </a:ext>
                <a:ext uri="{FF2B5EF4-FFF2-40B4-BE49-F238E27FC236}">
                  <a16:creationId xmlns:a16="http://schemas.microsoft.com/office/drawing/2014/main" id="{00000000-0008-0000-0D00-00008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86" name="Check Box 138" hidden="1">
              <a:extLst>
                <a:ext uri="{63B3BB69-23CF-44E3-9099-C40C66FF867C}">
                  <a14:compatExt spid="_x0000_s130186"/>
                </a:ext>
                <a:ext uri="{FF2B5EF4-FFF2-40B4-BE49-F238E27FC236}">
                  <a16:creationId xmlns:a16="http://schemas.microsoft.com/office/drawing/2014/main" id="{00000000-0008-0000-0D00-00008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87" name="Check Box 139" hidden="1">
              <a:extLst>
                <a:ext uri="{63B3BB69-23CF-44E3-9099-C40C66FF867C}">
                  <a14:compatExt spid="_x0000_s130187"/>
                </a:ext>
                <a:ext uri="{FF2B5EF4-FFF2-40B4-BE49-F238E27FC236}">
                  <a16:creationId xmlns:a16="http://schemas.microsoft.com/office/drawing/2014/main" id="{00000000-0008-0000-0D00-00008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88" name="Check Box 140" hidden="1">
              <a:extLst>
                <a:ext uri="{63B3BB69-23CF-44E3-9099-C40C66FF867C}">
                  <a14:compatExt spid="_x0000_s130188"/>
                </a:ext>
                <a:ext uri="{FF2B5EF4-FFF2-40B4-BE49-F238E27FC236}">
                  <a16:creationId xmlns:a16="http://schemas.microsoft.com/office/drawing/2014/main" id="{00000000-0008-0000-0D00-00008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89" name="Check Box 141" hidden="1">
              <a:extLst>
                <a:ext uri="{63B3BB69-23CF-44E3-9099-C40C66FF867C}">
                  <a14:compatExt spid="_x0000_s130189"/>
                </a:ext>
                <a:ext uri="{FF2B5EF4-FFF2-40B4-BE49-F238E27FC236}">
                  <a16:creationId xmlns:a16="http://schemas.microsoft.com/office/drawing/2014/main" id="{00000000-0008-0000-0D00-00008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0" name="Check Box 142" hidden="1">
              <a:extLst>
                <a:ext uri="{63B3BB69-23CF-44E3-9099-C40C66FF867C}">
                  <a14:compatExt spid="_x0000_s130190"/>
                </a:ext>
                <a:ext uri="{FF2B5EF4-FFF2-40B4-BE49-F238E27FC236}">
                  <a16:creationId xmlns:a16="http://schemas.microsoft.com/office/drawing/2014/main" id="{00000000-0008-0000-0D00-00008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1" name="Check Box 143" hidden="1">
              <a:extLst>
                <a:ext uri="{63B3BB69-23CF-44E3-9099-C40C66FF867C}">
                  <a14:compatExt spid="_x0000_s130191"/>
                </a:ext>
                <a:ext uri="{FF2B5EF4-FFF2-40B4-BE49-F238E27FC236}">
                  <a16:creationId xmlns:a16="http://schemas.microsoft.com/office/drawing/2014/main" id="{00000000-0008-0000-0D00-00008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2" name="Check Box 144" hidden="1">
              <a:extLst>
                <a:ext uri="{63B3BB69-23CF-44E3-9099-C40C66FF867C}">
                  <a14:compatExt spid="_x0000_s130192"/>
                </a:ext>
                <a:ext uri="{FF2B5EF4-FFF2-40B4-BE49-F238E27FC236}">
                  <a16:creationId xmlns:a16="http://schemas.microsoft.com/office/drawing/2014/main" id="{00000000-0008-0000-0D00-00009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3" name="Check Box 145" hidden="1">
              <a:extLst>
                <a:ext uri="{63B3BB69-23CF-44E3-9099-C40C66FF867C}">
                  <a14:compatExt spid="_x0000_s130193"/>
                </a:ext>
                <a:ext uri="{FF2B5EF4-FFF2-40B4-BE49-F238E27FC236}">
                  <a16:creationId xmlns:a16="http://schemas.microsoft.com/office/drawing/2014/main" id="{00000000-0008-0000-0D00-00009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4" name="Check Box 146" hidden="1">
              <a:extLst>
                <a:ext uri="{63B3BB69-23CF-44E3-9099-C40C66FF867C}">
                  <a14:compatExt spid="_x0000_s130194"/>
                </a:ext>
                <a:ext uri="{FF2B5EF4-FFF2-40B4-BE49-F238E27FC236}">
                  <a16:creationId xmlns:a16="http://schemas.microsoft.com/office/drawing/2014/main" id="{00000000-0008-0000-0D00-00009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5" name="Check Box 147" hidden="1">
              <a:extLst>
                <a:ext uri="{63B3BB69-23CF-44E3-9099-C40C66FF867C}">
                  <a14:compatExt spid="_x0000_s130195"/>
                </a:ext>
                <a:ext uri="{FF2B5EF4-FFF2-40B4-BE49-F238E27FC236}">
                  <a16:creationId xmlns:a16="http://schemas.microsoft.com/office/drawing/2014/main" id="{00000000-0008-0000-0D00-00009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6" name="Check Box 148" hidden="1">
              <a:extLst>
                <a:ext uri="{63B3BB69-23CF-44E3-9099-C40C66FF867C}">
                  <a14:compatExt spid="_x0000_s130196"/>
                </a:ext>
                <a:ext uri="{FF2B5EF4-FFF2-40B4-BE49-F238E27FC236}">
                  <a16:creationId xmlns:a16="http://schemas.microsoft.com/office/drawing/2014/main" id="{00000000-0008-0000-0D00-00009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7" name="Check Box 149" hidden="1">
              <a:extLst>
                <a:ext uri="{63B3BB69-23CF-44E3-9099-C40C66FF867C}">
                  <a14:compatExt spid="_x0000_s130197"/>
                </a:ext>
                <a:ext uri="{FF2B5EF4-FFF2-40B4-BE49-F238E27FC236}">
                  <a16:creationId xmlns:a16="http://schemas.microsoft.com/office/drawing/2014/main" id="{00000000-0008-0000-0D00-00009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8" name="Check Box 150" hidden="1">
              <a:extLst>
                <a:ext uri="{63B3BB69-23CF-44E3-9099-C40C66FF867C}">
                  <a14:compatExt spid="_x0000_s130198"/>
                </a:ext>
                <a:ext uri="{FF2B5EF4-FFF2-40B4-BE49-F238E27FC236}">
                  <a16:creationId xmlns:a16="http://schemas.microsoft.com/office/drawing/2014/main" id="{00000000-0008-0000-0D00-00009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199" name="Check Box 151" hidden="1">
              <a:extLst>
                <a:ext uri="{63B3BB69-23CF-44E3-9099-C40C66FF867C}">
                  <a14:compatExt spid="_x0000_s130199"/>
                </a:ext>
                <a:ext uri="{FF2B5EF4-FFF2-40B4-BE49-F238E27FC236}">
                  <a16:creationId xmlns:a16="http://schemas.microsoft.com/office/drawing/2014/main" id="{00000000-0008-0000-0D00-00009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0" name="Check Box 152" hidden="1">
              <a:extLst>
                <a:ext uri="{63B3BB69-23CF-44E3-9099-C40C66FF867C}">
                  <a14:compatExt spid="_x0000_s130200"/>
                </a:ext>
                <a:ext uri="{FF2B5EF4-FFF2-40B4-BE49-F238E27FC236}">
                  <a16:creationId xmlns:a16="http://schemas.microsoft.com/office/drawing/2014/main" id="{00000000-0008-0000-0D00-00009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1" name="Check Box 153" hidden="1">
              <a:extLst>
                <a:ext uri="{63B3BB69-23CF-44E3-9099-C40C66FF867C}">
                  <a14:compatExt spid="_x0000_s130201"/>
                </a:ext>
                <a:ext uri="{FF2B5EF4-FFF2-40B4-BE49-F238E27FC236}">
                  <a16:creationId xmlns:a16="http://schemas.microsoft.com/office/drawing/2014/main" id="{00000000-0008-0000-0D00-00009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2" name="Check Box 154" hidden="1">
              <a:extLst>
                <a:ext uri="{63B3BB69-23CF-44E3-9099-C40C66FF867C}">
                  <a14:compatExt spid="_x0000_s130202"/>
                </a:ext>
                <a:ext uri="{FF2B5EF4-FFF2-40B4-BE49-F238E27FC236}">
                  <a16:creationId xmlns:a16="http://schemas.microsoft.com/office/drawing/2014/main" id="{00000000-0008-0000-0D00-00009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3" name="Check Box 155" hidden="1">
              <a:extLst>
                <a:ext uri="{63B3BB69-23CF-44E3-9099-C40C66FF867C}">
                  <a14:compatExt spid="_x0000_s130203"/>
                </a:ext>
                <a:ext uri="{FF2B5EF4-FFF2-40B4-BE49-F238E27FC236}">
                  <a16:creationId xmlns:a16="http://schemas.microsoft.com/office/drawing/2014/main" id="{00000000-0008-0000-0D00-00009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4" name="Check Box 156" hidden="1">
              <a:extLst>
                <a:ext uri="{63B3BB69-23CF-44E3-9099-C40C66FF867C}">
                  <a14:compatExt spid="_x0000_s130204"/>
                </a:ext>
                <a:ext uri="{FF2B5EF4-FFF2-40B4-BE49-F238E27FC236}">
                  <a16:creationId xmlns:a16="http://schemas.microsoft.com/office/drawing/2014/main" id="{00000000-0008-0000-0D00-00009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5" name="Check Box 157" hidden="1">
              <a:extLst>
                <a:ext uri="{63B3BB69-23CF-44E3-9099-C40C66FF867C}">
                  <a14:compatExt spid="_x0000_s130205"/>
                </a:ext>
                <a:ext uri="{FF2B5EF4-FFF2-40B4-BE49-F238E27FC236}">
                  <a16:creationId xmlns:a16="http://schemas.microsoft.com/office/drawing/2014/main" id="{00000000-0008-0000-0D00-00009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6" name="Check Box 158" hidden="1">
              <a:extLst>
                <a:ext uri="{63B3BB69-23CF-44E3-9099-C40C66FF867C}">
                  <a14:compatExt spid="_x0000_s130206"/>
                </a:ext>
                <a:ext uri="{FF2B5EF4-FFF2-40B4-BE49-F238E27FC236}">
                  <a16:creationId xmlns:a16="http://schemas.microsoft.com/office/drawing/2014/main" id="{00000000-0008-0000-0D00-00009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7" name="Check Box 159" hidden="1">
              <a:extLst>
                <a:ext uri="{63B3BB69-23CF-44E3-9099-C40C66FF867C}">
                  <a14:compatExt spid="_x0000_s130207"/>
                </a:ext>
                <a:ext uri="{FF2B5EF4-FFF2-40B4-BE49-F238E27FC236}">
                  <a16:creationId xmlns:a16="http://schemas.microsoft.com/office/drawing/2014/main" id="{00000000-0008-0000-0D00-00009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8" name="Check Box 160" hidden="1">
              <a:extLst>
                <a:ext uri="{63B3BB69-23CF-44E3-9099-C40C66FF867C}">
                  <a14:compatExt spid="_x0000_s130208"/>
                </a:ext>
                <a:ext uri="{FF2B5EF4-FFF2-40B4-BE49-F238E27FC236}">
                  <a16:creationId xmlns:a16="http://schemas.microsoft.com/office/drawing/2014/main" id="{00000000-0008-0000-0D00-0000A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09" name="Check Box 161" hidden="1">
              <a:extLst>
                <a:ext uri="{63B3BB69-23CF-44E3-9099-C40C66FF867C}">
                  <a14:compatExt spid="_x0000_s130209"/>
                </a:ext>
                <a:ext uri="{FF2B5EF4-FFF2-40B4-BE49-F238E27FC236}">
                  <a16:creationId xmlns:a16="http://schemas.microsoft.com/office/drawing/2014/main" id="{00000000-0008-0000-0D00-0000A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0" name="Check Box 162" hidden="1">
              <a:extLst>
                <a:ext uri="{63B3BB69-23CF-44E3-9099-C40C66FF867C}">
                  <a14:compatExt spid="_x0000_s130210"/>
                </a:ext>
                <a:ext uri="{FF2B5EF4-FFF2-40B4-BE49-F238E27FC236}">
                  <a16:creationId xmlns:a16="http://schemas.microsoft.com/office/drawing/2014/main" id="{00000000-0008-0000-0D00-0000A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1" name="Check Box 163" hidden="1">
              <a:extLst>
                <a:ext uri="{63B3BB69-23CF-44E3-9099-C40C66FF867C}">
                  <a14:compatExt spid="_x0000_s130211"/>
                </a:ext>
                <a:ext uri="{FF2B5EF4-FFF2-40B4-BE49-F238E27FC236}">
                  <a16:creationId xmlns:a16="http://schemas.microsoft.com/office/drawing/2014/main" id="{00000000-0008-0000-0D00-0000A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2" name="Check Box 164" hidden="1">
              <a:extLst>
                <a:ext uri="{63B3BB69-23CF-44E3-9099-C40C66FF867C}">
                  <a14:compatExt spid="_x0000_s130212"/>
                </a:ext>
                <a:ext uri="{FF2B5EF4-FFF2-40B4-BE49-F238E27FC236}">
                  <a16:creationId xmlns:a16="http://schemas.microsoft.com/office/drawing/2014/main" id="{00000000-0008-0000-0D00-0000A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3" name="Check Box 165" hidden="1">
              <a:extLst>
                <a:ext uri="{63B3BB69-23CF-44E3-9099-C40C66FF867C}">
                  <a14:compatExt spid="_x0000_s130213"/>
                </a:ext>
                <a:ext uri="{FF2B5EF4-FFF2-40B4-BE49-F238E27FC236}">
                  <a16:creationId xmlns:a16="http://schemas.microsoft.com/office/drawing/2014/main" id="{00000000-0008-0000-0D00-0000A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4" name="Check Box 166" hidden="1">
              <a:extLst>
                <a:ext uri="{63B3BB69-23CF-44E3-9099-C40C66FF867C}">
                  <a14:compatExt spid="_x0000_s130214"/>
                </a:ext>
                <a:ext uri="{FF2B5EF4-FFF2-40B4-BE49-F238E27FC236}">
                  <a16:creationId xmlns:a16="http://schemas.microsoft.com/office/drawing/2014/main" id="{00000000-0008-0000-0D00-0000A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5" name="Check Box 167" hidden="1">
              <a:extLst>
                <a:ext uri="{63B3BB69-23CF-44E3-9099-C40C66FF867C}">
                  <a14:compatExt spid="_x0000_s130215"/>
                </a:ext>
                <a:ext uri="{FF2B5EF4-FFF2-40B4-BE49-F238E27FC236}">
                  <a16:creationId xmlns:a16="http://schemas.microsoft.com/office/drawing/2014/main" id="{00000000-0008-0000-0D00-0000A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6" name="Check Box 168" hidden="1">
              <a:extLst>
                <a:ext uri="{63B3BB69-23CF-44E3-9099-C40C66FF867C}">
                  <a14:compatExt spid="_x0000_s130216"/>
                </a:ext>
                <a:ext uri="{FF2B5EF4-FFF2-40B4-BE49-F238E27FC236}">
                  <a16:creationId xmlns:a16="http://schemas.microsoft.com/office/drawing/2014/main" id="{00000000-0008-0000-0D00-0000A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7" name="Check Box 169" hidden="1">
              <a:extLst>
                <a:ext uri="{63B3BB69-23CF-44E3-9099-C40C66FF867C}">
                  <a14:compatExt spid="_x0000_s130217"/>
                </a:ext>
                <a:ext uri="{FF2B5EF4-FFF2-40B4-BE49-F238E27FC236}">
                  <a16:creationId xmlns:a16="http://schemas.microsoft.com/office/drawing/2014/main" id="{00000000-0008-0000-0D00-0000A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8" name="Check Box 170" hidden="1">
              <a:extLst>
                <a:ext uri="{63B3BB69-23CF-44E3-9099-C40C66FF867C}">
                  <a14:compatExt spid="_x0000_s130218"/>
                </a:ext>
                <a:ext uri="{FF2B5EF4-FFF2-40B4-BE49-F238E27FC236}">
                  <a16:creationId xmlns:a16="http://schemas.microsoft.com/office/drawing/2014/main" id="{00000000-0008-0000-0D00-0000A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19" name="Check Box 171" hidden="1">
              <a:extLst>
                <a:ext uri="{63B3BB69-23CF-44E3-9099-C40C66FF867C}">
                  <a14:compatExt spid="_x0000_s130219"/>
                </a:ext>
                <a:ext uri="{FF2B5EF4-FFF2-40B4-BE49-F238E27FC236}">
                  <a16:creationId xmlns:a16="http://schemas.microsoft.com/office/drawing/2014/main" id="{00000000-0008-0000-0D00-0000A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0" name="Check Box 172" hidden="1">
              <a:extLst>
                <a:ext uri="{63B3BB69-23CF-44E3-9099-C40C66FF867C}">
                  <a14:compatExt spid="_x0000_s130220"/>
                </a:ext>
                <a:ext uri="{FF2B5EF4-FFF2-40B4-BE49-F238E27FC236}">
                  <a16:creationId xmlns:a16="http://schemas.microsoft.com/office/drawing/2014/main" id="{00000000-0008-0000-0D00-0000A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1" name="Check Box 173" hidden="1">
              <a:extLst>
                <a:ext uri="{63B3BB69-23CF-44E3-9099-C40C66FF867C}">
                  <a14:compatExt spid="_x0000_s130221"/>
                </a:ext>
                <a:ext uri="{FF2B5EF4-FFF2-40B4-BE49-F238E27FC236}">
                  <a16:creationId xmlns:a16="http://schemas.microsoft.com/office/drawing/2014/main" id="{00000000-0008-0000-0D00-0000A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2" name="Check Box 174" hidden="1">
              <a:extLst>
                <a:ext uri="{63B3BB69-23CF-44E3-9099-C40C66FF867C}">
                  <a14:compatExt spid="_x0000_s130222"/>
                </a:ext>
                <a:ext uri="{FF2B5EF4-FFF2-40B4-BE49-F238E27FC236}">
                  <a16:creationId xmlns:a16="http://schemas.microsoft.com/office/drawing/2014/main" id="{00000000-0008-0000-0D00-0000A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3" name="Check Box 175" hidden="1">
              <a:extLst>
                <a:ext uri="{63B3BB69-23CF-44E3-9099-C40C66FF867C}">
                  <a14:compatExt spid="_x0000_s130223"/>
                </a:ext>
                <a:ext uri="{FF2B5EF4-FFF2-40B4-BE49-F238E27FC236}">
                  <a16:creationId xmlns:a16="http://schemas.microsoft.com/office/drawing/2014/main" id="{00000000-0008-0000-0D00-0000A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4" name="Check Box 176" hidden="1">
              <a:extLst>
                <a:ext uri="{63B3BB69-23CF-44E3-9099-C40C66FF867C}">
                  <a14:compatExt spid="_x0000_s130224"/>
                </a:ext>
                <a:ext uri="{FF2B5EF4-FFF2-40B4-BE49-F238E27FC236}">
                  <a16:creationId xmlns:a16="http://schemas.microsoft.com/office/drawing/2014/main" id="{00000000-0008-0000-0D00-0000B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5" name="Check Box 177" hidden="1">
              <a:extLst>
                <a:ext uri="{63B3BB69-23CF-44E3-9099-C40C66FF867C}">
                  <a14:compatExt spid="_x0000_s130225"/>
                </a:ext>
                <a:ext uri="{FF2B5EF4-FFF2-40B4-BE49-F238E27FC236}">
                  <a16:creationId xmlns:a16="http://schemas.microsoft.com/office/drawing/2014/main" id="{00000000-0008-0000-0D00-0000B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6" name="Check Box 178" hidden="1">
              <a:extLst>
                <a:ext uri="{63B3BB69-23CF-44E3-9099-C40C66FF867C}">
                  <a14:compatExt spid="_x0000_s130226"/>
                </a:ext>
                <a:ext uri="{FF2B5EF4-FFF2-40B4-BE49-F238E27FC236}">
                  <a16:creationId xmlns:a16="http://schemas.microsoft.com/office/drawing/2014/main" id="{00000000-0008-0000-0D00-0000B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7" name="Check Box 179" hidden="1">
              <a:extLst>
                <a:ext uri="{63B3BB69-23CF-44E3-9099-C40C66FF867C}">
                  <a14:compatExt spid="_x0000_s130227"/>
                </a:ext>
                <a:ext uri="{FF2B5EF4-FFF2-40B4-BE49-F238E27FC236}">
                  <a16:creationId xmlns:a16="http://schemas.microsoft.com/office/drawing/2014/main" id="{00000000-0008-0000-0D00-0000B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8" name="Check Box 180" hidden="1">
              <a:extLst>
                <a:ext uri="{63B3BB69-23CF-44E3-9099-C40C66FF867C}">
                  <a14:compatExt spid="_x0000_s130228"/>
                </a:ext>
                <a:ext uri="{FF2B5EF4-FFF2-40B4-BE49-F238E27FC236}">
                  <a16:creationId xmlns:a16="http://schemas.microsoft.com/office/drawing/2014/main" id="{00000000-0008-0000-0D00-0000B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29" name="Check Box 181" hidden="1">
              <a:extLst>
                <a:ext uri="{63B3BB69-23CF-44E3-9099-C40C66FF867C}">
                  <a14:compatExt spid="_x0000_s130229"/>
                </a:ext>
                <a:ext uri="{FF2B5EF4-FFF2-40B4-BE49-F238E27FC236}">
                  <a16:creationId xmlns:a16="http://schemas.microsoft.com/office/drawing/2014/main" id="{00000000-0008-0000-0D00-0000B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0" name="Check Box 182" hidden="1">
              <a:extLst>
                <a:ext uri="{63B3BB69-23CF-44E3-9099-C40C66FF867C}">
                  <a14:compatExt spid="_x0000_s130230"/>
                </a:ext>
                <a:ext uri="{FF2B5EF4-FFF2-40B4-BE49-F238E27FC236}">
                  <a16:creationId xmlns:a16="http://schemas.microsoft.com/office/drawing/2014/main" id="{00000000-0008-0000-0D00-0000B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1" name="Check Box 183" hidden="1">
              <a:extLst>
                <a:ext uri="{63B3BB69-23CF-44E3-9099-C40C66FF867C}">
                  <a14:compatExt spid="_x0000_s130231"/>
                </a:ext>
                <a:ext uri="{FF2B5EF4-FFF2-40B4-BE49-F238E27FC236}">
                  <a16:creationId xmlns:a16="http://schemas.microsoft.com/office/drawing/2014/main" id="{00000000-0008-0000-0D00-0000B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2" name="Check Box 184" hidden="1">
              <a:extLst>
                <a:ext uri="{63B3BB69-23CF-44E3-9099-C40C66FF867C}">
                  <a14:compatExt spid="_x0000_s130232"/>
                </a:ext>
                <a:ext uri="{FF2B5EF4-FFF2-40B4-BE49-F238E27FC236}">
                  <a16:creationId xmlns:a16="http://schemas.microsoft.com/office/drawing/2014/main" id="{00000000-0008-0000-0D00-0000B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3" name="Check Box 185" hidden="1">
              <a:extLst>
                <a:ext uri="{63B3BB69-23CF-44E3-9099-C40C66FF867C}">
                  <a14:compatExt spid="_x0000_s130233"/>
                </a:ext>
                <a:ext uri="{FF2B5EF4-FFF2-40B4-BE49-F238E27FC236}">
                  <a16:creationId xmlns:a16="http://schemas.microsoft.com/office/drawing/2014/main" id="{00000000-0008-0000-0D00-0000B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4" name="Check Box 186" hidden="1">
              <a:extLst>
                <a:ext uri="{63B3BB69-23CF-44E3-9099-C40C66FF867C}">
                  <a14:compatExt spid="_x0000_s130234"/>
                </a:ext>
                <a:ext uri="{FF2B5EF4-FFF2-40B4-BE49-F238E27FC236}">
                  <a16:creationId xmlns:a16="http://schemas.microsoft.com/office/drawing/2014/main" id="{00000000-0008-0000-0D00-0000B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5" name="Check Box 187" hidden="1">
              <a:extLst>
                <a:ext uri="{63B3BB69-23CF-44E3-9099-C40C66FF867C}">
                  <a14:compatExt spid="_x0000_s130235"/>
                </a:ext>
                <a:ext uri="{FF2B5EF4-FFF2-40B4-BE49-F238E27FC236}">
                  <a16:creationId xmlns:a16="http://schemas.microsoft.com/office/drawing/2014/main" id="{00000000-0008-0000-0D00-0000B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6" name="Check Box 188" hidden="1">
              <a:extLst>
                <a:ext uri="{63B3BB69-23CF-44E3-9099-C40C66FF867C}">
                  <a14:compatExt spid="_x0000_s130236"/>
                </a:ext>
                <a:ext uri="{FF2B5EF4-FFF2-40B4-BE49-F238E27FC236}">
                  <a16:creationId xmlns:a16="http://schemas.microsoft.com/office/drawing/2014/main" id="{00000000-0008-0000-0D00-0000B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7" name="Check Box 189" hidden="1">
              <a:extLst>
                <a:ext uri="{63B3BB69-23CF-44E3-9099-C40C66FF867C}">
                  <a14:compatExt spid="_x0000_s130237"/>
                </a:ext>
                <a:ext uri="{FF2B5EF4-FFF2-40B4-BE49-F238E27FC236}">
                  <a16:creationId xmlns:a16="http://schemas.microsoft.com/office/drawing/2014/main" id="{00000000-0008-0000-0D00-0000B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8" name="Check Box 190" hidden="1">
              <a:extLst>
                <a:ext uri="{63B3BB69-23CF-44E3-9099-C40C66FF867C}">
                  <a14:compatExt spid="_x0000_s130238"/>
                </a:ext>
                <a:ext uri="{FF2B5EF4-FFF2-40B4-BE49-F238E27FC236}">
                  <a16:creationId xmlns:a16="http://schemas.microsoft.com/office/drawing/2014/main" id="{00000000-0008-0000-0D00-0000B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39" name="Check Box 191" hidden="1">
              <a:extLst>
                <a:ext uri="{63B3BB69-23CF-44E3-9099-C40C66FF867C}">
                  <a14:compatExt spid="_x0000_s130239"/>
                </a:ext>
                <a:ext uri="{FF2B5EF4-FFF2-40B4-BE49-F238E27FC236}">
                  <a16:creationId xmlns:a16="http://schemas.microsoft.com/office/drawing/2014/main" id="{00000000-0008-0000-0D00-0000B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0" name="Check Box 192" hidden="1">
              <a:extLst>
                <a:ext uri="{63B3BB69-23CF-44E3-9099-C40C66FF867C}">
                  <a14:compatExt spid="_x0000_s130240"/>
                </a:ext>
                <a:ext uri="{FF2B5EF4-FFF2-40B4-BE49-F238E27FC236}">
                  <a16:creationId xmlns:a16="http://schemas.microsoft.com/office/drawing/2014/main" id="{00000000-0008-0000-0D00-0000C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1" name="Check Box 193" hidden="1">
              <a:extLst>
                <a:ext uri="{63B3BB69-23CF-44E3-9099-C40C66FF867C}">
                  <a14:compatExt spid="_x0000_s130241"/>
                </a:ext>
                <a:ext uri="{FF2B5EF4-FFF2-40B4-BE49-F238E27FC236}">
                  <a16:creationId xmlns:a16="http://schemas.microsoft.com/office/drawing/2014/main" id="{00000000-0008-0000-0D00-0000C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2" name="Check Box 194" hidden="1">
              <a:extLst>
                <a:ext uri="{63B3BB69-23CF-44E3-9099-C40C66FF867C}">
                  <a14:compatExt spid="_x0000_s130242"/>
                </a:ext>
                <a:ext uri="{FF2B5EF4-FFF2-40B4-BE49-F238E27FC236}">
                  <a16:creationId xmlns:a16="http://schemas.microsoft.com/office/drawing/2014/main" id="{00000000-0008-0000-0D00-0000C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3" name="Check Box 195" hidden="1">
              <a:extLst>
                <a:ext uri="{63B3BB69-23CF-44E3-9099-C40C66FF867C}">
                  <a14:compatExt spid="_x0000_s130243"/>
                </a:ext>
                <a:ext uri="{FF2B5EF4-FFF2-40B4-BE49-F238E27FC236}">
                  <a16:creationId xmlns:a16="http://schemas.microsoft.com/office/drawing/2014/main" id="{00000000-0008-0000-0D00-0000C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4" name="Check Box 196" hidden="1">
              <a:extLst>
                <a:ext uri="{63B3BB69-23CF-44E3-9099-C40C66FF867C}">
                  <a14:compatExt spid="_x0000_s130244"/>
                </a:ext>
                <a:ext uri="{FF2B5EF4-FFF2-40B4-BE49-F238E27FC236}">
                  <a16:creationId xmlns:a16="http://schemas.microsoft.com/office/drawing/2014/main" id="{00000000-0008-0000-0D00-0000C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5" name="Check Box 197" hidden="1">
              <a:extLst>
                <a:ext uri="{63B3BB69-23CF-44E3-9099-C40C66FF867C}">
                  <a14:compatExt spid="_x0000_s130245"/>
                </a:ext>
                <a:ext uri="{FF2B5EF4-FFF2-40B4-BE49-F238E27FC236}">
                  <a16:creationId xmlns:a16="http://schemas.microsoft.com/office/drawing/2014/main" id="{00000000-0008-0000-0D00-0000C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6" name="Check Box 198" hidden="1">
              <a:extLst>
                <a:ext uri="{63B3BB69-23CF-44E3-9099-C40C66FF867C}">
                  <a14:compatExt spid="_x0000_s130246"/>
                </a:ext>
                <a:ext uri="{FF2B5EF4-FFF2-40B4-BE49-F238E27FC236}">
                  <a16:creationId xmlns:a16="http://schemas.microsoft.com/office/drawing/2014/main" id="{00000000-0008-0000-0D00-0000C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7" name="Check Box 199" hidden="1">
              <a:extLst>
                <a:ext uri="{63B3BB69-23CF-44E3-9099-C40C66FF867C}">
                  <a14:compatExt spid="_x0000_s130247"/>
                </a:ext>
                <a:ext uri="{FF2B5EF4-FFF2-40B4-BE49-F238E27FC236}">
                  <a16:creationId xmlns:a16="http://schemas.microsoft.com/office/drawing/2014/main" id="{00000000-0008-0000-0D00-0000C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8" name="Check Box 200" hidden="1">
              <a:extLst>
                <a:ext uri="{63B3BB69-23CF-44E3-9099-C40C66FF867C}">
                  <a14:compatExt spid="_x0000_s130248"/>
                </a:ext>
                <a:ext uri="{FF2B5EF4-FFF2-40B4-BE49-F238E27FC236}">
                  <a16:creationId xmlns:a16="http://schemas.microsoft.com/office/drawing/2014/main" id="{00000000-0008-0000-0D00-0000C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49" name="Check Box 201" hidden="1">
              <a:extLst>
                <a:ext uri="{63B3BB69-23CF-44E3-9099-C40C66FF867C}">
                  <a14:compatExt spid="_x0000_s130249"/>
                </a:ext>
                <a:ext uri="{FF2B5EF4-FFF2-40B4-BE49-F238E27FC236}">
                  <a16:creationId xmlns:a16="http://schemas.microsoft.com/office/drawing/2014/main" id="{00000000-0008-0000-0D00-0000C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0" name="Check Box 202" hidden="1">
              <a:extLst>
                <a:ext uri="{63B3BB69-23CF-44E3-9099-C40C66FF867C}">
                  <a14:compatExt spid="_x0000_s130250"/>
                </a:ext>
                <a:ext uri="{FF2B5EF4-FFF2-40B4-BE49-F238E27FC236}">
                  <a16:creationId xmlns:a16="http://schemas.microsoft.com/office/drawing/2014/main" id="{00000000-0008-0000-0D00-0000C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1" name="Check Box 203" hidden="1">
              <a:extLst>
                <a:ext uri="{63B3BB69-23CF-44E3-9099-C40C66FF867C}">
                  <a14:compatExt spid="_x0000_s130251"/>
                </a:ext>
                <a:ext uri="{FF2B5EF4-FFF2-40B4-BE49-F238E27FC236}">
                  <a16:creationId xmlns:a16="http://schemas.microsoft.com/office/drawing/2014/main" id="{00000000-0008-0000-0D00-0000C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2" name="Check Box 204" hidden="1">
              <a:extLst>
                <a:ext uri="{63B3BB69-23CF-44E3-9099-C40C66FF867C}">
                  <a14:compatExt spid="_x0000_s130252"/>
                </a:ext>
                <a:ext uri="{FF2B5EF4-FFF2-40B4-BE49-F238E27FC236}">
                  <a16:creationId xmlns:a16="http://schemas.microsoft.com/office/drawing/2014/main" id="{00000000-0008-0000-0D00-0000C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3" name="Check Box 205" hidden="1">
              <a:extLst>
                <a:ext uri="{63B3BB69-23CF-44E3-9099-C40C66FF867C}">
                  <a14:compatExt spid="_x0000_s130253"/>
                </a:ext>
                <a:ext uri="{FF2B5EF4-FFF2-40B4-BE49-F238E27FC236}">
                  <a16:creationId xmlns:a16="http://schemas.microsoft.com/office/drawing/2014/main" id="{00000000-0008-0000-0D00-0000CD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4" name="Check Box 206" hidden="1">
              <a:extLst>
                <a:ext uri="{63B3BB69-23CF-44E3-9099-C40C66FF867C}">
                  <a14:compatExt spid="_x0000_s130254"/>
                </a:ext>
                <a:ext uri="{FF2B5EF4-FFF2-40B4-BE49-F238E27FC236}">
                  <a16:creationId xmlns:a16="http://schemas.microsoft.com/office/drawing/2014/main" id="{00000000-0008-0000-0D00-0000CE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5" name="Check Box 207" hidden="1">
              <a:extLst>
                <a:ext uri="{63B3BB69-23CF-44E3-9099-C40C66FF867C}">
                  <a14:compatExt spid="_x0000_s130255"/>
                </a:ext>
                <a:ext uri="{FF2B5EF4-FFF2-40B4-BE49-F238E27FC236}">
                  <a16:creationId xmlns:a16="http://schemas.microsoft.com/office/drawing/2014/main" id="{00000000-0008-0000-0D00-0000CF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6" name="Check Box 208" hidden="1">
              <a:extLst>
                <a:ext uri="{63B3BB69-23CF-44E3-9099-C40C66FF867C}">
                  <a14:compatExt spid="_x0000_s130256"/>
                </a:ext>
                <a:ext uri="{FF2B5EF4-FFF2-40B4-BE49-F238E27FC236}">
                  <a16:creationId xmlns:a16="http://schemas.microsoft.com/office/drawing/2014/main" id="{00000000-0008-0000-0D00-0000D0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7" name="Check Box 209" hidden="1">
              <a:extLst>
                <a:ext uri="{63B3BB69-23CF-44E3-9099-C40C66FF867C}">
                  <a14:compatExt spid="_x0000_s130257"/>
                </a:ext>
                <a:ext uri="{FF2B5EF4-FFF2-40B4-BE49-F238E27FC236}">
                  <a16:creationId xmlns:a16="http://schemas.microsoft.com/office/drawing/2014/main" id="{00000000-0008-0000-0D00-0000D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8" name="Check Box 210" hidden="1">
              <a:extLst>
                <a:ext uri="{63B3BB69-23CF-44E3-9099-C40C66FF867C}">
                  <a14:compatExt spid="_x0000_s130258"/>
                </a:ext>
                <a:ext uri="{FF2B5EF4-FFF2-40B4-BE49-F238E27FC236}">
                  <a16:creationId xmlns:a16="http://schemas.microsoft.com/office/drawing/2014/main" id="{00000000-0008-0000-0D00-0000D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59" name="Check Box 211" hidden="1">
              <a:extLst>
                <a:ext uri="{63B3BB69-23CF-44E3-9099-C40C66FF867C}">
                  <a14:compatExt spid="_x0000_s130259"/>
                </a:ext>
                <a:ext uri="{FF2B5EF4-FFF2-40B4-BE49-F238E27FC236}">
                  <a16:creationId xmlns:a16="http://schemas.microsoft.com/office/drawing/2014/main" id="{00000000-0008-0000-0D00-0000D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60" name="Check Box 212" hidden="1">
              <a:extLst>
                <a:ext uri="{63B3BB69-23CF-44E3-9099-C40C66FF867C}">
                  <a14:compatExt spid="_x0000_s130260"/>
                </a:ext>
                <a:ext uri="{FF2B5EF4-FFF2-40B4-BE49-F238E27FC236}">
                  <a16:creationId xmlns:a16="http://schemas.microsoft.com/office/drawing/2014/main" id="{00000000-0008-0000-0D00-0000D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61" name="Check Box 213" hidden="1">
              <a:extLst>
                <a:ext uri="{63B3BB69-23CF-44E3-9099-C40C66FF867C}">
                  <a14:compatExt spid="_x0000_s130261"/>
                </a:ext>
                <a:ext uri="{FF2B5EF4-FFF2-40B4-BE49-F238E27FC236}">
                  <a16:creationId xmlns:a16="http://schemas.microsoft.com/office/drawing/2014/main" id="{00000000-0008-0000-0D00-0000D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62" name="Check Box 214" hidden="1">
              <a:extLst>
                <a:ext uri="{63B3BB69-23CF-44E3-9099-C40C66FF867C}">
                  <a14:compatExt spid="_x0000_s130262"/>
                </a:ext>
                <a:ext uri="{FF2B5EF4-FFF2-40B4-BE49-F238E27FC236}">
                  <a16:creationId xmlns:a16="http://schemas.microsoft.com/office/drawing/2014/main" id="{00000000-0008-0000-0D00-0000D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63" name="Check Box 215" hidden="1">
              <a:extLst>
                <a:ext uri="{63B3BB69-23CF-44E3-9099-C40C66FF867C}">
                  <a14:compatExt spid="_x0000_s130263"/>
                </a:ext>
                <a:ext uri="{FF2B5EF4-FFF2-40B4-BE49-F238E27FC236}">
                  <a16:creationId xmlns:a16="http://schemas.microsoft.com/office/drawing/2014/main" id="{00000000-0008-0000-0D00-0000D7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64" name="Check Box 216" hidden="1">
              <a:extLst>
                <a:ext uri="{63B3BB69-23CF-44E3-9099-C40C66FF867C}">
                  <a14:compatExt spid="_x0000_s130264"/>
                </a:ext>
                <a:ext uri="{FF2B5EF4-FFF2-40B4-BE49-F238E27FC236}">
                  <a16:creationId xmlns:a16="http://schemas.microsoft.com/office/drawing/2014/main" id="{00000000-0008-0000-0D00-0000D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65" name="Check Box 217" hidden="1">
              <a:extLst>
                <a:ext uri="{63B3BB69-23CF-44E3-9099-C40C66FF867C}">
                  <a14:compatExt spid="_x0000_s130265"/>
                </a:ext>
                <a:ext uri="{FF2B5EF4-FFF2-40B4-BE49-F238E27FC236}">
                  <a16:creationId xmlns:a16="http://schemas.microsoft.com/office/drawing/2014/main" id="{00000000-0008-0000-0D00-0000D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32</xdr:row>
          <xdr:rowOff>0</xdr:rowOff>
        </xdr:from>
        <xdr:to>
          <xdr:col>66</xdr:col>
          <xdr:colOff>304800</xdr:colOff>
          <xdr:row>33</xdr:row>
          <xdr:rowOff>28575</xdr:rowOff>
        </xdr:to>
        <xdr:sp macro="" textlink="">
          <xdr:nvSpPr>
            <xdr:cNvPr id="130266" name="Check Box 218" hidden="1">
              <a:extLst>
                <a:ext uri="{63B3BB69-23CF-44E3-9099-C40C66FF867C}">
                  <a14:compatExt spid="_x0000_s130266"/>
                </a:ext>
                <a:ext uri="{FF2B5EF4-FFF2-40B4-BE49-F238E27FC236}">
                  <a16:creationId xmlns:a16="http://schemas.microsoft.com/office/drawing/2014/main" id="{00000000-0008-0000-0D00-0000D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0</xdr:rowOff>
        </xdr:from>
        <xdr:to>
          <xdr:col>11</xdr:col>
          <xdr:colOff>104775</xdr:colOff>
          <xdr:row>33</xdr:row>
          <xdr:rowOff>28575</xdr:rowOff>
        </xdr:to>
        <xdr:sp macro="" textlink="">
          <xdr:nvSpPr>
            <xdr:cNvPr id="130267" name="Check Box 219" hidden="1">
              <a:extLst>
                <a:ext uri="{63B3BB69-23CF-44E3-9099-C40C66FF867C}">
                  <a14:compatExt spid="_x0000_s130267"/>
                </a:ext>
                <a:ext uri="{FF2B5EF4-FFF2-40B4-BE49-F238E27FC236}">
                  <a16:creationId xmlns:a16="http://schemas.microsoft.com/office/drawing/2014/main" id="{00000000-0008-0000-0D00-0000D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0</xdr:rowOff>
        </xdr:from>
        <xdr:to>
          <xdr:col>11</xdr:col>
          <xdr:colOff>104775</xdr:colOff>
          <xdr:row>34</xdr:row>
          <xdr:rowOff>28575</xdr:rowOff>
        </xdr:to>
        <xdr:sp macro="" textlink="">
          <xdr:nvSpPr>
            <xdr:cNvPr id="130268" name="Check Box 220" hidden="1">
              <a:extLst>
                <a:ext uri="{63B3BB69-23CF-44E3-9099-C40C66FF867C}">
                  <a14:compatExt spid="_x0000_s130268"/>
                </a:ext>
                <a:ext uri="{FF2B5EF4-FFF2-40B4-BE49-F238E27FC236}">
                  <a16:creationId xmlns:a16="http://schemas.microsoft.com/office/drawing/2014/main" id="{00000000-0008-0000-0D00-0000D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71</xdr:col>
      <xdr:colOff>0</xdr:colOff>
      <xdr:row>3</xdr:row>
      <xdr:rowOff>9525</xdr:rowOff>
    </xdr:from>
    <xdr:to>
      <xdr:col>93</xdr:col>
      <xdr:colOff>44450</xdr:colOff>
      <xdr:row>7</xdr:row>
      <xdr:rowOff>161925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1129625" y="469900"/>
          <a:ext cx="3536950" cy="75565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ysClr val="windowText" lastClr="000000"/>
              </a:solidFill>
              <a:latin typeface="+mj-ea"/>
              <a:ea typeface="+mj-ea"/>
            </a:rPr>
            <a:t>（注）</a:t>
          </a:r>
          <a:r>
            <a:rPr kumimoji="1" lang="ja-JP" altLang="en-US" sz="1100">
              <a:solidFill>
                <a:sysClr val="windowText" lastClr="000000"/>
              </a:solidFill>
            </a:rPr>
            <a:t>この様式の内容を別の書面に明示している場合、</a:t>
          </a:r>
          <a:endParaRPr kumimoji="1" lang="en-US" altLang="ja-JP" sz="1100">
            <a:solidFill>
              <a:sysClr val="windowText" lastClr="000000"/>
            </a:solidFill>
          </a:endParaRPr>
        </a:p>
        <a:p>
          <a:r>
            <a:rPr kumimoji="1" lang="ja-JP" altLang="en-US" sz="1100">
              <a:solidFill>
                <a:sysClr val="windowText" lastClr="000000"/>
              </a:solidFill>
            </a:rPr>
            <a:t>　　　この様式の提出は不要です。</a:t>
          </a:r>
          <a:endParaRPr kumimoji="1" lang="en-US" altLang="ja-JP"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0F00-00000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0F00-00000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795" name="Check Box 3" hidden="1">
              <a:extLst>
                <a:ext uri="{63B3BB69-23CF-44E3-9099-C40C66FF867C}">
                  <a14:compatExt spid="_x0000_s161795"/>
                </a:ext>
                <a:ext uri="{FF2B5EF4-FFF2-40B4-BE49-F238E27FC236}">
                  <a16:creationId xmlns:a16="http://schemas.microsoft.com/office/drawing/2014/main" id="{00000000-0008-0000-0F00-00000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796" name="Check Box 4" hidden="1">
              <a:extLst>
                <a:ext uri="{63B3BB69-23CF-44E3-9099-C40C66FF867C}">
                  <a14:compatExt spid="_x0000_s161796"/>
                </a:ext>
                <a:ext uri="{FF2B5EF4-FFF2-40B4-BE49-F238E27FC236}">
                  <a16:creationId xmlns:a16="http://schemas.microsoft.com/office/drawing/2014/main" id="{00000000-0008-0000-0F00-00000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797" name="Check Box 5" hidden="1">
              <a:extLst>
                <a:ext uri="{63B3BB69-23CF-44E3-9099-C40C66FF867C}">
                  <a14:compatExt spid="_x0000_s161797"/>
                </a:ext>
                <a:ext uri="{FF2B5EF4-FFF2-40B4-BE49-F238E27FC236}">
                  <a16:creationId xmlns:a16="http://schemas.microsoft.com/office/drawing/2014/main" id="{00000000-0008-0000-0F00-00000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798" name="Check Box 6" hidden="1">
              <a:extLst>
                <a:ext uri="{63B3BB69-23CF-44E3-9099-C40C66FF867C}">
                  <a14:compatExt spid="_x0000_s161798"/>
                </a:ext>
                <a:ext uri="{FF2B5EF4-FFF2-40B4-BE49-F238E27FC236}">
                  <a16:creationId xmlns:a16="http://schemas.microsoft.com/office/drawing/2014/main" id="{00000000-0008-0000-0F00-00000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799" name="Check Box 7" hidden="1">
              <a:extLst>
                <a:ext uri="{63B3BB69-23CF-44E3-9099-C40C66FF867C}">
                  <a14:compatExt spid="_x0000_s161799"/>
                </a:ext>
                <a:ext uri="{FF2B5EF4-FFF2-40B4-BE49-F238E27FC236}">
                  <a16:creationId xmlns:a16="http://schemas.microsoft.com/office/drawing/2014/main" id="{00000000-0008-0000-0F00-00000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0" name="Check Box 8" hidden="1">
              <a:extLst>
                <a:ext uri="{63B3BB69-23CF-44E3-9099-C40C66FF867C}">
                  <a14:compatExt spid="_x0000_s161800"/>
                </a:ext>
                <a:ext uri="{FF2B5EF4-FFF2-40B4-BE49-F238E27FC236}">
                  <a16:creationId xmlns:a16="http://schemas.microsoft.com/office/drawing/2014/main" id="{00000000-0008-0000-0F00-00000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1" name="Check Box 9" hidden="1">
              <a:extLst>
                <a:ext uri="{63B3BB69-23CF-44E3-9099-C40C66FF867C}">
                  <a14:compatExt spid="_x0000_s161801"/>
                </a:ext>
                <a:ext uri="{FF2B5EF4-FFF2-40B4-BE49-F238E27FC236}">
                  <a16:creationId xmlns:a16="http://schemas.microsoft.com/office/drawing/2014/main" id="{00000000-0008-0000-0F00-00000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2" name="Check Box 10" hidden="1">
              <a:extLst>
                <a:ext uri="{63B3BB69-23CF-44E3-9099-C40C66FF867C}">
                  <a14:compatExt spid="_x0000_s161802"/>
                </a:ext>
                <a:ext uri="{FF2B5EF4-FFF2-40B4-BE49-F238E27FC236}">
                  <a16:creationId xmlns:a16="http://schemas.microsoft.com/office/drawing/2014/main" id="{00000000-0008-0000-0F00-00000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3" name="Check Box 11" hidden="1">
              <a:extLst>
                <a:ext uri="{63B3BB69-23CF-44E3-9099-C40C66FF867C}">
                  <a14:compatExt spid="_x0000_s161803"/>
                </a:ext>
                <a:ext uri="{FF2B5EF4-FFF2-40B4-BE49-F238E27FC236}">
                  <a16:creationId xmlns:a16="http://schemas.microsoft.com/office/drawing/2014/main" id="{00000000-0008-0000-0F00-00000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4" name="Check Box 12" hidden="1">
              <a:extLst>
                <a:ext uri="{63B3BB69-23CF-44E3-9099-C40C66FF867C}">
                  <a14:compatExt spid="_x0000_s161804"/>
                </a:ext>
                <a:ext uri="{FF2B5EF4-FFF2-40B4-BE49-F238E27FC236}">
                  <a16:creationId xmlns:a16="http://schemas.microsoft.com/office/drawing/2014/main" id="{00000000-0008-0000-0F00-00000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5" name="Check Box 13" hidden="1">
              <a:extLst>
                <a:ext uri="{63B3BB69-23CF-44E3-9099-C40C66FF867C}">
                  <a14:compatExt spid="_x0000_s161805"/>
                </a:ext>
                <a:ext uri="{FF2B5EF4-FFF2-40B4-BE49-F238E27FC236}">
                  <a16:creationId xmlns:a16="http://schemas.microsoft.com/office/drawing/2014/main" id="{00000000-0008-0000-0F00-00000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6" name="Check Box 14" hidden="1">
              <a:extLst>
                <a:ext uri="{63B3BB69-23CF-44E3-9099-C40C66FF867C}">
                  <a14:compatExt spid="_x0000_s161806"/>
                </a:ext>
                <a:ext uri="{FF2B5EF4-FFF2-40B4-BE49-F238E27FC236}">
                  <a16:creationId xmlns:a16="http://schemas.microsoft.com/office/drawing/2014/main" id="{00000000-0008-0000-0F00-00000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7" name="Check Box 15" hidden="1">
              <a:extLst>
                <a:ext uri="{63B3BB69-23CF-44E3-9099-C40C66FF867C}">
                  <a14:compatExt spid="_x0000_s161807"/>
                </a:ext>
                <a:ext uri="{FF2B5EF4-FFF2-40B4-BE49-F238E27FC236}">
                  <a16:creationId xmlns:a16="http://schemas.microsoft.com/office/drawing/2014/main" id="{00000000-0008-0000-0F00-00000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8" name="Check Box 16" hidden="1">
              <a:extLst>
                <a:ext uri="{63B3BB69-23CF-44E3-9099-C40C66FF867C}">
                  <a14:compatExt spid="_x0000_s161808"/>
                </a:ext>
                <a:ext uri="{FF2B5EF4-FFF2-40B4-BE49-F238E27FC236}">
                  <a16:creationId xmlns:a16="http://schemas.microsoft.com/office/drawing/2014/main" id="{00000000-0008-0000-0F00-00001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09" name="Check Box 17" hidden="1">
              <a:extLst>
                <a:ext uri="{63B3BB69-23CF-44E3-9099-C40C66FF867C}">
                  <a14:compatExt spid="_x0000_s161809"/>
                </a:ext>
                <a:ext uri="{FF2B5EF4-FFF2-40B4-BE49-F238E27FC236}">
                  <a16:creationId xmlns:a16="http://schemas.microsoft.com/office/drawing/2014/main" id="{00000000-0008-0000-0F00-00001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10" name="Check Box 18" hidden="1">
              <a:extLst>
                <a:ext uri="{63B3BB69-23CF-44E3-9099-C40C66FF867C}">
                  <a14:compatExt spid="_x0000_s161810"/>
                </a:ext>
                <a:ext uri="{FF2B5EF4-FFF2-40B4-BE49-F238E27FC236}">
                  <a16:creationId xmlns:a16="http://schemas.microsoft.com/office/drawing/2014/main" id="{00000000-0008-0000-0F00-00001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11" name="Check Box 19" hidden="1">
              <a:extLst>
                <a:ext uri="{63B3BB69-23CF-44E3-9099-C40C66FF867C}">
                  <a14:compatExt spid="_x0000_s161811"/>
                </a:ext>
                <a:ext uri="{FF2B5EF4-FFF2-40B4-BE49-F238E27FC236}">
                  <a16:creationId xmlns:a16="http://schemas.microsoft.com/office/drawing/2014/main" id="{00000000-0008-0000-0F00-00001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11</xdr:row>
          <xdr:rowOff>0</xdr:rowOff>
        </xdr:from>
        <xdr:to>
          <xdr:col>36</xdr:col>
          <xdr:colOff>95250</xdr:colOff>
          <xdr:row>12</xdr:row>
          <xdr:rowOff>28575</xdr:rowOff>
        </xdr:to>
        <xdr:sp macro="" textlink="">
          <xdr:nvSpPr>
            <xdr:cNvPr id="161812" name="Check Box 20" hidden="1">
              <a:extLst>
                <a:ext uri="{63B3BB69-23CF-44E3-9099-C40C66FF867C}">
                  <a14:compatExt spid="_x0000_s161812"/>
                </a:ext>
                <a:ext uri="{FF2B5EF4-FFF2-40B4-BE49-F238E27FC236}">
                  <a16:creationId xmlns:a16="http://schemas.microsoft.com/office/drawing/2014/main" id="{00000000-0008-0000-0F00-00001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13" name="Check Box 21" hidden="1">
              <a:extLst>
                <a:ext uri="{63B3BB69-23CF-44E3-9099-C40C66FF867C}">
                  <a14:compatExt spid="_x0000_s161813"/>
                </a:ext>
                <a:ext uri="{FF2B5EF4-FFF2-40B4-BE49-F238E27FC236}">
                  <a16:creationId xmlns:a16="http://schemas.microsoft.com/office/drawing/2014/main" id="{00000000-0008-0000-0F00-00001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14" name="Check Box 22" hidden="1">
              <a:extLst>
                <a:ext uri="{63B3BB69-23CF-44E3-9099-C40C66FF867C}">
                  <a14:compatExt spid="_x0000_s161814"/>
                </a:ext>
                <a:ext uri="{FF2B5EF4-FFF2-40B4-BE49-F238E27FC236}">
                  <a16:creationId xmlns:a16="http://schemas.microsoft.com/office/drawing/2014/main" id="{00000000-0008-0000-0F00-00001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15" name="Check Box 23" hidden="1">
              <a:extLst>
                <a:ext uri="{63B3BB69-23CF-44E3-9099-C40C66FF867C}">
                  <a14:compatExt spid="_x0000_s161815"/>
                </a:ext>
                <a:ext uri="{FF2B5EF4-FFF2-40B4-BE49-F238E27FC236}">
                  <a16:creationId xmlns:a16="http://schemas.microsoft.com/office/drawing/2014/main" id="{00000000-0008-0000-0F00-00001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16" name="Check Box 24" hidden="1">
              <a:extLst>
                <a:ext uri="{63B3BB69-23CF-44E3-9099-C40C66FF867C}">
                  <a14:compatExt spid="_x0000_s161816"/>
                </a:ext>
                <a:ext uri="{FF2B5EF4-FFF2-40B4-BE49-F238E27FC236}">
                  <a16:creationId xmlns:a16="http://schemas.microsoft.com/office/drawing/2014/main" id="{00000000-0008-0000-0F00-00001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28575</xdr:rowOff>
        </xdr:to>
        <xdr:sp macro="" textlink="">
          <xdr:nvSpPr>
            <xdr:cNvPr id="161817" name="Check Box 25" hidden="1">
              <a:extLst>
                <a:ext uri="{63B3BB69-23CF-44E3-9099-C40C66FF867C}">
                  <a14:compatExt spid="_x0000_s161817"/>
                </a:ext>
                <a:ext uri="{FF2B5EF4-FFF2-40B4-BE49-F238E27FC236}">
                  <a16:creationId xmlns:a16="http://schemas.microsoft.com/office/drawing/2014/main" id="{00000000-0008-0000-0F00-00001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28575</xdr:rowOff>
        </xdr:to>
        <xdr:sp macro="" textlink="">
          <xdr:nvSpPr>
            <xdr:cNvPr id="161818" name="Check Box 26" hidden="1">
              <a:extLst>
                <a:ext uri="{63B3BB69-23CF-44E3-9099-C40C66FF867C}">
                  <a14:compatExt spid="_x0000_s161818"/>
                </a:ext>
                <a:ext uri="{FF2B5EF4-FFF2-40B4-BE49-F238E27FC236}">
                  <a16:creationId xmlns:a16="http://schemas.microsoft.com/office/drawing/2014/main" id="{00000000-0008-0000-0F00-00001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28575</xdr:rowOff>
        </xdr:to>
        <xdr:sp macro="" textlink="">
          <xdr:nvSpPr>
            <xdr:cNvPr id="161819" name="Check Box 27" hidden="1">
              <a:extLst>
                <a:ext uri="{63B3BB69-23CF-44E3-9099-C40C66FF867C}">
                  <a14:compatExt spid="_x0000_s161819"/>
                </a:ext>
                <a:ext uri="{FF2B5EF4-FFF2-40B4-BE49-F238E27FC236}">
                  <a16:creationId xmlns:a16="http://schemas.microsoft.com/office/drawing/2014/main" id="{00000000-0008-0000-0F00-00001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28575</xdr:rowOff>
        </xdr:to>
        <xdr:sp macro="" textlink="">
          <xdr:nvSpPr>
            <xdr:cNvPr id="161820" name="Check Box 28" hidden="1">
              <a:extLst>
                <a:ext uri="{63B3BB69-23CF-44E3-9099-C40C66FF867C}">
                  <a14:compatExt spid="_x0000_s161820"/>
                </a:ext>
                <a:ext uri="{FF2B5EF4-FFF2-40B4-BE49-F238E27FC236}">
                  <a16:creationId xmlns:a16="http://schemas.microsoft.com/office/drawing/2014/main" id="{00000000-0008-0000-0F00-00001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28575</xdr:rowOff>
        </xdr:to>
        <xdr:sp macro="" textlink="">
          <xdr:nvSpPr>
            <xdr:cNvPr id="161821" name="Check Box 29" hidden="1">
              <a:extLst>
                <a:ext uri="{63B3BB69-23CF-44E3-9099-C40C66FF867C}">
                  <a14:compatExt spid="_x0000_s161821"/>
                </a:ext>
                <a:ext uri="{FF2B5EF4-FFF2-40B4-BE49-F238E27FC236}">
                  <a16:creationId xmlns:a16="http://schemas.microsoft.com/office/drawing/2014/main" id="{00000000-0008-0000-0F00-00001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28575</xdr:rowOff>
        </xdr:to>
        <xdr:sp macro="" textlink="">
          <xdr:nvSpPr>
            <xdr:cNvPr id="161822" name="Check Box 30" hidden="1">
              <a:extLst>
                <a:ext uri="{63B3BB69-23CF-44E3-9099-C40C66FF867C}">
                  <a14:compatExt spid="_x0000_s161822"/>
                </a:ext>
                <a:ext uri="{FF2B5EF4-FFF2-40B4-BE49-F238E27FC236}">
                  <a16:creationId xmlns:a16="http://schemas.microsoft.com/office/drawing/2014/main" id="{00000000-0008-0000-0F00-00001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28575</xdr:rowOff>
        </xdr:to>
        <xdr:sp macro="" textlink="">
          <xdr:nvSpPr>
            <xdr:cNvPr id="161823" name="Check Box 31" hidden="1">
              <a:extLst>
                <a:ext uri="{63B3BB69-23CF-44E3-9099-C40C66FF867C}">
                  <a14:compatExt spid="_x0000_s161823"/>
                </a:ext>
                <a:ext uri="{FF2B5EF4-FFF2-40B4-BE49-F238E27FC236}">
                  <a16:creationId xmlns:a16="http://schemas.microsoft.com/office/drawing/2014/main" id="{00000000-0008-0000-0F00-00001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28575</xdr:rowOff>
        </xdr:to>
        <xdr:sp macro="" textlink="">
          <xdr:nvSpPr>
            <xdr:cNvPr id="161824" name="Check Box 32" hidden="1">
              <a:extLst>
                <a:ext uri="{63B3BB69-23CF-44E3-9099-C40C66FF867C}">
                  <a14:compatExt spid="_x0000_s161824"/>
                </a:ext>
                <a:ext uri="{FF2B5EF4-FFF2-40B4-BE49-F238E27FC236}">
                  <a16:creationId xmlns:a16="http://schemas.microsoft.com/office/drawing/2014/main" id="{00000000-0008-0000-0F00-00002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28575</xdr:rowOff>
        </xdr:to>
        <xdr:sp macro="" textlink="">
          <xdr:nvSpPr>
            <xdr:cNvPr id="161825" name="Check Box 33" hidden="1">
              <a:extLst>
                <a:ext uri="{63B3BB69-23CF-44E3-9099-C40C66FF867C}">
                  <a14:compatExt spid="_x0000_s161825"/>
                </a:ext>
                <a:ext uri="{FF2B5EF4-FFF2-40B4-BE49-F238E27FC236}">
                  <a16:creationId xmlns:a16="http://schemas.microsoft.com/office/drawing/2014/main" id="{00000000-0008-0000-0F00-00002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28575</xdr:rowOff>
        </xdr:to>
        <xdr:sp macro="" textlink="">
          <xdr:nvSpPr>
            <xdr:cNvPr id="161826" name="Check Box 34" hidden="1">
              <a:extLst>
                <a:ext uri="{63B3BB69-23CF-44E3-9099-C40C66FF867C}">
                  <a14:compatExt spid="_x0000_s161826"/>
                </a:ext>
                <a:ext uri="{FF2B5EF4-FFF2-40B4-BE49-F238E27FC236}">
                  <a16:creationId xmlns:a16="http://schemas.microsoft.com/office/drawing/2014/main" id="{00000000-0008-0000-0F00-00002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28575</xdr:rowOff>
        </xdr:to>
        <xdr:sp macro="" textlink="">
          <xdr:nvSpPr>
            <xdr:cNvPr id="161827" name="Check Box 35" hidden="1">
              <a:extLst>
                <a:ext uri="{63B3BB69-23CF-44E3-9099-C40C66FF867C}">
                  <a14:compatExt spid="_x0000_s161827"/>
                </a:ext>
                <a:ext uri="{FF2B5EF4-FFF2-40B4-BE49-F238E27FC236}">
                  <a16:creationId xmlns:a16="http://schemas.microsoft.com/office/drawing/2014/main" id="{00000000-0008-0000-0F00-00002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28575</xdr:rowOff>
        </xdr:to>
        <xdr:sp macro="" textlink="">
          <xdr:nvSpPr>
            <xdr:cNvPr id="161828" name="Check Box 36" hidden="1">
              <a:extLst>
                <a:ext uri="{63B3BB69-23CF-44E3-9099-C40C66FF867C}">
                  <a14:compatExt spid="_x0000_s161828"/>
                </a:ext>
                <a:ext uri="{FF2B5EF4-FFF2-40B4-BE49-F238E27FC236}">
                  <a16:creationId xmlns:a16="http://schemas.microsoft.com/office/drawing/2014/main" id="{00000000-0008-0000-0F00-00002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28575</xdr:rowOff>
        </xdr:to>
        <xdr:sp macro="" textlink="">
          <xdr:nvSpPr>
            <xdr:cNvPr id="161829" name="Check Box 37" hidden="1">
              <a:extLst>
                <a:ext uri="{63B3BB69-23CF-44E3-9099-C40C66FF867C}">
                  <a14:compatExt spid="_x0000_s161829"/>
                </a:ext>
                <a:ext uri="{FF2B5EF4-FFF2-40B4-BE49-F238E27FC236}">
                  <a16:creationId xmlns:a16="http://schemas.microsoft.com/office/drawing/2014/main" id="{00000000-0008-0000-0F00-00002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28575</xdr:rowOff>
        </xdr:to>
        <xdr:sp macro="" textlink="">
          <xdr:nvSpPr>
            <xdr:cNvPr id="161830" name="Check Box 38" hidden="1">
              <a:extLst>
                <a:ext uri="{63B3BB69-23CF-44E3-9099-C40C66FF867C}">
                  <a14:compatExt spid="_x0000_s161830"/>
                </a:ext>
                <a:ext uri="{FF2B5EF4-FFF2-40B4-BE49-F238E27FC236}">
                  <a16:creationId xmlns:a16="http://schemas.microsoft.com/office/drawing/2014/main" id="{00000000-0008-0000-0F00-00002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12</xdr:col>
          <xdr:colOff>104775</xdr:colOff>
          <xdr:row>22</xdr:row>
          <xdr:rowOff>28575</xdr:rowOff>
        </xdr:to>
        <xdr:sp macro="" textlink="">
          <xdr:nvSpPr>
            <xdr:cNvPr id="161831" name="Check Box 39" hidden="1">
              <a:extLst>
                <a:ext uri="{63B3BB69-23CF-44E3-9099-C40C66FF867C}">
                  <a14:compatExt spid="_x0000_s161831"/>
                </a:ext>
                <a:ext uri="{FF2B5EF4-FFF2-40B4-BE49-F238E27FC236}">
                  <a16:creationId xmlns:a16="http://schemas.microsoft.com/office/drawing/2014/main" id="{00000000-0008-0000-0F00-00002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12</xdr:col>
          <xdr:colOff>104775</xdr:colOff>
          <xdr:row>22</xdr:row>
          <xdr:rowOff>28575</xdr:rowOff>
        </xdr:to>
        <xdr:sp macro="" textlink="">
          <xdr:nvSpPr>
            <xdr:cNvPr id="161832" name="Check Box 40" hidden="1">
              <a:extLst>
                <a:ext uri="{63B3BB69-23CF-44E3-9099-C40C66FF867C}">
                  <a14:compatExt spid="_x0000_s161832"/>
                </a:ext>
                <a:ext uri="{FF2B5EF4-FFF2-40B4-BE49-F238E27FC236}">
                  <a16:creationId xmlns:a16="http://schemas.microsoft.com/office/drawing/2014/main" id="{00000000-0008-0000-0F00-00002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33" name="Check Box 41" hidden="1">
              <a:extLst>
                <a:ext uri="{63B3BB69-23CF-44E3-9099-C40C66FF867C}">
                  <a14:compatExt spid="_x0000_s161833"/>
                </a:ext>
                <a:ext uri="{FF2B5EF4-FFF2-40B4-BE49-F238E27FC236}">
                  <a16:creationId xmlns:a16="http://schemas.microsoft.com/office/drawing/2014/main" id="{00000000-0008-0000-0F00-00002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34" name="Check Box 42" hidden="1">
              <a:extLst>
                <a:ext uri="{63B3BB69-23CF-44E3-9099-C40C66FF867C}">
                  <a14:compatExt spid="_x0000_s161834"/>
                </a:ext>
                <a:ext uri="{FF2B5EF4-FFF2-40B4-BE49-F238E27FC236}">
                  <a16:creationId xmlns:a16="http://schemas.microsoft.com/office/drawing/2014/main" id="{00000000-0008-0000-0F00-00002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35" name="Check Box 43" hidden="1">
              <a:extLst>
                <a:ext uri="{63B3BB69-23CF-44E3-9099-C40C66FF867C}">
                  <a14:compatExt spid="_x0000_s161835"/>
                </a:ext>
                <a:ext uri="{FF2B5EF4-FFF2-40B4-BE49-F238E27FC236}">
                  <a16:creationId xmlns:a16="http://schemas.microsoft.com/office/drawing/2014/main" id="{00000000-0008-0000-0F00-00002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36" name="Check Box 44" hidden="1">
              <a:extLst>
                <a:ext uri="{63B3BB69-23CF-44E3-9099-C40C66FF867C}">
                  <a14:compatExt spid="_x0000_s161836"/>
                </a:ext>
                <a:ext uri="{FF2B5EF4-FFF2-40B4-BE49-F238E27FC236}">
                  <a16:creationId xmlns:a16="http://schemas.microsoft.com/office/drawing/2014/main" id="{00000000-0008-0000-0F00-00002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37" name="Check Box 45" hidden="1">
              <a:extLst>
                <a:ext uri="{63B3BB69-23CF-44E3-9099-C40C66FF867C}">
                  <a14:compatExt spid="_x0000_s161837"/>
                </a:ext>
                <a:ext uri="{FF2B5EF4-FFF2-40B4-BE49-F238E27FC236}">
                  <a16:creationId xmlns:a16="http://schemas.microsoft.com/office/drawing/2014/main" id="{00000000-0008-0000-0F00-00002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38" name="Check Box 46" hidden="1">
              <a:extLst>
                <a:ext uri="{63B3BB69-23CF-44E3-9099-C40C66FF867C}">
                  <a14:compatExt spid="_x0000_s161838"/>
                </a:ext>
                <a:ext uri="{FF2B5EF4-FFF2-40B4-BE49-F238E27FC236}">
                  <a16:creationId xmlns:a16="http://schemas.microsoft.com/office/drawing/2014/main" id="{00000000-0008-0000-0F00-00002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39" name="Check Box 47" hidden="1">
              <a:extLst>
                <a:ext uri="{63B3BB69-23CF-44E3-9099-C40C66FF867C}">
                  <a14:compatExt spid="_x0000_s161839"/>
                </a:ext>
                <a:ext uri="{FF2B5EF4-FFF2-40B4-BE49-F238E27FC236}">
                  <a16:creationId xmlns:a16="http://schemas.microsoft.com/office/drawing/2014/main" id="{00000000-0008-0000-0F00-00002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0" name="Check Box 48" hidden="1">
              <a:extLst>
                <a:ext uri="{63B3BB69-23CF-44E3-9099-C40C66FF867C}">
                  <a14:compatExt spid="_x0000_s161840"/>
                </a:ext>
                <a:ext uri="{FF2B5EF4-FFF2-40B4-BE49-F238E27FC236}">
                  <a16:creationId xmlns:a16="http://schemas.microsoft.com/office/drawing/2014/main" id="{00000000-0008-0000-0F00-00003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1" name="Check Box 49" hidden="1">
              <a:extLst>
                <a:ext uri="{63B3BB69-23CF-44E3-9099-C40C66FF867C}">
                  <a14:compatExt spid="_x0000_s161841"/>
                </a:ext>
                <a:ext uri="{FF2B5EF4-FFF2-40B4-BE49-F238E27FC236}">
                  <a16:creationId xmlns:a16="http://schemas.microsoft.com/office/drawing/2014/main" id="{00000000-0008-0000-0F00-00003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2" name="Check Box 50" hidden="1">
              <a:extLst>
                <a:ext uri="{63B3BB69-23CF-44E3-9099-C40C66FF867C}">
                  <a14:compatExt spid="_x0000_s161842"/>
                </a:ext>
                <a:ext uri="{FF2B5EF4-FFF2-40B4-BE49-F238E27FC236}">
                  <a16:creationId xmlns:a16="http://schemas.microsoft.com/office/drawing/2014/main" id="{00000000-0008-0000-0F00-00003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3" name="Check Box 51" hidden="1">
              <a:extLst>
                <a:ext uri="{63B3BB69-23CF-44E3-9099-C40C66FF867C}">
                  <a14:compatExt spid="_x0000_s161843"/>
                </a:ext>
                <a:ext uri="{FF2B5EF4-FFF2-40B4-BE49-F238E27FC236}">
                  <a16:creationId xmlns:a16="http://schemas.microsoft.com/office/drawing/2014/main" id="{00000000-0008-0000-0F00-00003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4" name="Check Box 52" hidden="1">
              <a:extLst>
                <a:ext uri="{63B3BB69-23CF-44E3-9099-C40C66FF867C}">
                  <a14:compatExt spid="_x0000_s161844"/>
                </a:ext>
                <a:ext uri="{FF2B5EF4-FFF2-40B4-BE49-F238E27FC236}">
                  <a16:creationId xmlns:a16="http://schemas.microsoft.com/office/drawing/2014/main" id="{00000000-0008-0000-0F00-00003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5" name="Check Box 53" hidden="1">
              <a:extLst>
                <a:ext uri="{63B3BB69-23CF-44E3-9099-C40C66FF867C}">
                  <a14:compatExt spid="_x0000_s161845"/>
                </a:ext>
                <a:ext uri="{FF2B5EF4-FFF2-40B4-BE49-F238E27FC236}">
                  <a16:creationId xmlns:a16="http://schemas.microsoft.com/office/drawing/2014/main" id="{00000000-0008-0000-0F00-00003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6" name="Check Box 54" hidden="1">
              <a:extLst>
                <a:ext uri="{63B3BB69-23CF-44E3-9099-C40C66FF867C}">
                  <a14:compatExt spid="_x0000_s161846"/>
                </a:ext>
                <a:ext uri="{FF2B5EF4-FFF2-40B4-BE49-F238E27FC236}">
                  <a16:creationId xmlns:a16="http://schemas.microsoft.com/office/drawing/2014/main" id="{00000000-0008-0000-0F00-00003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7" name="Check Box 55" hidden="1">
              <a:extLst>
                <a:ext uri="{63B3BB69-23CF-44E3-9099-C40C66FF867C}">
                  <a14:compatExt spid="_x0000_s161847"/>
                </a:ext>
                <a:ext uri="{FF2B5EF4-FFF2-40B4-BE49-F238E27FC236}">
                  <a16:creationId xmlns:a16="http://schemas.microsoft.com/office/drawing/2014/main" id="{00000000-0008-0000-0F00-00003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8" name="Check Box 56" hidden="1">
              <a:extLst>
                <a:ext uri="{63B3BB69-23CF-44E3-9099-C40C66FF867C}">
                  <a14:compatExt spid="_x0000_s161848"/>
                </a:ext>
                <a:ext uri="{FF2B5EF4-FFF2-40B4-BE49-F238E27FC236}">
                  <a16:creationId xmlns:a16="http://schemas.microsoft.com/office/drawing/2014/main" id="{00000000-0008-0000-0F00-00003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49" name="Check Box 57" hidden="1">
              <a:extLst>
                <a:ext uri="{63B3BB69-23CF-44E3-9099-C40C66FF867C}">
                  <a14:compatExt spid="_x0000_s161849"/>
                </a:ext>
                <a:ext uri="{FF2B5EF4-FFF2-40B4-BE49-F238E27FC236}">
                  <a16:creationId xmlns:a16="http://schemas.microsoft.com/office/drawing/2014/main" id="{00000000-0008-0000-0F00-00003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0" name="Check Box 58" hidden="1">
              <a:extLst>
                <a:ext uri="{63B3BB69-23CF-44E3-9099-C40C66FF867C}">
                  <a14:compatExt spid="_x0000_s161850"/>
                </a:ext>
                <a:ext uri="{FF2B5EF4-FFF2-40B4-BE49-F238E27FC236}">
                  <a16:creationId xmlns:a16="http://schemas.microsoft.com/office/drawing/2014/main" id="{00000000-0008-0000-0F00-00003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1" name="Check Box 59" hidden="1">
              <a:extLst>
                <a:ext uri="{63B3BB69-23CF-44E3-9099-C40C66FF867C}">
                  <a14:compatExt spid="_x0000_s161851"/>
                </a:ext>
                <a:ext uri="{FF2B5EF4-FFF2-40B4-BE49-F238E27FC236}">
                  <a16:creationId xmlns:a16="http://schemas.microsoft.com/office/drawing/2014/main" id="{00000000-0008-0000-0F00-00003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2" name="Check Box 60" hidden="1">
              <a:extLst>
                <a:ext uri="{63B3BB69-23CF-44E3-9099-C40C66FF867C}">
                  <a14:compatExt spid="_x0000_s161852"/>
                </a:ext>
                <a:ext uri="{FF2B5EF4-FFF2-40B4-BE49-F238E27FC236}">
                  <a16:creationId xmlns:a16="http://schemas.microsoft.com/office/drawing/2014/main" id="{00000000-0008-0000-0F00-00003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3" name="Check Box 61" hidden="1">
              <a:extLst>
                <a:ext uri="{63B3BB69-23CF-44E3-9099-C40C66FF867C}">
                  <a14:compatExt spid="_x0000_s161853"/>
                </a:ext>
                <a:ext uri="{FF2B5EF4-FFF2-40B4-BE49-F238E27FC236}">
                  <a16:creationId xmlns:a16="http://schemas.microsoft.com/office/drawing/2014/main" id="{00000000-0008-0000-0F00-00003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4" name="Check Box 62" hidden="1">
              <a:extLst>
                <a:ext uri="{63B3BB69-23CF-44E3-9099-C40C66FF867C}">
                  <a14:compatExt spid="_x0000_s161854"/>
                </a:ext>
                <a:ext uri="{FF2B5EF4-FFF2-40B4-BE49-F238E27FC236}">
                  <a16:creationId xmlns:a16="http://schemas.microsoft.com/office/drawing/2014/main" id="{00000000-0008-0000-0F00-00003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5" name="Check Box 63" hidden="1">
              <a:extLst>
                <a:ext uri="{63B3BB69-23CF-44E3-9099-C40C66FF867C}">
                  <a14:compatExt spid="_x0000_s161855"/>
                </a:ext>
                <a:ext uri="{FF2B5EF4-FFF2-40B4-BE49-F238E27FC236}">
                  <a16:creationId xmlns:a16="http://schemas.microsoft.com/office/drawing/2014/main" id="{00000000-0008-0000-0F00-00003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6" name="Check Box 64" hidden="1">
              <a:extLst>
                <a:ext uri="{63B3BB69-23CF-44E3-9099-C40C66FF867C}">
                  <a14:compatExt spid="_x0000_s161856"/>
                </a:ext>
                <a:ext uri="{FF2B5EF4-FFF2-40B4-BE49-F238E27FC236}">
                  <a16:creationId xmlns:a16="http://schemas.microsoft.com/office/drawing/2014/main" id="{00000000-0008-0000-0F00-00004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7" name="Check Box 65" hidden="1">
              <a:extLst>
                <a:ext uri="{63B3BB69-23CF-44E3-9099-C40C66FF867C}">
                  <a14:compatExt spid="_x0000_s161857"/>
                </a:ext>
                <a:ext uri="{FF2B5EF4-FFF2-40B4-BE49-F238E27FC236}">
                  <a16:creationId xmlns:a16="http://schemas.microsoft.com/office/drawing/2014/main" id="{00000000-0008-0000-0F00-00004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8" name="Check Box 66" hidden="1">
              <a:extLst>
                <a:ext uri="{63B3BB69-23CF-44E3-9099-C40C66FF867C}">
                  <a14:compatExt spid="_x0000_s161858"/>
                </a:ext>
                <a:ext uri="{FF2B5EF4-FFF2-40B4-BE49-F238E27FC236}">
                  <a16:creationId xmlns:a16="http://schemas.microsoft.com/office/drawing/2014/main" id="{00000000-0008-0000-0F00-00004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59" name="Check Box 67" hidden="1">
              <a:extLst>
                <a:ext uri="{63B3BB69-23CF-44E3-9099-C40C66FF867C}">
                  <a14:compatExt spid="_x0000_s161859"/>
                </a:ext>
                <a:ext uri="{FF2B5EF4-FFF2-40B4-BE49-F238E27FC236}">
                  <a16:creationId xmlns:a16="http://schemas.microsoft.com/office/drawing/2014/main" id="{00000000-0008-0000-0F00-00004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60" name="Check Box 68" hidden="1">
              <a:extLst>
                <a:ext uri="{63B3BB69-23CF-44E3-9099-C40C66FF867C}">
                  <a14:compatExt spid="_x0000_s161860"/>
                </a:ext>
                <a:ext uri="{FF2B5EF4-FFF2-40B4-BE49-F238E27FC236}">
                  <a16:creationId xmlns:a16="http://schemas.microsoft.com/office/drawing/2014/main" id="{00000000-0008-0000-0F00-00004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61" name="Check Box 69" hidden="1">
              <a:extLst>
                <a:ext uri="{63B3BB69-23CF-44E3-9099-C40C66FF867C}">
                  <a14:compatExt spid="_x0000_s161861"/>
                </a:ext>
                <a:ext uri="{FF2B5EF4-FFF2-40B4-BE49-F238E27FC236}">
                  <a16:creationId xmlns:a16="http://schemas.microsoft.com/office/drawing/2014/main" id="{00000000-0008-0000-0F00-00004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62" name="Check Box 70" hidden="1">
              <a:extLst>
                <a:ext uri="{63B3BB69-23CF-44E3-9099-C40C66FF867C}">
                  <a14:compatExt spid="_x0000_s161862"/>
                </a:ext>
                <a:ext uri="{FF2B5EF4-FFF2-40B4-BE49-F238E27FC236}">
                  <a16:creationId xmlns:a16="http://schemas.microsoft.com/office/drawing/2014/main" id="{00000000-0008-0000-0F00-00004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12</xdr:col>
          <xdr:colOff>38100</xdr:colOff>
          <xdr:row>20</xdr:row>
          <xdr:rowOff>9525</xdr:rowOff>
        </xdr:to>
        <xdr:sp macro="" textlink="">
          <xdr:nvSpPr>
            <xdr:cNvPr id="161863" name="Check Box 71" hidden="1">
              <a:extLst>
                <a:ext uri="{63B3BB69-23CF-44E3-9099-C40C66FF867C}">
                  <a14:compatExt spid="_x0000_s161863"/>
                </a:ext>
                <a:ext uri="{FF2B5EF4-FFF2-40B4-BE49-F238E27FC236}">
                  <a16:creationId xmlns:a16="http://schemas.microsoft.com/office/drawing/2014/main" id="{00000000-0008-0000-0F00-00004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13</xdr:col>
          <xdr:colOff>104775</xdr:colOff>
          <xdr:row>24</xdr:row>
          <xdr:rowOff>28575</xdr:rowOff>
        </xdr:to>
        <xdr:sp macro="" textlink="">
          <xdr:nvSpPr>
            <xdr:cNvPr id="161864" name="Check Box 72" hidden="1">
              <a:extLst>
                <a:ext uri="{63B3BB69-23CF-44E3-9099-C40C66FF867C}">
                  <a14:compatExt spid="_x0000_s161864"/>
                </a:ext>
                <a:ext uri="{FF2B5EF4-FFF2-40B4-BE49-F238E27FC236}">
                  <a16:creationId xmlns:a16="http://schemas.microsoft.com/office/drawing/2014/main" id="{00000000-0008-0000-0F00-00004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65" name="Check Box 73" hidden="1">
              <a:extLst>
                <a:ext uri="{63B3BB69-23CF-44E3-9099-C40C66FF867C}">
                  <a14:compatExt spid="_x0000_s161865"/>
                </a:ext>
                <a:ext uri="{FF2B5EF4-FFF2-40B4-BE49-F238E27FC236}">
                  <a16:creationId xmlns:a16="http://schemas.microsoft.com/office/drawing/2014/main" id="{00000000-0008-0000-0F00-00004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66" name="Check Box 74" hidden="1">
              <a:extLst>
                <a:ext uri="{63B3BB69-23CF-44E3-9099-C40C66FF867C}">
                  <a14:compatExt spid="_x0000_s161866"/>
                </a:ext>
                <a:ext uri="{FF2B5EF4-FFF2-40B4-BE49-F238E27FC236}">
                  <a16:creationId xmlns:a16="http://schemas.microsoft.com/office/drawing/2014/main" id="{00000000-0008-0000-0F00-00004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67" name="Check Box 75" hidden="1">
              <a:extLst>
                <a:ext uri="{63B3BB69-23CF-44E3-9099-C40C66FF867C}">
                  <a14:compatExt spid="_x0000_s161867"/>
                </a:ext>
                <a:ext uri="{FF2B5EF4-FFF2-40B4-BE49-F238E27FC236}">
                  <a16:creationId xmlns:a16="http://schemas.microsoft.com/office/drawing/2014/main" id="{00000000-0008-0000-0F00-00004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68" name="Check Box 76" hidden="1">
              <a:extLst>
                <a:ext uri="{63B3BB69-23CF-44E3-9099-C40C66FF867C}">
                  <a14:compatExt spid="_x0000_s161868"/>
                </a:ext>
                <a:ext uri="{FF2B5EF4-FFF2-40B4-BE49-F238E27FC236}">
                  <a16:creationId xmlns:a16="http://schemas.microsoft.com/office/drawing/2014/main" id="{00000000-0008-0000-0F00-00004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69" name="Check Box 77" hidden="1">
              <a:extLst>
                <a:ext uri="{63B3BB69-23CF-44E3-9099-C40C66FF867C}">
                  <a14:compatExt spid="_x0000_s161869"/>
                </a:ext>
                <a:ext uri="{FF2B5EF4-FFF2-40B4-BE49-F238E27FC236}">
                  <a16:creationId xmlns:a16="http://schemas.microsoft.com/office/drawing/2014/main" id="{00000000-0008-0000-0F00-00004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0" name="Check Box 78" hidden="1">
              <a:extLst>
                <a:ext uri="{63B3BB69-23CF-44E3-9099-C40C66FF867C}">
                  <a14:compatExt spid="_x0000_s161870"/>
                </a:ext>
                <a:ext uri="{FF2B5EF4-FFF2-40B4-BE49-F238E27FC236}">
                  <a16:creationId xmlns:a16="http://schemas.microsoft.com/office/drawing/2014/main" id="{00000000-0008-0000-0F00-00004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1" name="Check Box 79" hidden="1">
              <a:extLst>
                <a:ext uri="{63B3BB69-23CF-44E3-9099-C40C66FF867C}">
                  <a14:compatExt spid="_x0000_s161871"/>
                </a:ext>
                <a:ext uri="{FF2B5EF4-FFF2-40B4-BE49-F238E27FC236}">
                  <a16:creationId xmlns:a16="http://schemas.microsoft.com/office/drawing/2014/main" id="{00000000-0008-0000-0F00-00004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2" name="Check Box 80" hidden="1">
              <a:extLst>
                <a:ext uri="{63B3BB69-23CF-44E3-9099-C40C66FF867C}">
                  <a14:compatExt spid="_x0000_s161872"/>
                </a:ext>
                <a:ext uri="{FF2B5EF4-FFF2-40B4-BE49-F238E27FC236}">
                  <a16:creationId xmlns:a16="http://schemas.microsoft.com/office/drawing/2014/main" id="{00000000-0008-0000-0F00-00005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3" name="Check Box 81" hidden="1">
              <a:extLst>
                <a:ext uri="{63B3BB69-23CF-44E3-9099-C40C66FF867C}">
                  <a14:compatExt spid="_x0000_s161873"/>
                </a:ext>
                <a:ext uri="{FF2B5EF4-FFF2-40B4-BE49-F238E27FC236}">
                  <a16:creationId xmlns:a16="http://schemas.microsoft.com/office/drawing/2014/main" id="{00000000-0008-0000-0F00-00005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4" name="Check Box 82" hidden="1">
              <a:extLst>
                <a:ext uri="{63B3BB69-23CF-44E3-9099-C40C66FF867C}">
                  <a14:compatExt spid="_x0000_s161874"/>
                </a:ext>
                <a:ext uri="{FF2B5EF4-FFF2-40B4-BE49-F238E27FC236}">
                  <a16:creationId xmlns:a16="http://schemas.microsoft.com/office/drawing/2014/main" id="{00000000-0008-0000-0F00-00005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5" name="Check Box 83" hidden="1">
              <a:extLst>
                <a:ext uri="{63B3BB69-23CF-44E3-9099-C40C66FF867C}">
                  <a14:compatExt spid="_x0000_s161875"/>
                </a:ext>
                <a:ext uri="{FF2B5EF4-FFF2-40B4-BE49-F238E27FC236}">
                  <a16:creationId xmlns:a16="http://schemas.microsoft.com/office/drawing/2014/main" id="{00000000-0008-0000-0F00-00005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6" name="Check Box 84" hidden="1">
              <a:extLst>
                <a:ext uri="{63B3BB69-23CF-44E3-9099-C40C66FF867C}">
                  <a14:compatExt spid="_x0000_s161876"/>
                </a:ext>
                <a:ext uri="{FF2B5EF4-FFF2-40B4-BE49-F238E27FC236}">
                  <a16:creationId xmlns:a16="http://schemas.microsoft.com/office/drawing/2014/main" id="{00000000-0008-0000-0F00-00005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7" name="Check Box 85" hidden="1">
              <a:extLst>
                <a:ext uri="{63B3BB69-23CF-44E3-9099-C40C66FF867C}">
                  <a14:compatExt spid="_x0000_s161877"/>
                </a:ext>
                <a:ext uri="{FF2B5EF4-FFF2-40B4-BE49-F238E27FC236}">
                  <a16:creationId xmlns:a16="http://schemas.microsoft.com/office/drawing/2014/main" id="{00000000-0008-0000-0F00-00005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8" name="Check Box 86" hidden="1">
              <a:extLst>
                <a:ext uri="{63B3BB69-23CF-44E3-9099-C40C66FF867C}">
                  <a14:compatExt spid="_x0000_s161878"/>
                </a:ext>
                <a:ext uri="{FF2B5EF4-FFF2-40B4-BE49-F238E27FC236}">
                  <a16:creationId xmlns:a16="http://schemas.microsoft.com/office/drawing/2014/main" id="{00000000-0008-0000-0F00-00005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79" name="Check Box 87" hidden="1">
              <a:extLst>
                <a:ext uri="{63B3BB69-23CF-44E3-9099-C40C66FF867C}">
                  <a14:compatExt spid="_x0000_s161879"/>
                </a:ext>
                <a:ext uri="{FF2B5EF4-FFF2-40B4-BE49-F238E27FC236}">
                  <a16:creationId xmlns:a16="http://schemas.microsoft.com/office/drawing/2014/main" id="{00000000-0008-0000-0F00-00005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80" name="Check Box 88" hidden="1">
              <a:extLst>
                <a:ext uri="{63B3BB69-23CF-44E3-9099-C40C66FF867C}">
                  <a14:compatExt spid="_x0000_s161880"/>
                </a:ext>
                <a:ext uri="{FF2B5EF4-FFF2-40B4-BE49-F238E27FC236}">
                  <a16:creationId xmlns:a16="http://schemas.microsoft.com/office/drawing/2014/main" id="{00000000-0008-0000-0F00-00005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81" name="Check Box 89" hidden="1">
              <a:extLst>
                <a:ext uri="{63B3BB69-23CF-44E3-9099-C40C66FF867C}">
                  <a14:compatExt spid="_x0000_s161881"/>
                </a:ext>
                <a:ext uri="{FF2B5EF4-FFF2-40B4-BE49-F238E27FC236}">
                  <a16:creationId xmlns:a16="http://schemas.microsoft.com/office/drawing/2014/main" id="{00000000-0008-0000-0F00-00005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82" name="Check Box 90" hidden="1">
              <a:extLst>
                <a:ext uri="{63B3BB69-23CF-44E3-9099-C40C66FF867C}">
                  <a14:compatExt spid="_x0000_s161882"/>
                </a:ext>
                <a:ext uri="{FF2B5EF4-FFF2-40B4-BE49-F238E27FC236}">
                  <a16:creationId xmlns:a16="http://schemas.microsoft.com/office/drawing/2014/main" id="{00000000-0008-0000-0F00-00005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190500</xdr:colOff>
          <xdr:row>18</xdr:row>
          <xdr:rowOff>0</xdr:rowOff>
        </xdr:from>
        <xdr:to>
          <xdr:col>70</xdr:col>
          <xdr:colOff>495300</xdr:colOff>
          <xdr:row>19</xdr:row>
          <xdr:rowOff>28575</xdr:rowOff>
        </xdr:to>
        <xdr:sp macro="" textlink="">
          <xdr:nvSpPr>
            <xdr:cNvPr id="161883" name="Check Box 91" hidden="1">
              <a:extLst>
                <a:ext uri="{63B3BB69-23CF-44E3-9099-C40C66FF867C}">
                  <a14:compatExt spid="_x0000_s161883"/>
                </a:ext>
                <a:ext uri="{FF2B5EF4-FFF2-40B4-BE49-F238E27FC236}">
                  <a16:creationId xmlns:a16="http://schemas.microsoft.com/office/drawing/2014/main" id="{00000000-0008-0000-0F00-00005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884" name="Check Box 92" hidden="1">
              <a:extLst>
                <a:ext uri="{63B3BB69-23CF-44E3-9099-C40C66FF867C}">
                  <a14:compatExt spid="_x0000_s161884"/>
                </a:ext>
                <a:ext uri="{FF2B5EF4-FFF2-40B4-BE49-F238E27FC236}">
                  <a16:creationId xmlns:a16="http://schemas.microsoft.com/office/drawing/2014/main" id="{00000000-0008-0000-0F00-00005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885" name="Check Box 93" hidden="1">
              <a:extLst>
                <a:ext uri="{63B3BB69-23CF-44E3-9099-C40C66FF867C}">
                  <a14:compatExt spid="_x0000_s161885"/>
                </a:ext>
                <a:ext uri="{FF2B5EF4-FFF2-40B4-BE49-F238E27FC236}">
                  <a16:creationId xmlns:a16="http://schemas.microsoft.com/office/drawing/2014/main" id="{00000000-0008-0000-0F00-00005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886" name="Check Box 94" hidden="1">
              <a:extLst>
                <a:ext uri="{63B3BB69-23CF-44E3-9099-C40C66FF867C}">
                  <a14:compatExt spid="_x0000_s161886"/>
                </a:ext>
                <a:ext uri="{FF2B5EF4-FFF2-40B4-BE49-F238E27FC236}">
                  <a16:creationId xmlns:a16="http://schemas.microsoft.com/office/drawing/2014/main" id="{00000000-0008-0000-0F00-00005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887" name="Check Box 95" hidden="1">
              <a:extLst>
                <a:ext uri="{63B3BB69-23CF-44E3-9099-C40C66FF867C}">
                  <a14:compatExt spid="_x0000_s161887"/>
                </a:ext>
                <a:ext uri="{FF2B5EF4-FFF2-40B4-BE49-F238E27FC236}">
                  <a16:creationId xmlns:a16="http://schemas.microsoft.com/office/drawing/2014/main" id="{00000000-0008-0000-0F00-00005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88" name="Check Box 96" hidden="1">
              <a:extLst>
                <a:ext uri="{63B3BB69-23CF-44E3-9099-C40C66FF867C}">
                  <a14:compatExt spid="_x0000_s161888"/>
                </a:ext>
                <a:ext uri="{FF2B5EF4-FFF2-40B4-BE49-F238E27FC236}">
                  <a16:creationId xmlns:a16="http://schemas.microsoft.com/office/drawing/2014/main" id="{00000000-0008-0000-0F00-00006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28575</xdr:rowOff>
        </xdr:to>
        <xdr:sp macro="" textlink="">
          <xdr:nvSpPr>
            <xdr:cNvPr id="161889" name="Check Box 97" hidden="1">
              <a:extLst>
                <a:ext uri="{63B3BB69-23CF-44E3-9099-C40C66FF867C}">
                  <a14:compatExt spid="_x0000_s161889"/>
                </a:ext>
                <a:ext uri="{FF2B5EF4-FFF2-40B4-BE49-F238E27FC236}">
                  <a16:creationId xmlns:a16="http://schemas.microsoft.com/office/drawing/2014/main" id="{00000000-0008-0000-0F00-00006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28575</xdr:rowOff>
        </xdr:to>
        <xdr:sp macro="" textlink="">
          <xdr:nvSpPr>
            <xdr:cNvPr id="161890" name="Check Box 98" hidden="1">
              <a:extLst>
                <a:ext uri="{63B3BB69-23CF-44E3-9099-C40C66FF867C}">
                  <a14:compatExt spid="_x0000_s161890"/>
                </a:ext>
                <a:ext uri="{FF2B5EF4-FFF2-40B4-BE49-F238E27FC236}">
                  <a16:creationId xmlns:a16="http://schemas.microsoft.com/office/drawing/2014/main" id="{00000000-0008-0000-0F00-00006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28575</xdr:rowOff>
        </xdr:to>
        <xdr:sp macro="" textlink="">
          <xdr:nvSpPr>
            <xdr:cNvPr id="161891" name="Check Box 99" hidden="1">
              <a:extLst>
                <a:ext uri="{63B3BB69-23CF-44E3-9099-C40C66FF867C}">
                  <a14:compatExt spid="_x0000_s161891"/>
                </a:ext>
                <a:ext uri="{FF2B5EF4-FFF2-40B4-BE49-F238E27FC236}">
                  <a16:creationId xmlns:a16="http://schemas.microsoft.com/office/drawing/2014/main" id="{00000000-0008-0000-0F00-00006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28575</xdr:rowOff>
        </xdr:to>
        <xdr:sp macro="" textlink="">
          <xdr:nvSpPr>
            <xdr:cNvPr id="161892" name="Check Box 100" hidden="1">
              <a:extLst>
                <a:ext uri="{63B3BB69-23CF-44E3-9099-C40C66FF867C}">
                  <a14:compatExt spid="_x0000_s161892"/>
                </a:ext>
                <a:ext uri="{FF2B5EF4-FFF2-40B4-BE49-F238E27FC236}">
                  <a16:creationId xmlns:a16="http://schemas.microsoft.com/office/drawing/2014/main" id="{00000000-0008-0000-0F00-00006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28575</xdr:rowOff>
        </xdr:to>
        <xdr:sp macro="" textlink="">
          <xdr:nvSpPr>
            <xdr:cNvPr id="161893" name="Check Box 101" hidden="1">
              <a:extLst>
                <a:ext uri="{63B3BB69-23CF-44E3-9099-C40C66FF867C}">
                  <a14:compatExt spid="_x0000_s161893"/>
                </a:ext>
                <a:ext uri="{FF2B5EF4-FFF2-40B4-BE49-F238E27FC236}">
                  <a16:creationId xmlns:a16="http://schemas.microsoft.com/office/drawing/2014/main" id="{00000000-0008-0000-0F00-00006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28575</xdr:rowOff>
        </xdr:to>
        <xdr:sp macro="" textlink="">
          <xdr:nvSpPr>
            <xdr:cNvPr id="161894" name="Check Box 102" hidden="1">
              <a:extLst>
                <a:ext uri="{63B3BB69-23CF-44E3-9099-C40C66FF867C}">
                  <a14:compatExt spid="_x0000_s161894"/>
                </a:ext>
                <a:ext uri="{FF2B5EF4-FFF2-40B4-BE49-F238E27FC236}">
                  <a16:creationId xmlns:a16="http://schemas.microsoft.com/office/drawing/2014/main" id="{00000000-0008-0000-0F00-00006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95" name="Check Box 103" hidden="1">
              <a:extLst>
                <a:ext uri="{63B3BB69-23CF-44E3-9099-C40C66FF867C}">
                  <a14:compatExt spid="_x0000_s161895"/>
                </a:ext>
                <a:ext uri="{FF2B5EF4-FFF2-40B4-BE49-F238E27FC236}">
                  <a16:creationId xmlns:a16="http://schemas.microsoft.com/office/drawing/2014/main" id="{00000000-0008-0000-0F00-00006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96" name="Check Box 104" hidden="1">
              <a:extLst>
                <a:ext uri="{63B3BB69-23CF-44E3-9099-C40C66FF867C}">
                  <a14:compatExt spid="_x0000_s161896"/>
                </a:ext>
                <a:ext uri="{FF2B5EF4-FFF2-40B4-BE49-F238E27FC236}">
                  <a16:creationId xmlns:a16="http://schemas.microsoft.com/office/drawing/2014/main" id="{00000000-0008-0000-0F00-00006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97" name="Check Box 105" hidden="1">
              <a:extLst>
                <a:ext uri="{63B3BB69-23CF-44E3-9099-C40C66FF867C}">
                  <a14:compatExt spid="_x0000_s161897"/>
                </a:ext>
                <a:ext uri="{FF2B5EF4-FFF2-40B4-BE49-F238E27FC236}">
                  <a16:creationId xmlns:a16="http://schemas.microsoft.com/office/drawing/2014/main" id="{00000000-0008-0000-0F00-00006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98" name="Check Box 106" hidden="1">
              <a:extLst>
                <a:ext uri="{63B3BB69-23CF-44E3-9099-C40C66FF867C}">
                  <a14:compatExt spid="_x0000_s161898"/>
                </a:ext>
                <a:ext uri="{FF2B5EF4-FFF2-40B4-BE49-F238E27FC236}">
                  <a16:creationId xmlns:a16="http://schemas.microsoft.com/office/drawing/2014/main" id="{00000000-0008-0000-0F00-00006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899" name="Check Box 107" hidden="1">
              <a:extLst>
                <a:ext uri="{63B3BB69-23CF-44E3-9099-C40C66FF867C}">
                  <a14:compatExt spid="_x0000_s161899"/>
                </a:ext>
                <a:ext uri="{FF2B5EF4-FFF2-40B4-BE49-F238E27FC236}">
                  <a16:creationId xmlns:a16="http://schemas.microsoft.com/office/drawing/2014/main" id="{00000000-0008-0000-0F00-00006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900" name="Check Box 108" hidden="1">
              <a:extLst>
                <a:ext uri="{63B3BB69-23CF-44E3-9099-C40C66FF867C}">
                  <a14:compatExt spid="_x0000_s161900"/>
                </a:ext>
                <a:ext uri="{FF2B5EF4-FFF2-40B4-BE49-F238E27FC236}">
                  <a16:creationId xmlns:a16="http://schemas.microsoft.com/office/drawing/2014/main" id="{00000000-0008-0000-0F00-00006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15</xdr:row>
          <xdr:rowOff>0</xdr:rowOff>
        </xdr:from>
        <xdr:to>
          <xdr:col>36</xdr:col>
          <xdr:colOff>95250</xdr:colOff>
          <xdr:row>16</xdr:row>
          <xdr:rowOff>28575</xdr:rowOff>
        </xdr:to>
        <xdr:sp macro="" textlink="">
          <xdr:nvSpPr>
            <xdr:cNvPr id="161901" name="Check Box 109" hidden="1">
              <a:extLst>
                <a:ext uri="{63B3BB69-23CF-44E3-9099-C40C66FF867C}">
                  <a14:compatExt spid="_x0000_s161901"/>
                </a:ext>
                <a:ext uri="{FF2B5EF4-FFF2-40B4-BE49-F238E27FC236}">
                  <a16:creationId xmlns:a16="http://schemas.microsoft.com/office/drawing/2014/main" id="{00000000-0008-0000-0F00-00006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12</xdr:col>
          <xdr:colOff>104775</xdr:colOff>
          <xdr:row>23</xdr:row>
          <xdr:rowOff>28575</xdr:rowOff>
        </xdr:to>
        <xdr:sp macro="" textlink="">
          <xdr:nvSpPr>
            <xdr:cNvPr id="161902" name="Check Box 110" hidden="1">
              <a:extLst>
                <a:ext uri="{63B3BB69-23CF-44E3-9099-C40C66FF867C}">
                  <a14:compatExt spid="_x0000_s161902"/>
                </a:ext>
                <a:ext uri="{FF2B5EF4-FFF2-40B4-BE49-F238E27FC236}">
                  <a16:creationId xmlns:a16="http://schemas.microsoft.com/office/drawing/2014/main" id="{00000000-0008-0000-0F00-00006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2</xdr:col>
          <xdr:colOff>104775</xdr:colOff>
          <xdr:row>7</xdr:row>
          <xdr:rowOff>28575</xdr:rowOff>
        </xdr:to>
        <xdr:sp macro="" textlink="">
          <xdr:nvSpPr>
            <xdr:cNvPr id="161903" name="Check Box 111" hidden="1">
              <a:extLst>
                <a:ext uri="{63B3BB69-23CF-44E3-9099-C40C66FF867C}">
                  <a14:compatExt spid="_x0000_s161903"/>
                </a:ext>
                <a:ext uri="{FF2B5EF4-FFF2-40B4-BE49-F238E27FC236}">
                  <a16:creationId xmlns:a16="http://schemas.microsoft.com/office/drawing/2014/main" id="{00000000-0008-0000-0F00-00006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0</xdr:rowOff>
        </xdr:from>
        <xdr:to>
          <xdr:col>8</xdr:col>
          <xdr:colOff>104775</xdr:colOff>
          <xdr:row>7</xdr:row>
          <xdr:rowOff>28575</xdr:rowOff>
        </xdr:to>
        <xdr:sp macro="" textlink="">
          <xdr:nvSpPr>
            <xdr:cNvPr id="161904" name="Check Box 112" hidden="1">
              <a:extLst>
                <a:ext uri="{63B3BB69-23CF-44E3-9099-C40C66FF867C}">
                  <a14:compatExt spid="_x0000_s161904"/>
                </a:ext>
                <a:ext uri="{FF2B5EF4-FFF2-40B4-BE49-F238E27FC236}">
                  <a16:creationId xmlns:a16="http://schemas.microsoft.com/office/drawing/2014/main" id="{00000000-0008-0000-0F00-00007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xdr:row>
          <xdr:rowOff>0</xdr:rowOff>
        </xdr:from>
        <xdr:to>
          <xdr:col>21</xdr:col>
          <xdr:colOff>104775</xdr:colOff>
          <xdr:row>7</xdr:row>
          <xdr:rowOff>28575</xdr:rowOff>
        </xdr:to>
        <xdr:sp macro="" textlink="">
          <xdr:nvSpPr>
            <xdr:cNvPr id="161905" name="Check Box 113" hidden="1">
              <a:extLst>
                <a:ext uri="{63B3BB69-23CF-44E3-9099-C40C66FF867C}">
                  <a14:compatExt spid="_x0000_s161905"/>
                </a:ext>
                <a:ext uri="{FF2B5EF4-FFF2-40B4-BE49-F238E27FC236}">
                  <a16:creationId xmlns:a16="http://schemas.microsoft.com/office/drawing/2014/main" id="{00000000-0008-0000-0F00-00007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xdr:row>
          <xdr:rowOff>0</xdr:rowOff>
        </xdr:from>
        <xdr:to>
          <xdr:col>21</xdr:col>
          <xdr:colOff>104775</xdr:colOff>
          <xdr:row>24</xdr:row>
          <xdr:rowOff>28575</xdr:rowOff>
        </xdr:to>
        <xdr:sp macro="" textlink="">
          <xdr:nvSpPr>
            <xdr:cNvPr id="161906" name="Check Box 114" hidden="1">
              <a:extLst>
                <a:ext uri="{63B3BB69-23CF-44E3-9099-C40C66FF867C}">
                  <a14:compatExt spid="_x0000_s161906"/>
                </a:ext>
                <a:ext uri="{FF2B5EF4-FFF2-40B4-BE49-F238E27FC236}">
                  <a16:creationId xmlns:a16="http://schemas.microsoft.com/office/drawing/2014/main" id="{00000000-0008-0000-0F00-00007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07" name="Check Box 115" hidden="1">
              <a:extLst>
                <a:ext uri="{63B3BB69-23CF-44E3-9099-C40C66FF867C}">
                  <a14:compatExt spid="_x0000_s161907"/>
                </a:ext>
                <a:ext uri="{FF2B5EF4-FFF2-40B4-BE49-F238E27FC236}">
                  <a16:creationId xmlns:a16="http://schemas.microsoft.com/office/drawing/2014/main" id="{00000000-0008-0000-0F00-00007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08" name="Check Box 116" hidden="1">
              <a:extLst>
                <a:ext uri="{63B3BB69-23CF-44E3-9099-C40C66FF867C}">
                  <a14:compatExt spid="_x0000_s161908"/>
                </a:ext>
                <a:ext uri="{FF2B5EF4-FFF2-40B4-BE49-F238E27FC236}">
                  <a16:creationId xmlns:a16="http://schemas.microsoft.com/office/drawing/2014/main" id="{00000000-0008-0000-0F00-00007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09" name="Check Box 117" hidden="1">
              <a:extLst>
                <a:ext uri="{63B3BB69-23CF-44E3-9099-C40C66FF867C}">
                  <a14:compatExt spid="_x0000_s161909"/>
                </a:ext>
                <a:ext uri="{FF2B5EF4-FFF2-40B4-BE49-F238E27FC236}">
                  <a16:creationId xmlns:a16="http://schemas.microsoft.com/office/drawing/2014/main" id="{00000000-0008-0000-0F00-00007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0" name="Check Box 118" hidden="1">
              <a:extLst>
                <a:ext uri="{63B3BB69-23CF-44E3-9099-C40C66FF867C}">
                  <a14:compatExt spid="_x0000_s161910"/>
                </a:ext>
                <a:ext uri="{FF2B5EF4-FFF2-40B4-BE49-F238E27FC236}">
                  <a16:creationId xmlns:a16="http://schemas.microsoft.com/office/drawing/2014/main" id="{00000000-0008-0000-0F00-00007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1" name="Check Box 119" hidden="1">
              <a:extLst>
                <a:ext uri="{63B3BB69-23CF-44E3-9099-C40C66FF867C}">
                  <a14:compatExt spid="_x0000_s161911"/>
                </a:ext>
                <a:ext uri="{FF2B5EF4-FFF2-40B4-BE49-F238E27FC236}">
                  <a16:creationId xmlns:a16="http://schemas.microsoft.com/office/drawing/2014/main" id="{00000000-0008-0000-0F00-00007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2" name="Check Box 120" hidden="1">
              <a:extLst>
                <a:ext uri="{63B3BB69-23CF-44E3-9099-C40C66FF867C}">
                  <a14:compatExt spid="_x0000_s161912"/>
                </a:ext>
                <a:ext uri="{FF2B5EF4-FFF2-40B4-BE49-F238E27FC236}">
                  <a16:creationId xmlns:a16="http://schemas.microsoft.com/office/drawing/2014/main" id="{00000000-0008-0000-0F00-00007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3" name="Check Box 121" hidden="1">
              <a:extLst>
                <a:ext uri="{63B3BB69-23CF-44E3-9099-C40C66FF867C}">
                  <a14:compatExt spid="_x0000_s161913"/>
                </a:ext>
                <a:ext uri="{FF2B5EF4-FFF2-40B4-BE49-F238E27FC236}">
                  <a16:creationId xmlns:a16="http://schemas.microsoft.com/office/drawing/2014/main" id="{00000000-0008-0000-0F00-00007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4" name="Check Box 122" hidden="1">
              <a:extLst>
                <a:ext uri="{63B3BB69-23CF-44E3-9099-C40C66FF867C}">
                  <a14:compatExt spid="_x0000_s161914"/>
                </a:ext>
                <a:ext uri="{FF2B5EF4-FFF2-40B4-BE49-F238E27FC236}">
                  <a16:creationId xmlns:a16="http://schemas.microsoft.com/office/drawing/2014/main" id="{00000000-0008-0000-0F00-00007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5" name="Check Box 123" hidden="1">
              <a:extLst>
                <a:ext uri="{63B3BB69-23CF-44E3-9099-C40C66FF867C}">
                  <a14:compatExt spid="_x0000_s161915"/>
                </a:ext>
                <a:ext uri="{FF2B5EF4-FFF2-40B4-BE49-F238E27FC236}">
                  <a16:creationId xmlns:a16="http://schemas.microsoft.com/office/drawing/2014/main" id="{00000000-0008-0000-0F00-00007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6" name="Check Box 124" hidden="1">
              <a:extLst>
                <a:ext uri="{63B3BB69-23CF-44E3-9099-C40C66FF867C}">
                  <a14:compatExt spid="_x0000_s161916"/>
                </a:ext>
                <a:ext uri="{FF2B5EF4-FFF2-40B4-BE49-F238E27FC236}">
                  <a16:creationId xmlns:a16="http://schemas.microsoft.com/office/drawing/2014/main" id="{00000000-0008-0000-0F00-00007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7" name="Check Box 125" hidden="1">
              <a:extLst>
                <a:ext uri="{63B3BB69-23CF-44E3-9099-C40C66FF867C}">
                  <a14:compatExt spid="_x0000_s161917"/>
                </a:ext>
                <a:ext uri="{FF2B5EF4-FFF2-40B4-BE49-F238E27FC236}">
                  <a16:creationId xmlns:a16="http://schemas.microsoft.com/office/drawing/2014/main" id="{00000000-0008-0000-0F00-00007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8" name="Check Box 126" hidden="1">
              <a:extLst>
                <a:ext uri="{63B3BB69-23CF-44E3-9099-C40C66FF867C}">
                  <a14:compatExt spid="_x0000_s161918"/>
                </a:ext>
                <a:ext uri="{FF2B5EF4-FFF2-40B4-BE49-F238E27FC236}">
                  <a16:creationId xmlns:a16="http://schemas.microsoft.com/office/drawing/2014/main" id="{00000000-0008-0000-0F00-00007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19" name="Check Box 127" hidden="1">
              <a:extLst>
                <a:ext uri="{63B3BB69-23CF-44E3-9099-C40C66FF867C}">
                  <a14:compatExt spid="_x0000_s161919"/>
                </a:ext>
                <a:ext uri="{FF2B5EF4-FFF2-40B4-BE49-F238E27FC236}">
                  <a16:creationId xmlns:a16="http://schemas.microsoft.com/office/drawing/2014/main" id="{00000000-0008-0000-0F00-00007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20" name="Check Box 128" hidden="1">
              <a:extLst>
                <a:ext uri="{63B3BB69-23CF-44E3-9099-C40C66FF867C}">
                  <a14:compatExt spid="_x0000_s161920"/>
                </a:ext>
                <a:ext uri="{FF2B5EF4-FFF2-40B4-BE49-F238E27FC236}">
                  <a16:creationId xmlns:a16="http://schemas.microsoft.com/office/drawing/2014/main" id="{00000000-0008-0000-0F00-00008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21" name="Check Box 129" hidden="1">
              <a:extLst>
                <a:ext uri="{63B3BB69-23CF-44E3-9099-C40C66FF867C}">
                  <a14:compatExt spid="_x0000_s161921"/>
                </a:ext>
                <a:ext uri="{FF2B5EF4-FFF2-40B4-BE49-F238E27FC236}">
                  <a16:creationId xmlns:a16="http://schemas.microsoft.com/office/drawing/2014/main" id="{00000000-0008-0000-0F00-00008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22" name="Check Box 130" hidden="1">
              <a:extLst>
                <a:ext uri="{63B3BB69-23CF-44E3-9099-C40C66FF867C}">
                  <a14:compatExt spid="_x0000_s161922"/>
                </a:ext>
                <a:ext uri="{FF2B5EF4-FFF2-40B4-BE49-F238E27FC236}">
                  <a16:creationId xmlns:a16="http://schemas.microsoft.com/office/drawing/2014/main" id="{00000000-0008-0000-0F00-00008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23" name="Check Box 131" hidden="1">
              <a:extLst>
                <a:ext uri="{63B3BB69-23CF-44E3-9099-C40C66FF867C}">
                  <a14:compatExt spid="_x0000_s161923"/>
                </a:ext>
                <a:ext uri="{FF2B5EF4-FFF2-40B4-BE49-F238E27FC236}">
                  <a16:creationId xmlns:a16="http://schemas.microsoft.com/office/drawing/2014/main" id="{00000000-0008-0000-0F00-00008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24" name="Check Box 132" hidden="1">
              <a:extLst>
                <a:ext uri="{63B3BB69-23CF-44E3-9099-C40C66FF867C}">
                  <a14:compatExt spid="_x0000_s161924"/>
                </a:ext>
                <a:ext uri="{FF2B5EF4-FFF2-40B4-BE49-F238E27FC236}">
                  <a16:creationId xmlns:a16="http://schemas.microsoft.com/office/drawing/2014/main" id="{00000000-0008-0000-0F00-00008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25" name="Check Box 133" hidden="1">
              <a:extLst>
                <a:ext uri="{63B3BB69-23CF-44E3-9099-C40C66FF867C}">
                  <a14:compatExt spid="_x0000_s161925"/>
                </a:ext>
                <a:ext uri="{FF2B5EF4-FFF2-40B4-BE49-F238E27FC236}">
                  <a16:creationId xmlns:a16="http://schemas.microsoft.com/office/drawing/2014/main" id="{00000000-0008-0000-0F00-00008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28575</xdr:rowOff>
        </xdr:to>
        <xdr:sp macro="" textlink="">
          <xdr:nvSpPr>
            <xdr:cNvPr id="161926" name="Check Box 134" hidden="1">
              <a:extLst>
                <a:ext uri="{63B3BB69-23CF-44E3-9099-C40C66FF867C}">
                  <a14:compatExt spid="_x0000_s161926"/>
                </a:ext>
                <a:ext uri="{FF2B5EF4-FFF2-40B4-BE49-F238E27FC236}">
                  <a16:creationId xmlns:a16="http://schemas.microsoft.com/office/drawing/2014/main" id="{00000000-0008-0000-0F00-00008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xdr:row>
          <xdr:rowOff>0</xdr:rowOff>
        </xdr:from>
        <xdr:to>
          <xdr:col>36</xdr:col>
          <xdr:colOff>95250</xdr:colOff>
          <xdr:row>14</xdr:row>
          <xdr:rowOff>28575</xdr:rowOff>
        </xdr:to>
        <xdr:sp macro="" textlink="">
          <xdr:nvSpPr>
            <xdr:cNvPr id="161927" name="Check Box 135" hidden="1">
              <a:extLst>
                <a:ext uri="{63B3BB69-23CF-44E3-9099-C40C66FF867C}">
                  <a14:compatExt spid="_x0000_s161927"/>
                </a:ext>
                <a:ext uri="{FF2B5EF4-FFF2-40B4-BE49-F238E27FC236}">
                  <a16:creationId xmlns:a16="http://schemas.microsoft.com/office/drawing/2014/main" id="{00000000-0008-0000-0F00-00008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xdr:row>
          <xdr:rowOff>0</xdr:rowOff>
        </xdr:from>
        <xdr:to>
          <xdr:col>36</xdr:col>
          <xdr:colOff>95250</xdr:colOff>
          <xdr:row>14</xdr:row>
          <xdr:rowOff>28575</xdr:rowOff>
        </xdr:to>
        <xdr:sp macro="" textlink="">
          <xdr:nvSpPr>
            <xdr:cNvPr id="161928" name="Check Box 136" hidden="1">
              <a:extLst>
                <a:ext uri="{63B3BB69-23CF-44E3-9099-C40C66FF867C}">
                  <a14:compatExt spid="_x0000_s161928"/>
                </a:ext>
                <a:ext uri="{FF2B5EF4-FFF2-40B4-BE49-F238E27FC236}">
                  <a16:creationId xmlns:a16="http://schemas.microsoft.com/office/drawing/2014/main" id="{00000000-0008-0000-0F00-00008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xdr:row>
          <xdr:rowOff>0</xdr:rowOff>
        </xdr:from>
        <xdr:to>
          <xdr:col>36</xdr:col>
          <xdr:colOff>95250</xdr:colOff>
          <xdr:row>14</xdr:row>
          <xdr:rowOff>28575</xdr:rowOff>
        </xdr:to>
        <xdr:sp macro="" textlink="">
          <xdr:nvSpPr>
            <xdr:cNvPr id="161929" name="Check Box 137" hidden="1">
              <a:extLst>
                <a:ext uri="{63B3BB69-23CF-44E3-9099-C40C66FF867C}">
                  <a14:compatExt spid="_x0000_s161929"/>
                </a:ext>
                <a:ext uri="{FF2B5EF4-FFF2-40B4-BE49-F238E27FC236}">
                  <a16:creationId xmlns:a16="http://schemas.microsoft.com/office/drawing/2014/main" id="{00000000-0008-0000-0F00-00008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xdr:row>
          <xdr:rowOff>0</xdr:rowOff>
        </xdr:from>
        <xdr:to>
          <xdr:col>36</xdr:col>
          <xdr:colOff>95250</xdr:colOff>
          <xdr:row>14</xdr:row>
          <xdr:rowOff>28575</xdr:rowOff>
        </xdr:to>
        <xdr:sp macro="" textlink="">
          <xdr:nvSpPr>
            <xdr:cNvPr id="161930" name="Check Box 138" hidden="1">
              <a:extLst>
                <a:ext uri="{63B3BB69-23CF-44E3-9099-C40C66FF867C}">
                  <a14:compatExt spid="_x0000_s161930"/>
                </a:ext>
                <a:ext uri="{FF2B5EF4-FFF2-40B4-BE49-F238E27FC236}">
                  <a16:creationId xmlns:a16="http://schemas.microsoft.com/office/drawing/2014/main" id="{00000000-0008-0000-0F00-00008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12</xdr:col>
          <xdr:colOff>104775</xdr:colOff>
          <xdr:row>19</xdr:row>
          <xdr:rowOff>28575</xdr:rowOff>
        </xdr:to>
        <xdr:sp macro="" textlink="">
          <xdr:nvSpPr>
            <xdr:cNvPr id="161931" name="Check Box 139" hidden="1">
              <a:extLst>
                <a:ext uri="{63B3BB69-23CF-44E3-9099-C40C66FF867C}">
                  <a14:compatExt spid="_x0000_s161931"/>
                </a:ext>
                <a:ext uri="{FF2B5EF4-FFF2-40B4-BE49-F238E27FC236}">
                  <a16:creationId xmlns:a16="http://schemas.microsoft.com/office/drawing/2014/main" id="{00000000-0008-0000-0F00-00008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21</xdr:row>
          <xdr:rowOff>0</xdr:rowOff>
        </xdr:from>
        <xdr:to>
          <xdr:col>36</xdr:col>
          <xdr:colOff>95250</xdr:colOff>
          <xdr:row>22</xdr:row>
          <xdr:rowOff>28575</xdr:rowOff>
        </xdr:to>
        <xdr:sp macro="" textlink="">
          <xdr:nvSpPr>
            <xdr:cNvPr id="161932" name="Check Box 140" hidden="1">
              <a:extLst>
                <a:ext uri="{63B3BB69-23CF-44E3-9099-C40C66FF867C}">
                  <a14:compatExt spid="_x0000_s161932"/>
                </a:ext>
                <a:ext uri="{FF2B5EF4-FFF2-40B4-BE49-F238E27FC236}">
                  <a16:creationId xmlns:a16="http://schemas.microsoft.com/office/drawing/2014/main" id="{00000000-0008-0000-0F00-00008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22</xdr:row>
          <xdr:rowOff>0</xdr:rowOff>
        </xdr:from>
        <xdr:to>
          <xdr:col>36</xdr:col>
          <xdr:colOff>95250</xdr:colOff>
          <xdr:row>23</xdr:row>
          <xdr:rowOff>28575</xdr:rowOff>
        </xdr:to>
        <xdr:sp macro="" textlink="">
          <xdr:nvSpPr>
            <xdr:cNvPr id="161933" name="Check Box 141" hidden="1">
              <a:extLst>
                <a:ext uri="{63B3BB69-23CF-44E3-9099-C40C66FF867C}">
                  <a14:compatExt spid="_x0000_s161933"/>
                </a:ext>
                <a:ext uri="{FF2B5EF4-FFF2-40B4-BE49-F238E27FC236}">
                  <a16:creationId xmlns:a16="http://schemas.microsoft.com/office/drawing/2014/main" id="{00000000-0008-0000-0F00-00008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15</xdr:row>
          <xdr:rowOff>0</xdr:rowOff>
        </xdr:from>
        <xdr:to>
          <xdr:col>41</xdr:col>
          <xdr:colOff>95250</xdr:colOff>
          <xdr:row>16</xdr:row>
          <xdr:rowOff>28575</xdr:rowOff>
        </xdr:to>
        <xdr:sp macro="" textlink="">
          <xdr:nvSpPr>
            <xdr:cNvPr id="161934" name="Check Box 142" hidden="1">
              <a:extLst>
                <a:ext uri="{63B3BB69-23CF-44E3-9099-C40C66FF867C}">
                  <a14:compatExt spid="_x0000_s161934"/>
                </a:ext>
                <a:ext uri="{FF2B5EF4-FFF2-40B4-BE49-F238E27FC236}">
                  <a16:creationId xmlns:a16="http://schemas.microsoft.com/office/drawing/2014/main" id="{00000000-0008-0000-0F00-00008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35" name="Check Box 143" hidden="1">
              <a:extLst>
                <a:ext uri="{63B3BB69-23CF-44E3-9099-C40C66FF867C}">
                  <a14:compatExt spid="_x0000_s161935"/>
                </a:ext>
                <a:ext uri="{FF2B5EF4-FFF2-40B4-BE49-F238E27FC236}">
                  <a16:creationId xmlns:a16="http://schemas.microsoft.com/office/drawing/2014/main" id="{00000000-0008-0000-0F00-00008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36" name="Check Box 144" hidden="1">
              <a:extLst>
                <a:ext uri="{63B3BB69-23CF-44E3-9099-C40C66FF867C}">
                  <a14:compatExt spid="_x0000_s161936"/>
                </a:ext>
                <a:ext uri="{FF2B5EF4-FFF2-40B4-BE49-F238E27FC236}">
                  <a16:creationId xmlns:a16="http://schemas.microsoft.com/office/drawing/2014/main" id="{00000000-0008-0000-0F00-00009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37" name="Check Box 145" hidden="1">
              <a:extLst>
                <a:ext uri="{63B3BB69-23CF-44E3-9099-C40C66FF867C}">
                  <a14:compatExt spid="_x0000_s161937"/>
                </a:ext>
                <a:ext uri="{FF2B5EF4-FFF2-40B4-BE49-F238E27FC236}">
                  <a16:creationId xmlns:a16="http://schemas.microsoft.com/office/drawing/2014/main" id="{00000000-0008-0000-0F00-00009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38" name="Check Box 146" hidden="1">
              <a:extLst>
                <a:ext uri="{63B3BB69-23CF-44E3-9099-C40C66FF867C}">
                  <a14:compatExt spid="_x0000_s161938"/>
                </a:ext>
                <a:ext uri="{FF2B5EF4-FFF2-40B4-BE49-F238E27FC236}">
                  <a16:creationId xmlns:a16="http://schemas.microsoft.com/office/drawing/2014/main" id="{00000000-0008-0000-0F00-00009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39" name="Check Box 147" hidden="1">
              <a:extLst>
                <a:ext uri="{63B3BB69-23CF-44E3-9099-C40C66FF867C}">
                  <a14:compatExt spid="_x0000_s161939"/>
                </a:ext>
                <a:ext uri="{FF2B5EF4-FFF2-40B4-BE49-F238E27FC236}">
                  <a16:creationId xmlns:a16="http://schemas.microsoft.com/office/drawing/2014/main" id="{00000000-0008-0000-0F00-00009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40" name="Check Box 148" hidden="1">
              <a:extLst>
                <a:ext uri="{63B3BB69-23CF-44E3-9099-C40C66FF867C}">
                  <a14:compatExt spid="_x0000_s161940"/>
                </a:ext>
                <a:ext uri="{FF2B5EF4-FFF2-40B4-BE49-F238E27FC236}">
                  <a16:creationId xmlns:a16="http://schemas.microsoft.com/office/drawing/2014/main" id="{00000000-0008-0000-0F00-00009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41" name="Check Box 149" hidden="1">
              <a:extLst>
                <a:ext uri="{63B3BB69-23CF-44E3-9099-C40C66FF867C}">
                  <a14:compatExt spid="_x0000_s161941"/>
                </a:ext>
                <a:ext uri="{FF2B5EF4-FFF2-40B4-BE49-F238E27FC236}">
                  <a16:creationId xmlns:a16="http://schemas.microsoft.com/office/drawing/2014/main" id="{00000000-0008-0000-0F00-00009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42" name="Check Box 150" hidden="1">
              <a:extLst>
                <a:ext uri="{63B3BB69-23CF-44E3-9099-C40C66FF867C}">
                  <a14:compatExt spid="_x0000_s161942"/>
                </a:ext>
                <a:ext uri="{FF2B5EF4-FFF2-40B4-BE49-F238E27FC236}">
                  <a16:creationId xmlns:a16="http://schemas.microsoft.com/office/drawing/2014/main" id="{00000000-0008-0000-0F00-00009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43" name="Check Box 151" hidden="1">
              <a:extLst>
                <a:ext uri="{63B3BB69-23CF-44E3-9099-C40C66FF867C}">
                  <a14:compatExt spid="_x0000_s161943"/>
                </a:ext>
                <a:ext uri="{FF2B5EF4-FFF2-40B4-BE49-F238E27FC236}">
                  <a16:creationId xmlns:a16="http://schemas.microsoft.com/office/drawing/2014/main" id="{00000000-0008-0000-0F00-00009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44" name="Check Box 152" hidden="1">
              <a:extLst>
                <a:ext uri="{63B3BB69-23CF-44E3-9099-C40C66FF867C}">
                  <a14:compatExt spid="_x0000_s161944"/>
                </a:ext>
                <a:ext uri="{FF2B5EF4-FFF2-40B4-BE49-F238E27FC236}">
                  <a16:creationId xmlns:a16="http://schemas.microsoft.com/office/drawing/2014/main" id="{00000000-0008-0000-0F00-00009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45" name="Check Box 153" hidden="1">
              <a:extLst>
                <a:ext uri="{63B3BB69-23CF-44E3-9099-C40C66FF867C}">
                  <a14:compatExt spid="_x0000_s161945"/>
                </a:ext>
                <a:ext uri="{FF2B5EF4-FFF2-40B4-BE49-F238E27FC236}">
                  <a16:creationId xmlns:a16="http://schemas.microsoft.com/office/drawing/2014/main" id="{00000000-0008-0000-0F00-00009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27</xdr:row>
          <xdr:rowOff>0</xdr:rowOff>
        </xdr:from>
        <xdr:to>
          <xdr:col>36</xdr:col>
          <xdr:colOff>95250</xdr:colOff>
          <xdr:row>28</xdr:row>
          <xdr:rowOff>28575</xdr:rowOff>
        </xdr:to>
        <xdr:sp macro="" textlink="">
          <xdr:nvSpPr>
            <xdr:cNvPr id="161946" name="Check Box 154" hidden="1">
              <a:extLst>
                <a:ext uri="{63B3BB69-23CF-44E3-9099-C40C66FF867C}">
                  <a14:compatExt spid="_x0000_s161946"/>
                </a:ext>
                <a:ext uri="{FF2B5EF4-FFF2-40B4-BE49-F238E27FC236}">
                  <a16:creationId xmlns:a16="http://schemas.microsoft.com/office/drawing/2014/main" id="{00000000-0008-0000-0F00-00009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47" name="Check Box 155" hidden="1">
              <a:extLst>
                <a:ext uri="{63B3BB69-23CF-44E3-9099-C40C66FF867C}">
                  <a14:compatExt spid="_x0000_s161947"/>
                </a:ext>
                <a:ext uri="{FF2B5EF4-FFF2-40B4-BE49-F238E27FC236}">
                  <a16:creationId xmlns:a16="http://schemas.microsoft.com/office/drawing/2014/main" id="{00000000-0008-0000-0F00-00009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48" name="Check Box 156" hidden="1">
              <a:extLst>
                <a:ext uri="{63B3BB69-23CF-44E3-9099-C40C66FF867C}">
                  <a14:compatExt spid="_x0000_s161948"/>
                </a:ext>
                <a:ext uri="{FF2B5EF4-FFF2-40B4-BE49-F238E27FC236}">
                  <a16:creationId xmlns:a16="http://schemas.microsoft.com/office/drawing/2014/main" id="{00000000-0008-0000-0F00-00009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49" name="Check Box 157" hidden="1">
              <a:extLst>
                <a:ext uri="{63B3BB69-23CF-44E3-9099-C40C66FF867C}">
                  <a14:compatExt spid="_x0000_s161949"/>
                </a:ext>
                <a:ext uri="{FF2B5EF4-FFF2-40B4-BE49-F238E27FC236}">
                  <a16:creationId xmlns:a16="http://schemas.microsoft.com/office/drawing/2014/main" id="{00000000-0008-0000-0F00-00009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0" name="Check Box 158" hidden="1">
              <a:extLst>
                <a:ext uri="{63B3BB69-23CF-44E3-9099-C40C66FF867C}">
                  <a14:compatExt spid="_x0000_s161950"/>
                </a:ext>
                <a:ext uri="{FF2B5EF4-FFF2-40B4-BE49-F238E27FC236}">
                  <a16:creationId xmlns:a16="http://schemas.microsoft.com/office/drawing/2014/main" id="{00000000-0008-0000-0F00-00009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1" name="Check Box 159" hidden="1">
              <a:extLst>
                <a:ext uri="{63B3BB69-23CF-44E3-9099-C40C66FF867C}">
                  <a14:compatExt spid="_x0000_s161951"/>
                </a:ext>
                <a:ext uri="{FF2B5EF4-FFF2-40B4-BE49-F238E27FC236}">
                  <a16:creationId xmlns:a16="http://schemas.microsoft.com/office/drawing/2014/main" id="{00000000-0008-0000-0F00-00009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2" name="Check Box 160" hidden="1">
              <a:extLst>
                <a:ext uri="{63B3BB69-23CF-44E3-9099-C40C66FF867C}">
                  <a14:compatExt spid="_x0000_s161952"/>
                </a:ext>
                <a:ext uri="{FF2B5EF4-FFF2-40B4-BE49-F238E27FC236}">
                  <a16:creationId xmlns:a16="http://schemas.microsoft.com/office/drawing/2014/main" id="{00000000-0008-0000-0F00-0000A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3" name="Check Box 161" hidden="1">
              <a:extLst>
                <a:ext uri="{63B3BB69-23CF-44E3-9099-C40C66FF867C}">
                  <a14:compatExt spid="_x0000_s161953"/>
                </a:ext>
                <a:ext uri="{FF2B5EF4-FFF2-40B4-BE49-F238E27FC236}">
                  <a16:creationId xmlns:a16="http://schemas.microsoft.com/office/drawing/2014/main" id="{00000000-0008-0000-0F00-0000A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4" name="Check Box 162" hidden="1">
              <a:extLst>
                <a:ext uri="{63B3BB69-23CF-44E3-9099-C40C66FF867C}">
                  <a14:compatExt spid="_x0000_s161954"/>
                </a:ext>
                <a:ext uri="{FF2B5EF4-FFF2-40B4-BE49-F238E27FC236}">
                  <a16:creationId xmlns:a16="http://schemas.microsoft.com/office/drawing/2014/main" id="{00000000-0008-0000-0F00-0000A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5" name="Check Box 163" hidden="1">
              <a:extLst>
                <a:ext uri="{63B3BB69-23CF-44E3-9099-C40C66FF867C}">
                  <a14:compatExt spid="_x0000_s161955"/>
                </a:ext>
                <a:ext uri="{FF2B5EF4-FFF2-40B4-BE49-F238E27FC236}">
                  <a16:creationId xmlns:a16="http://schemas.microsoft.com/office/drawing/2014/main" id="{00000000-0008-0000-0F00-0000A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6" name="Check Box 164" hidden="1">
              <a:extLst>
                <a:ext uri="{63B3BB69-23CF-44E3-9099-C40C66FF867C}">
                  <a14:compatExt spid="_x0000_s161956"/>
                </a:ext>
                <a:ext uri="{FF2B5EF4-FFF2-40B4-BE49-F238E27FC236}">
                  <a16:creationId xmlns:a16="http://schemas.microsoft.com/office/drawing/2014/main" id="{00000000-0008-0000-0F00-0000A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7" name="Check Box 165" hidden="1">
              <a:extLst>
                <a:ext uri="{63B3BB69-23CF-44E3-9099-C40C66FF867C}">
                  <a14:compatExt spid="_x0000_s161957"/>
                </a:ext>
                <a:ext uri="{FF2B5EF4-FFF2-40B4-BE49-F238E27FC236}">
                  <a16:creationId xmlns:a16="http://schemas.microsoft.com/office/drawing/2014/main" id="{00000000-0008-0000-0F00-0000A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28</xdr:row>
          <xdr:rowOff>0</xdr:rowOff>
        </xdr:from>
        <xdr:to>
          <xdr:col>36</xdr:col>
          <xdr:colOff>95250</xdr:colOff>
          <xdr:row>29</xdr:row>
          <xdr:rowOff>28575</xdr:rowOff>
        </xdr:to>
        <xdr:sp macro="" textlink="">
          <xdr:nvSpPr>
            <xdr:cNvPr id="161958" name="Check Box 166" hidden="1">
              <a:extLst>
                <a:ext uri="{63B3BB69-23CF-44E3-9099-C40C66FF867C}">
                  <a14:compatExt spid="_x0000_s161958"/>
                </a:ext>
                <a:ext uri="{FF2B5EF4-FFF2-40B4-BE49-F238E27FC236}">
                  <a16:creationId xmlns:a16="http://schemas.microsoft.com/office/drawing/2014/main" id="{00000000-0008-0000-0F00-0000A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59" name="Check Box 167" hidden="1">
              <a:extLst>
                <a:ext uri="{63B3BB69-23CF-44E3-9099-C40C66FF867C}">
                  <a14:compatExt spid="_x0000_s161959"/>
                </a:ext>
                <a:ext uri="{FF2B5EF4-FFF2-40B4-BE49-F238E27FC236}">
                  <a16:creationId xmlns:a16="http://schemas.microsoft.com/office/drawing/2014/main" id="{00000000-0008-0000-0F00-0000A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0" name="Check Box 168" hidden="1">
              <a:extLst>
                <a:ext uri="{63B3BB69-23CF-44E3-9099-C40C66FF867C}">
                  <a14:compatExt spid="_x0000_s161960"/>
                </a:ext>
                <a:ext uri="{FF2B5EF4-FFF2-40B4-BE49-F238E27FC236}">
                  <a16:creationId xmlns:a16="http://schemas.microsoft.com/office/drawing/2014/main" id="{00000000-0008-0000-0F00-0000A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1" name="Check Box 169" hidden="1">
              <a:extLst>
                <a:ext uri="{63B3BB69-23CF-44E3-9099-C40C66FF867C}">
                  <a14:compatExt spid="_x0000_s161961"/>
                </a:ext>
                <a:ext uri="{FF2B5EF4-FFF2-40B4-BE49-F238E27FC236}">
                  <a16:creationId xmlns:a16="http://schemas.microsoft.com/office/drawing/2014/main" id="{00000000-0008-0000-0F00-0000A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2" name="Check Box 170" hidden="1">
              <a:extLst>
                <a:ext uri="{63B3BB69-23CF-44E3-9099-C40C66FF867C}">
                  <a14:compatExt spid="_x0000_s161962"/>
                </a:ext>
                <a:ext uri="{FF2B5EF4-FFF2-40B4-BE49-F238E27FC236}">
                  <a16:creationId xmlns:a16="http://schemas.microsoft.com/office/drawing/2014/main" id="{00000000-0008-0000-0F00-0000A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3" name="Check Box 171" hidden="1">
              <a:extLst>
                <a:ext uri="{63B3BB69-23CF-44E3-9099-C40C66FF867C}">
                  <a14:compatExt spid="_x0000_s161963"/>
                </a:ext>
                <a:ext uri="{FF2B5EF4-FFF2-40B4-BE49-F238E27FC236}">
                  <a16:creationId xmlns:a16="http://schemas.microsoft.com/office/drawing/2014/main" id="{00000000-0008-0000-0F00-0000A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4" name="Check Box 172" hidden="1">
              <a:extLst>
                <a:ext uri="{63B3BB69-23CF-44E3-9099-C40C66FF867C}">
                  <a14:compatExt spid="_x0000_s161964"/>
                </a:ext>
                <a:ext uri="{FF2B5EF4-FFF2-40B4-BE49-F238E27FC236}">
                  <a16:creationId xmlns:a16="http://schemas.microsoft.com/office/drawing/2014/main" id="{00000000-0008-0000-0F00-0000A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5" name="Check Box 173" hidden="1">
              <a:extLst>
                <a:ext uri="{63B3BB69-23CF-44E3-9099-C40C66FF867C}">
                  <a14:compatExt spid="_x0000_s161965"/>
                </a:ext>
                <a:ext uri="{FF2B5EF4-FFF2-40B4-BE49-F238E27FC236}">
                  <a16:creationId xmlns:a16="http://schemas.microsoft.com/office/drawing/2014/main" id="{00000000-0008-0000-0F00-0000A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6" name="Check Box 174" hidden="1">
              <a:extLst>
                <a:ext uri="{63B3BB69-23CF-44E3-9099-C40C66FF867C}">
                  <a14:compatExt spid="_x0000_s161966"/>
                </a:ext>
                <a:ext uri="{FF2B5EF4-FFF2-40B4-BE49-F238E27FC236}">
                  <a16:creationId xmlns:a16="http://schemas.microsoft.com/office/drawing/2014/main" id="{00000000-0008-0000-0F00-0000A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7" name="Check Box 175" hidden="1">
              <a:extLst>
                <a:ext uri="{63B3BB69-23CF-44E3-9099-C40C66FF867C}">
                  <a14:compatExt spid="_x0000_s161967"/>
                </a:ext>
                <a:ext uri="{FF2B5EF4-FFF2-40B4-BE49-F238E27FC236}">
                  <a16:creationId xmlns:a16="http://schemas.microsoft.com/office/drawing/2014/main" id="{00000000-0008-0000-0F00-0000A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8" name="Check Box 176" hidden="1">
              <a:extLst>
                <a:ext uri="{63B3BB69-23CF-44E3-9099-C40C66FF867C}">
                  <a14:compatExt spid="_x0000_s161968"/>
                </a:ext>
                <a:ext uri="{FF2B5EF4-FFF2-40B4-BE49-F238E27FC236}">
                  <a16:creationId xmlns:a16="http://schemas.microsoft.com/office/drawing/2014/main" id="{00000000-0008-0000-0F00-0000B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69" name="Check Box 177" hidden="1">
              <a:extLst>
                <a:ext uri="{63B3BB69-23CF-44E3-9099-C40C66FF867C}">
                  <a14:compatExt spid="_x0000_s161969"/>
                </a:ext>
                <a:ext uri="{FF2B5EF4-FFF2-40B4-BE49-F238E27FC236}">
                  <a16:creationId xmlns:a16="http://schemas.microsoft.com/office/drawing/2014/main" id="{00000000-0008-0000-0F00-0000B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0</xdr:rowOff>
        </xdr:from>
        <xdr:to>
          <xdr:col>36</xdr:col>
          <xdr:colOff>95250</xdr:colOff>
          <xdr:row>30</xdr:row>
          <xdr:rowOff>28575</xdr:rowOff>
        </xdr:to>
        <xdr:sp macro="" textlink="">
          <xdr:nvSpPr>
            <xdr:cNvPr id="161970" name="Check Box 178" hidden="1">
              <a:extLst>
                <a:ext uri="{63B3BB69-23CF-44E3-9099-C40C66FF867C}">
                  <a14:compatExt spid="_x0000_s161970"/>
                </a:ext>
                <a:ext uri="{FF2B5EF4-FFF2-40B4-BE49-F238E27FC236}">
                  <a16:creationId xmlns:a16="http://schemas.microsoft.com/office/drawing/2014/main" id="{00000000-0008-0000-0F00-0000B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30</xdr:row>
          <xdr:rowOff>0</xdr:rowOff>
        </xdr:from>
        <xdr:to>
          <xdr:col>36</xdr:col>
          <xdr:colOff>95250</xdr:colOff>
          <xdr:row>31</xdr:row>
          <xdr:rowOff>28575</xdr:rowOff>
        </xdr:to>
        <xdr:sp macro="" textlink="">
          <xdr:nvSpPr>
            <xdr:cNvPr id="161971" name="Check Box 179" hidden="1">
              <a:extLst>
                <a:ext uri="{63B3BB69-23CF-44E3-9099-C40C66FF867C}">
                  <a14:compatExt spid="_x0000_s161971"/>
                </a:ext>
                <a:ext uri="{FF2B5EF4-FFF2-40B4-BE49-F238E27FC236}">
                  <a16:creationId xmlns:a16="http://schemas.microsoft.com/office/drawing/2014/main" id="{00000000-0008-0000-0F00-0000B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32</xdr:row>
          <xdr:rowOff>0</xdr:rowOff>
        </xdr:from>
        <xdr:to>
          <xdr:col>36</xdr:col>
          <xdr:colOff>95250</xdr:colOff>
          <xdr:row>33</xdr:row>
          <xdr:rowOff>28575</xdr:rowOff>
        </xdr:to>
        <xdr:sp macro="" textlink="">
          <xdr:nvSpPr>
            <xdr:cNvPr id="161972" name="Check Box 180" hidden="1">
              <a:extLst>
                <a:ext uri="{63B3BB69-23CF-44E3-9099-C40C66FF867C}">
                  <a14:compatExt spid="_x0000_s161972"/>
                </a:ext>
                <a:ext uri="{FF2B5EF4-FFF2-40B4-BE49-F238E27FC236}">
                  <a16:creationId xmlns:a16="http://schemas.microsoft.com/office/drawing/2014/main" id="{00000000-0008-0000-0F00-0000B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95250</xdr:colOff>
          <xdr:row>34</xdr:row>
          <xdr:rowOff>28575</xdr:rowOff>
        </xdr:to>
        <xdr:sp macro="" textlink="">
          <xdr:nvSpPr>
            <xdr:cNvPr id="161973" name="Check Box 181" hidden="1">
              <a:extLst>
                <a:ext uri="{63B3BB69-23CF-44E3-9099-C40C66FF867C}">
                  <a14:compatExt spid="_x0000_s161973"/>
                </a:ext>
                <a:ext uri="{FF2B5EF4-FFF2-40B4-BE49-F238E27FC236}">
                  <a16:creationId xmlns:a16="http://schemas.microsoft.com/office/drawing/2014/main" id="{00000000-0008-0000-0F00-0000B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95250</xdr:colOff>
          <xdr:row>35</xdr:row>
          <xdr:rowOff>28575</xdr:rowOff>
        </xdr:to>
        <xdr:sp macro="" textlink="">
          <xdr:nvSpPr>
            <xdr:cNvPr id="161974" name="Check Box 182" hidden="1">
              <a:extLst>
                <a:ext uri="{63B3BB69-23CF-44E3-9099-C40C66FF867C}">
                  <a14:compatExt spid="_x0000_s161974"/>
                </a:ext>
                <a:ext uri="{FF2B5EF4-FFF2-40B4-BE49-F238E27FC236}">
                  <a16:creationId xmlns:a16="http://schemas.microsoft.com/office/drawing/2014/main" id="{00000000-0008-0000-0F00-0000B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0</xdr:rowOff>
        </xdr:from>
        <xdr:to>
          <xdr:col>36</xdr:col>
          <xdr:colOff>95250</xdr:colOff>
          <xdr:row>36</xdr:row>
          <xdr:rowOff>28575</xdr:rowOff>
        </xdr:to>
        <xdr:sp macro="" textlink="">
          <xdr:nvSpPr>
            <xdr:cNvPr id="161975" name="Check Box 183" hidden="1">
              <a:extLst>
                <a:ext uri="{63B3BB69-23CF-44E3-9099-C40C66FF867C}">
                  <a14:compatExt spid="_x0000_s161975"/>
                </a:ext>
                <a:ext uri="{FF2B5EF4-FFF2-40B4-BE49-F238E27FC236}">
                  <a16:creationId xmlns:a16="http://schemas.microsoft.com/office/drawing/2014/main" id="{00000000-0008-0000-0F00-0000B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0</xdr:rowOff>
        </xdr:from>
        <xdr:to>
          <xdr:col>36</xdr:col>
          <xdr:colOff>95250</xdr:colOff>
          <xdr:row>38</xdr:row>
          <xdr:rowOff>28575</xdr:rowOff>
        </xdr:to>
        <xdr:sp macro="" textlink="">
          <xdr:nvSpPr>
            <xdr:cNvPr id="161976" name="Check Box 184" hidden="1">
              <a:extLst>
                <a:ext uri="{63B3BB69-23CF-44E3-9099-C40C66FF867C}">
                  <a14:compatExt spid="_x0000_s161976"/>
                </a:ext>
                <a:ext uri="{FF2B5EF4-FFF2-40B4-BE49-F238E27FC236}">
                  <a16:creationId xmlns:a16="http://schemas.microsoft.com/office/drawing/2014/main" id="{00000000-0008-0000-0F00-0000B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48</xdr:row>
          <xdr:rowOff>0</xdr:rowOff>
        </xdr:from>
        <xdr:to>
          <xdr:col>36</xdr:col>
          <xdr:colOff>95250</xdr:colOff>
          <xdr:row>49</xdr:row>
          <xdr:rowOff>28575</xdr:rowOff>
        </xdr:to>
        <xdr:sp macro="" textlink="">
          <xdr:nvSpPr>
            <xdr:cNvPr id="161977" name="Check Box 185" hidden="1">
              <a:extLst>
                <a:ext uri="{63B3BB69-23CF-44E3-9099-C40C66FF867C}">
                  <a14:compatExt spid="_x0000_s161977"/>
                </a:ext>
                <a:ext uri="{FF2B5EF4-FFF2-40B4-BE49-F238E27FC236}">
                  <a16:creationId xmlns:a16="http://schemas.microsoft.com/office/drawing/2014/main" id="{00000000-0008-0000-0F00-0000B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36</xdr:row>
          <xdr:rowOff>0</xdr:rowOff>
        </xdr:from>
        <xdr:to>
          <xdr:col>36</xdr:col>
          <xdr:colOff>95250</xdr:colOff>
          <xdr:row>37</xdr:row>
          <xdr:rowOff>28575</xdr:rowOff>
        </xdr:to>
        <xdr:sp macro="" textlink="">
          <xdr:nvSpPr>
            <xdr:cNvPr id="161978" name="Check Box 186" hidden="1">
              <a:extLst>
                <a:ext uri="{63B3BB69-23CF-44E3-9099-C40C66FF867C}">
                  <a14:compatExt spid="_x0000_s161978"/>
                </a:ext>
                <a:ext uri="{FF2B5EF4-FFF2-40B4-BE49-F238E27FC236}">
                  <a16:creationId xmlns:a16="http://schemas.microsoft.com/office/drawing/2014/main" id="{00000000-0008-0000-0F00-0000B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29</xdr:row>
          <xdr:rowOff>0</xdr:rowOff>
        </xdr:from>
        <xdr:to>
          <xdr:col>41</xdr:col>
          <xdr:colOff>95250</xdr:colOff>
          <xdr:row>30</xdr:row>
          <xdr:rowOff>28575</xdr:rowOff>
        </xdr:to>
        <xdr:sp macro="" textlink="">
          <xdr:nvSpPr>
            <xdr:cNvPr id="161979" name="Check Box 187" hidden="1">
              <a:extLst>
                <a:ext uri="{63B3BB69-23CF-44E3-9099-C40C66FF867C}">
                  <a14:compatExt spid="_x0000_s161979"/>
                </a:ext>
                <a:ext uri="{FF2B5EF4-FFF2-40B4-BE49-F238E27FC236}">
                  <a16:creationId xmlns:a16="http://schemas.microsoft.com/office/drawing/2014/main" id="{00000000-0008-0000-0F00-0000B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35</xdr:row>
          <xdr:rowOff>0</xdr:rowOff>
        </xdr:from>
        <xdr:to>
          <xdr:col>41</xdr:col>
          <xdr:colOff>95250</xdr:colOff>
          <xdr:row>36</xdr:row>
          <xdr:rowOff>28575</xdr:rowOff>
        </xdr:to>
        <xdr:sp macro="" textlink="">
          <xdr:nvSpPr>
            <xdr:cNvPr id="161980" name="Check Box 188" hidden="1">
              <a:extLst>
                <a:ext uri="{63B3BB69-23CF-44E3-9099-C40C66FF867C}">
                  <a14:compatExt spid="_x0000_s161980"/>
                </a:ext>
                <a:ext uri="{FF2B5EF4-FFF2-40B4-BE49-F238E27FC236}">
                  <a16:creationId xmlns:a16="http://schemas.microsoft.com/office/drawing/2014/main" id="{00000000-0008-0000-0F00-0000B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49</xdr:row>
          <xdr:rowOff>0</xdr:rowOff>
        </xdr:from>
        <xdr:to>
          <xdr:col>41</xdr:col>
          <xdr:colOff>95250</xdr:colOff>
          <xdr:row>50</xdr:row>
          <xdr:rowOff>28575</xdr:rowOff>
        </xdr:to>
        <xdr:sp macro="" textlink="">
          <xdr:nvSpPr>
            <xdr:cNvPr id="161981" name="Check Box 189" hidden="1">
              <a:extLst>
                <a:ext uri="{63B3BB69-23CF-44E3-9099-C40C66FF867C}">
                  <a14:compatExt spid="_x0000_s161981"/>
                </a:ext>
                <a:ext uri="{FF2B5EF4-FFF2-40B4-BE49-F238E27FC236}">
                  <a16:creationId xmlns:a16="http://schemas.microsoft.com/office/drawing/2014/main" id="{00000000-0008-0000-0F00-0000B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0</xdr:rowOff>
        </xdr:from>
        <xdr:to>
          <xdr:col>12</xdr:col>
          <xdr:colOff>95250</xdr:colOff>
          <xdr:row>31</xdr:row>
          <xdr:rowOff>28575</xdr:rowOff>
        </xdr:to>
        <xdr:sp macro="" textlink="">
          <xdr:nvSpPr>
            <xdr:cNvPr id="161982" name="Check Box 190" hidden="1">
              <a:extLst>
                <a:ext uri="{63B3BB69-23CF-44E3-9099-C40C66FF867C}">
                  <a14:compatExt spid="_x0000_s161982"/>
                </a:ext>
                <a:ext uri="{FF2B5EF4-FFF2-40B4-BE49-F238E27FC236}">
                  <a16:creationId xmlns:a16="http://schemas.microsoft.com/office/drawing/2014/main" id="{00000000-0008-0000-0F00-0000B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0</xdr:rowOff>
        </xdr:from>
        <xdr:to>
          <xdr:col>12</xdr:col>
          <xdr:colOff>95250</xdr:colOff>
          <xdr:row>31</xdr:row>
          <xdr:rowOff>28575</xdr:rowOff>
        </xdr:to>
        <xdr:sp macro="" textlink="">
          <xdr:nvSpPr>
            <xdr:cNvPr id="161983" name="Check Box 191" hidden="1">
              <a:extLst>
                <a:ext uri="{63B3BB69-23CF-44E3-9099-C40C66FF867C}">
                  <a14:compatExt spid="_x0000_s161983"/>
                </a:ext>
                <a:ext uri="{FF2B5EF4-FFF2-40B4-BE49-F238E27FC236}">
                  <a16:creationId xmlns:a16="http://schemas.microsoft.com/office/drawing/2014/main" id="{00000000-0008-0000-0F00-0000B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0</xdr:rowOff>
        </xdr:from>
        <xdr:to>
          <xdr:col>12</xdr:col>
          <xdr:colOff>95250</xdr:colOff>
          <xdr:row>33</xdr:row>
          <xdr:rowOff>28575</xdr:rowOff>
        </xdr:to>
        <xdr:sp macro="" textlink="">
          <xdr:nvSpPr>
            <xdr:cNvPr id="161984" name="Check Box 192" hidden="1">
              <a:extLst>
                <a:ext uri="{63B3BB69-23CF-44E3-9099-C40C66FF867C}">
                  <a14:compatExt spid="_x0000_s161984"/>
                </a:ext>
                <a:ext uri="{FF2B5EF4-FFF2-40B4-BE49-F238E27FC236}">
                  <a16:creationId xmlns:a16="http://schemas.microsoft.com/office/drawing/2014/main" id="{00000000-0008-0000-0F00-0000C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33</xdr:row>
          <xdr:rowOff>0</xdr:rowOff>
        </xdr:from>
        <xdr:to>
          <xdr:col>12</xdr:col>
          <xdr:colOff>95250</xdr:colOff>
          <xdr:row>34</xdr:row>
          <xdr:rowOff>28575</xdr:rowOff>
        </xdr:to>
        <xdr:sp macro="" textlink="">
          <xdr:nvSpPr>
            <xdr:cNvPr id="161985" name="Check Box 193" hidden="1">
              <a:extLst>
                <a:ext uri="{63B3BB69-23CF-44E3-9099-C40C66FF867C}">
                  <a14:compatExt spid="_x0000_s161985"/>
                </a:ext>
                <a:ext uri="{FF2B5EF4-FFF2-40B4-BE49-F238E27FC236}">
                  <a16:creationId xmlns:a16="http://schemas.microsoft.com/office/drawing/2014/main" id="{00000000-0008-0000-0F00-0000C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95250</xdr:colOff>
          <xdr:row>35</xdr:row>
          <xdr:rowOff>28575</xdr:rowOff>
        </xdr:to>
        <xdr:sp macro="" textlink="">
          <xdr:nvSpPr>
            <xdr:cNvPr id="161986" name="Check Box 194" hidden="1">
              <a:extLst>
                <a:ext uri="{63B3BB69-23CF-44E3-9099-C40C66FF867C}">
                  <a14:compatExt spid="_x0000_s161986"/>
                </a:ext>
                <a:ext uri="{FF2B5EF4-FFF2-40B4-BE49-F238E27FC236}">
                  <a16:creationId xmlns:a16="http://schemas.microsoft.com/office/drawing/2014/main" id="{00000000-0008-0000-0F00-0000C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0</xdr:rowOff>
        </xdr:from>
        <xdr:to>
          <xdr:col>12</xdr:col>
          <xdr:colOff>95250</xdr:colOff>
          <xdr:row>36</xdr:row>
          <xdr:rowOff>28575</xdr:rowOff>
        </xdr:to>
        <xdr:sp macro="" textlink="">
          <xdr:nvSpPr>
            <xdr:cNvPr id="161987" name="Check Box 195" hidden="1">
              <a:extLst>
                <a:ext uri="{63B3BB69-23CF-44E3-9099-C40C66FF867C}">
                  <a14:compatExt spid="_x0000_s161987"/>
                </a:ext>
                <a:ext uri="{FF2B5EF4-FFF2-40B4-BE49-F238E27FC236}">
                  <a16:creationId xmlns:a16="http://schemas.microsoft.com/office/drawing/2014/main" id="{00000000-0008-0000-0F00-0000C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0</xdr:rowOff>
        </xdr:from>
        <xdr:to>
          <xdr:col>12</xdr:col>
          <xdr:colOff>95250</xdr:colOff>
          <xdr:row>37</xdr:row>
          <xdr:rowOff>28575</xdr:rowOff>
        </xdr:to>
        <xdr:sp macro="" textlink="">
          <xdr:nvSpPr>
            <xdr:cNvPr id="161988" name="Check Box 196" hidden="1">
              <a:extLst>
                <a:ext uri="{63B3BB69-23CF-44E3-9099-C40C66FF867C}">
                  <a14:compatExt spid="_x0000_s161988"/>
                </a:ext>
                <a:ext uri="{FF2B5EF4-FFF2-40B4-BE49-F238E27FC236}">
                  <a16:creationId xmlns:a16="http://schemas.microsoft.com/office/drawing/2014/main" id="{00000000-0008-0000-0F00-0000C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0</xdr:rowOff>
        </xdr:from>
        <xdr:to>
          <xdr:col>12</xdr:col>
          <xdr:colOff>95250</xdr:colOff>
          <xdr:row>38</xdr:row>
          <xdr:rowOff>28575</xdr:rowOff>
        </xdr:to>
        <xdr:sp macro="" textlink="">
          <xdr:nvSpPr>
            <xdr:cNvPr id="161989" name="Check Box 197" hidden="1">
              <a:extLst>
                <a:ext uri="{63B3BB69-23CF-44E3-9099-C40C66FF867C}">
                  <a14:compatExt spid="_x0000_s161989"/>
                </a:ext>
                <a:ext uri="{FF2B5EF4-FFF2-40B4-BE49-F238E27FC236}">
                  <a16:creationId xmlns:a16="http://schemas.microsoft.com/office/drawing/2014/main" id="{00000000-0008-0000-0F00-0000C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0</xdr:rowOff>
        </xdr:from>
        <xdr:to>
          <xdr:col>12</xdr:col>
          <xdr:colOff>95250</xdr:colOff>
          <xdr:row>38</xdr:row>
          <xdr:rowOff>28575</xdr:rowOff>
        </xdr:to>
        <xdr:sp macro="" textlink="">
          <xdr:nvSpPr>
            <xdr:cNvPr id="161990" name="Check Box 198" hidden="1">
              <a:extLst>
                <a:ext uri="{63B3BB69-23CF-44E3-9099-C40C66FF867C}">
                  <a14:compatExt spid="_x0000_s161990"/>
                </a:ext>
                <a:ext uri="{FF2B5EF4-FFF2-40B4-BE49-F238E27FC236}">
                  <a16:creationId xmlns:a16="http://schemas.microsoft.com/office/drawing/2014/main" id="{00000000-0008-0000-0F00-0000C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0</xdr:rowOff>
        </xdr:from>
        <xdr:to>
          <xdr:col>12</xdr:col>
          <xdr:colOff>95250</xdr:colOff>
          <xdr:row>39</xdr:row>
          <xdr:rowOff>28575</xdr:rowOff>
        </xdr:to>
        <xdr:sp macro="" textlink="">
          <xdr:nvSpPr>
            <xdr:cNvPr id="161991" name="Check Box 199" hidden="1">
              <a:extLst>
                <a:ext uri="{63B3BB69-23CF-44E3-9099-C40C66FF867C}">
                  <a14:compatExt spid="_x0000_s161991"/>
                </a:ext>
                <a:ext uri="{FF2B5EF4-FFF2-40B4-BE49-F238E27FC236}">
                  <a16:creationId xmlns:a16="http://schemas.microsoft.com/office/drawing/2014/main" id="{00000000-0008-0000-0F00-0000C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0</xdr:rowOff>
        </xdr:from>
        <xdr:to>
          <xdr:col>12</xdr:col>
          <xdr:colOff>95250</xdr:colOff>
          <xdr:row>40</xdr:row>
          <xdr:rowOff>28575</xdr:rowOff>
        </xdr:to>
        <xdr:sp macro="" textlink="">
          <xdr:nvSpPr>
            <xdr:cNvPr id="161992" name="Check Box 200" hidden="1">
              <a:extLst>
                <a:ext uri="{63B3BB69-23CF-44E3-9099-C40C66FF867C}">
                  <a14:compatExt spid="_x0000_s161992"/>
                </a:ext>
                <a:ext uri="{FF2B5EF4-FFF2-40B4-BE49-F238E27FC236}">
                  <a16:creationId xmlns:a16="http://schemas.microsoft.com/office/drawing/2014/main" id="{00000000-0008-0000-0F00-0000C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40</xdr:row>
          <xdr:rowOff>0</xdr:rowOff>
        </xdr:from>
        <xdr:to>
          <xdr:col>12</xdr:col>
          <xdr:colOff>95250</xdr:colOff>
          <xdr:row>41</xdr:row>
          <xdr:rowOff>28575</xdr:rowOff>
        </xdr:to>
        <xdr:sp macro="" textlink="">
          <xdr:nvSpPr>
            <xdr:cNvPr id="161993" name="Check Box 201" hidden="1">
              <a:extLst>
                <a:ext uri="{63B3BB69-23CF-44E3-9099-C40C66FF867C}">
                  <a14:compatExt spid="_x0000_s161993"/>
                </a:ext>
                <a:ext uri="{FF2B5EF4-FFF2-40B4-BE49-F238E27FC236}">
                  <a16:creationId xmlns:a16="http://schemas.microsoft.com/office/drawing/2014/main" id="{00000000-0008-0000-0F00-0000C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41</xdr:row>
          <xdr:rowOff>0</xdr:rowOff>
        </xdr:from>
        <xdr:to>
          <xdr:col>12</xdr:col>
          <xdr:colOff>95250</xdr:colOff>
          <xdr:row>42</xdr:row>
          <xdr:rowOff>28575</xdr:rowOff>
        </xdr:to>
        <xdr:sp macro="" textlink="">
          <xdr:nvSpPr>
            <xdr:cNvPr id="161994" name="Check Box 202" hidden="1">
              <a:extLst>
                <a:ext uri="{63B3BB69-23CF-44E3-9099-C40C66FF867C}">
                  <a14:compatExt spid="_x0000_s161994"/>
                </a:ext>
                <a:ext uri="{FF2B5EF4-FFF2-40B4-BE49-F238E27FC236}">
                  <a16:creationId xmlns:a16="http://schemas.microsoft.com/office/drawing/2014/main" id="{00000000-0008-0000-0F00-0000C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0</xdr:rowOff>
        </xdr:from>
        <xdr:to>
          <xdr:col>12</xdr:col>
          <xdr:colOff>95250</xdr:colOff>
          <xdr:row>43</xdr:row>
          <xdr:rowOff>28575</xdr:rowOff>
        </xdr:to>
        <xdr:sp macro="" textlink="">
          <xdr:nvSpPr>
            <xdr:cNvPr id="161995" name="Check Box 203" hidden="1">
              <a:extLst>
                <a:ext uri="{63B3BB69-23CF-44E3-9099-C40C66FF867C}">
                  <a14:compatExt spid="_x0000_s161995"/>
                </a:ext>
                <a:ext uri="{FF2B5EF4-FFF2-40B4-BE49-F238E27FC236}">
                  <a16:creationId xmlns:a16="http://schemas.microsoft.com/office/drawing/2014/main" id="{00000000-0008-0000-0F00-0000C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0</xdr:rowOff>
        </xdr:from>
        <xdr:to>
          <xdr:col>12</xdr:col>
          <xdr:colOff>104775</xdr:colOff>
          <xdr:row>45</xdr:row>
          <xdr:rowOff>28575</xdr:rowOff>
        </xdr:to>
        <xdr:sp macro="" textlink="">
          <xdr:nvSpPr>
            <xdr:cNvPr id="161996" name="Check Box 204" hidden="1">
              <a:extLst>
                <a:ext uri="{63B3BB69-23CF-44E3-9099-C40C66FF867C}">
                  <a14:compatExt spid="_x0000_s161996"/>
                </a:ext>
                <a:ext uri="{FF2B5EF4-FFF2-40B4-BE49-F238E27FC236}">
                  <a16:creationId xmlns:a16="http://schemas.microsoft.com/office/drawing/2014/main" id="{00000000-0008-0000-0F00-0000C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0</xdr:rowOff>
        </xdr:from>
        <xdr:to>
          <xdr:col>36</xdr:col>
          <xdr:colOff>95250</xdr:colOff>
          <xdr:row>47</xdr:row>
          <xdr:rowOff>28575</xdr:rowOff>
        </xdr:to>
        <xdr:sp macro="" textlink="">
          <xdr:nvSpPr>
            <xdr:cNvPr id="161997" name="Check Box 205" hidden="1">
              <a:extLst>
                <a:ext uri="{63B3BB69-23CF-44E3-9099-C40C66FF867C}">
                  <a14:compatExt spid="_x0000_s161997"/>
                </a:ext>
                <a:ext uri="{FF2B5EF4-FFF2-40B4-BE49-F238E27FC236}">
                  <a16:creationId xmlns:a16="http://schemas.microsoft.com/office/drawing/2014/main" id="{00000000-0008-0000-0F00-0000C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46</xdr:row>
          <xdr:rowOff>0</xdr:rowOff>
        </xdr:from>
        <xdr:to>
          <xdr:col>41</xdr:col>
          <xdr:colOff>95250</xdr:colOff>
          <xdr:row>47</xdr:row>
          <xdr:rowOff>28575</xdr:rowOff>
        </xdr:to>
        <xdr:sp macro="" textlink="">
          <xdr:nvSpPr>
            <xdr:cNvPr id="161998" name="Check Box 206" hidden="1">
              <a:extLst>
                <a:ext uri="{63B3BB69-23CF-44E3-9099-C40C66FF867C}">
                  <a14:compatExt spid="_x0000_s161998"/>
                </a:ext>
                <a:ext uri="{FF2B5EF4-FFF2-40B4-BE49-F238E27FC236}">
                  <a16:creationId xmlns:a16="http://schemas.microsoft.com/office/drawing/2014/main" id="{00000000-0008-0000-0F00-0000C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0</xdr:rowOff>
        </xdr:from>
        <xdr:to>
          <xdr:col>12</xdr:col>
          <xdr:colOff>28575</xdr:colOff>
          <xdr:row>18</xdr:row>
          <xdr:rowOff>28575</xdr:rowOff>
        </xdr:to>
        <xdr:sp macro="" textlink="">
          <xdr:nvSpPr>
            <xdr:cNvPr id="161999" name="Check Box 207" hidden="1">
              <a:extLst>
                <a:ext uri="{63B3BB69-23CF-44E3-9099-C40C66FF867C}">
                  <a14:compatExt spid="_x0000_s161999"/>
                </a:ext>
                <a:ext uri="{FF2B5EF4-FFF2-40B4-BE49-F238E27FC236}">
                  <a16:creationId xmlns:a16="http://schemas.microsoft.com/office/drawing/2014/main" id="{00000000-0008-0000-0F00-0000C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xdr:row>
          <xdr:rowOff>0</xdr:rowOff>
        </xdr:from>
        <xdr:to>
          <xdr:col>20</xdr:col>
          <xdr:colOff>38100</xdr:colOff>
          <xdr:row>18</xdr:row>
          <xdr:rowOff>28575</xdr:rowOff>
        </xdr:to>
        <xdr:sp macro="" textlink="">
          <xdr:nvSpPr>
            <xdr:cNvPr id="162000" name="Check Box 208" hidden="1">
              <a:extLst>
                <a:ext uri="{63B3BB69-23CF-44E3-9099-C40C66FF867C}">
                  <a14:compatExt spid="_x0000_s162000"/>
                </a:ext>
                <a:ext uri="{FF2B5EF4-FFF2-40B4-BE49-F238E27FC236}">
                  <a16:creationId xmlns:a16="http://schemas.microsoft.com/office/drawing/2014/main" id="{00000000-0008-0000-0F00-0000D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12</xdr:col>
          <xdr:colOff>38100</xdr:colOff>
          <xdr:row>21</xdr:row>
          <xdr:rowOff>9525</xdr:rowOff>
        </xdr:to>
        <xdr:sp macro="" textlink="">
          <xdr:nvSpPr>
            <xdr:cNvPr id="162001" name="Check Box 209" hidden="1">
              <a:extLst>
                <a:ext uri="{63B3BB69-23CF-44E3-9099-C40C66FF867C}">
                  <a14:compatExt spid="_x0000_s162001"/>
                </a:ext>
                <a:ext uri="{FF2B5EF4-FFF2-40B4-BE49-F238E27FC236}">
                  <a16:creationId xmlns:a16="http://schemas.microsoft.com/office/drawing/2014/main" id="{00000000-0008-0000-0F00-0000D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0</xdr:rowOff>
        </xdr:from>
        <xdr:to>
          <xdr:col>12</xdr:col>
          <xdr:colOff>9525</xdr:colOff>
          <xdr:row>32</xdr:row>
          <xdr:rowOff>28575</xdr:rowOff>
        </xdr:to>
        <xdr:sp macro="" textlink="">
          <xdr:nvSpPr>
            <xdr:cNvPr id="162002" name="Check Box 210" hidden="1">
              <a:extLst>
                <a:ext uri="{63B3BB69-23CF-44E3-9099-C40C66FF867C}">
                  <a14:compatExt spid="_x0000_s162002"/>
                </a:ext>
                <a:ext uri="{FF2B5EF4-FFF2-40B4-BE49-F238E27FC236}">
                  <a16:creationId xmlns:a16="http://schemas.microsoft.com/office/drawing/2014/main" id="{00000000-0008-0000-0F00-0000D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0</xdr:rowOff>
        </xdr:from>
        <xdr:to>
          <xdr:col>12</xdr:col>
          <xdr:colOff>0</xdr:colOff>
          <xdr:row>53</xdr:row>
          <xdr:rowOff>28575</xdr:rowOff>
        </xdr:to>
        <xdr:sp macro="" textlink="">
          <xdr:nvSpPr>
            <xdr:cNvPr id="162003" name="Check Box 211" hidden="1">
              <a:extLst>
                <a:ext uri="{63B3BB69-23CF-44E3-9099-C40C66FF867C}">
                  <a14:compatExt spid="_x0000_s162003"/>
                </a:ext>
                <a:ext uri="{FF2B5EF4-FFF2-40B4-BE49-F238E27FC236}">
                  <a16:creationId xmlns:a16="http://schemas.microsoft.com/office/drawing/2014/main" id="{00000000-0008-0000-0F00-0000D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52</xdr:row>
          <xdr:rowOff>0</xdr:rowOff>
        </xdr:from>
        <xdr:to>
          <xdr:col>36</xdr:col>
          <xdr:colOff>95250</xdr:colOff>
          <xdr:row>53</xdr:row>
          <xdr:rowOff>38100</xdr:rowOff>
        </xdr:to>
        <xdr:sp macro="" textlink="">
          <xdr:nvSpPr>
            <xdr:cNvPr id="162004" name="Check Box 212" hidden="1">
              <a:extLst>
                <a:ext uri="{63B3BB69-23CF-44E3-9099-C40C66FF867C}">
                  <a14:compatExt spid="_x0000_s162004"/>
                </a:ext>
                <a:ext uri="{FF2B5EF4-FFF2-40B4-BE49-F238E27FC236}">
                  <a16:creationId xmlns:a16="http://schemas.microsoft.com/office/drawing/2014/main" id="{00000000-0008-0000-0F00-0000D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xdr:row>
          <xdr:rowOff>0</xdr:rowOff>
        </xdr:from>
        <xdr:to>
          <xdr:col>36</xdr:col>
          <xdr:colOff>104775</xdr:colOff>
          <xdr:row>54</xdr:row>
          <xdr:rowOff>19050</xdr:rowOff>
        </xdr:to>
        <xdr:sp macro="" textlink="">
          <xdr:nvSpPr>
            <xdr:cNvPr id="162005" name="Check Box 213" hidden="1">
              <a:extLst>
                <a:ext uri="{63B3BB69-23CF-44E3-9099-C40C66FF867C}">
                  <a14:compatExt spid="_x0000_s162005"/>
                </a:ext>
                <a:ext uri="{FF2B5EF4-FFF2-40B4-BE49-F238E27FC236}">
                  <a16:creationId xmlns:a16="http://schemas.microsoft.com/office/drawing/2014/main" id="{00000000-0008-0000-0F00-0000D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52</xdr:row>
          <xdr:rowOff>0</xdr:rowOff>
        </xdr:from>
        <xdr:to>
          <xdr:col>41</xdr:col>
          <xdr:colOff>95250</xdr:colOff>
          <xdr:row>53</xdr:row>
          <xdr:rowOff>38100</xdr:rowOff>
        </xdr:to>
        <xdr:sp macro="" textlink="">
          <xdr:nvSpPr>
            <xdr:cNvPr id="162006" name="Check Box 214" hidden="1">
              <a:extLst>
                <a:ext uri="{63B3BB69-23CF-44E3-9099-C40C66FF867C}">
                  <a14:compatExt spid="_x0000_s162006"/>
                </a:ext>
                <a:ext uri="{FF2B5EF4-FFF2-40B4-BE49-F238E27FC236}">
                  <a16:creationId xmlns:a16="http://schemas.microsoft.com/office/drawing/2014/main" id="{00000000-0008-0000-0F00-0000D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171450</xdr:rowOff>
        </xdr:from>
        <xdr:to>
          <xdr:col>12</xdr:col>
          <xdr:colOff>95250</xdr:colOff>
          <xdr:row>30</xdr:row>
          <xdr:rowOff>19050</xdr:rowOff>
        </xdr:to>
        <xdr:sp macro="" textlink="">
          <xdr:nvSpPr>
            <xdr:cNvPr id="162007" name="Check Box 215" hidden="1">
              <a:extLst>
                <a:ext uri="{63B3BB69-23CF-44E3-9099-C40C66FF867C}">
                  <a14:compatExt spid="_x0000_s162007"/>
                </a:ext>
                <a:ext uri="{FF2B5EF4-FFF2-40B4-BE49-F238E27FC236}">
                  <a16:creationId xmlns:a16="http://schemas.microsoft.com/office/drawing/2014/main" id="{00000000-0008-0000-0F00-0000D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12</xdr:col>
          <xdr:colOff>19050</xdr:colOff>
          <xdr:row>28</xdr:row>
          <xdr:rowOff>19050</xdr:rowOff>
        </xdr:to>
        <xdr:sp macro="" textlink="">
          <xdr:nvSpPr>
            <xdr:cNvPr id="162008" name="Check Box 216" hidden="1">
              <a:extLst>
                <a:ext uri="{63B3BB69-23CF-44E3-9099-C40C66FF867C}">
                  <a14:compatExt spid="_x0000_s162008"/>
                </a:ext>
                <a:ext uri="{FF2B5EF4-FFF2-40B4-BE49-F238E27FC236}">
                  <a16:creationId xmlns:a16="http://schemas.microsoft.com/office/drawing/2014/main" id="{00000000-0008-0000-0F00-0000D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0</xdr:rowOff>
        </xdr:from>
        <xdr:to>
          <xdr:col>12</xdr:col>
          <xdr:colOff>95250</xdr:colOff>
          <xdr:row>29</xdr:row>
          <xdr:rowOff>28575</xdr:rowOff>
        </xdr:to>
        <xdr:sp macro="" textlink="">
          <xdr:nvSpPr>
            <xdr:cNvPr id="162009" name="Check Box 217" hidden="1">
              <a:extLst>
                <a:ext uri="{63B3BB69-23CF-44E3-9099-C40C66FF867C}">
                  <a14:compatExt spid="_x0000_s162009"/>
                </a:ext>
                <a:ext uri="{FF2B5EF4-FFF2-40B4-BE49-F238E27FC236}">
                  <a16:creationId xmlns:a16="http://schemas.microsoft.com/office/drawing/2014/main" id="{00000000-0008-0000-0F00-0000D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48</xdr:row>
          <xdr:rowOff>0</xdr:rowOff>
        </xdr:from>
        <xdr:to>
          <xdr:col>12</xdr:col>
          <xdr:colOff>95250</xdr:colOff>
          <xdr:row>49</xdr:row>
          <xdr:rowOff>28575</xdr:rowOff>
        </xdr:to>
        <xdr:sp macro="" textlink="">
          <xdr:nvSpPr>
            <xdr:cNvPr id="162010" name="Check Box 218" hidden="1">
              <a:extLst>
                <a:ext uri="{63B3BB69-23CF-44E3-9099-C40C66FF867C}">
                  <a14:compatExt spid="_x0000_s162010"/>
                </a:ext>
                <a:ext uri="{FF2B5EF4-FFF2-40B4-BE49-F238E27FC236}">
                  <a16:creationId xmlns:a16="http://schemas.microsoft.com/office/drawing/2014/main" id="{00000000-0008-0000-0F00-0000D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49</xdr:row>
          <xdr:rowOff>133350</xdr:rowOff>
        </xdr:from>
        <xdr:to>
          <xdr:col>12</xdr:col>
          <xdr:colOff>19050</xdr:colOff>
          <xdr:row>51</xdr:row>
          <xdr:rowOff>28575</xdr:rowOff>
        </xdr:to>
        <xdr:sp macro="" textlink="">
          <xdr:nvSpPr>
            <xdr:cNvPr id="162011" name="Check Box 219" hidden="1">
              <a:extLst>
                <a:ext uri="{63B3BB69-23CF-44E3-9099-C40C66FF867C}">
                  <a14:compatExt spid="_x0000_s162011"/>
                </a:ext>
                <a:ext uri="{FF2B5EF4-FFF2-40B4-BE49-F238E27FC236}">
                  <a16:creationId xmlns:a16="http://schemas.microsoft.com/office/drawing/2014/main" id="{00000000-0008-0000-0F00-0000D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0</xdr:rowOff>
        </xdr:from>
        <xdr:to>
          <xdr:col>36</xdr:col>
          <xdr:colOff>95250</xdr:colOff>
          <xdr:row>47</xdr:row>
          <xdr:rowOff>28575</xdr:rowOff>
        </xdr:to>
        <xdr:sp macro="" textlink="">
          <xdr:nvSpPr>
            <xdr:cNvPr id="162012" name="Check Box 220" hidden="1">
              <a:extLst>
                <a:ext uri="{63B3BB69-23CF-44E3-9099-C40C66FF867C}">
                  <a14:compatExt spid="_x0000_s162012"/>
                </a:ext>
                <a:ext uri="{FF2B5EF4-FFF2-40B4-BE49-F238E27FC236}">
                  <a16:creationId xmlns:a16="http://schemas.microsoft.com/office/drawing/2014/main" id="{00000000-0008-0000-0F00-0000D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xdr:row>
          <xdr:rowOff>0</xdr:rowOff>
        </xdr:from>
        <xdr:to>
          <xdr:col>36</xdr:col>
          <xdr:colOff>95250</xdr:colOff>
          <xdr:row>50</xdr:row>
          <xdr:rowOff>28575</xdr:rowOff>
        </xdr:to>
        <xdr:sp macro="" textlink="">
          <xdr:nvSpPr>
            <xdr:cNvPr id="162013" name="Check Box 221" hidden="1">
              <a:extLst>
                <a:ext uri="{63B3BB69-23CF-44E3-9099-C40C66FF867C}">
                  <a14:compatExt spid="_x0000_s162013"/>
                </a:ext>
                <a:ext uri="{FF2B5EF4-FFF2-40B4-BE49-F238E27FC236}">
                  <a16:creationId xmlns:a16="http://schemas.microsoft.com/office/drawing/2014/main" id="{00000000-0008-0000-0F00-0000D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0</xdr:rowOff>
        </xdr:from>
        <xdr:to>
          <xdr:col>12</xdr:col>
          <xdr:colOff>9525</xdr:colOff>
          <xdr:row>29</xdr:row>
          <xdr:rowOff>28575</xdr:rowOff>
        </xdr:to>
        <xdr:sp macro="" textlink="">
          <xdr:nvSpPr>
            <xdr:cNvPr id="162015" name="Check Box 223" hidden="1">
              <a:extLst>
                <a:ext uri="{63B3BB69-23CF-44E3-9099-C40C66FF867C}">
                  <a14:compatExt spid="_x0000_s162015"/>
                </a:ext>
                <a:ext uri="{FF2B5EF4-FFF2-40B4-BE49-F238E27FC236}">
                  <a16:creationId xmlns:a16="http://schemas.microsoft.com/office/drawing/2014/main" id="{00000000-0008-0000-0F00-0000D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28575</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10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15</xdr:row>
          <xdr:rowOff>0</xdr:rowOff>
        </xdr:from>
        <xdr:to>
          <xdr:col>34</xdr:col>
          <xdr:colOff>95250</xdr:colOff>
          <xdr:row>16</xdr:row>
          <xdr:rowOff>38100</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10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10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14</xdr:row>
          <xdr:rowOff>0</xdr:rowOff>
        </xdr:from>
        <xdr:to>
          <xdr:col>34</xdr:col>
          <xdr:colOff>95250</xdr:colOff>
          <xdr:row>15</xdr:row>
          <xdr:rowOff>38100</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10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104775</xdr:colOff>
          <xdr:row>4</xdr:row>
          <xdr:rowOff>209550</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10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8</xdr:col>
          <xdr:colOff>104775</xdr:colOff>
          <xdr:row>4</xdr:row>
          <xdr:rowOff>209550</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10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14</xdr:col>
          <xdr:colOff>104775</xdr:colOff>
          <xdr:row>4</xdr:row>
          <xdr:rowOff>209550</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10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10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0</xdr:rowOff>
        </xdr:from>
        <xdr:to>
          <xdr:col>12</xdr:col>
          <xdr:colOff>104775</xdr:colOff>
          <xdr:row>16</xdr:row>
          <xdr:rowOff>38100</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10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12</xdr:row>
          <xdr:rowOff>161925</xdr:rowOff>
        </xdr:from>
        <xdr:to>
          <xdr:col>39</xdr:col>
          <xdr:colOff>95250</xdr:colOff>
          <xdr:row>14</xdr:row>
          <xdr:rowOff>28575</xdr:rowOff>
        </xdr:to>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1000-00000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46443" name="Check Box 11" hidden="1">
              <a:extLst>
                <a:ext uri="{63B3BB69-23CF-44E3-9099-C40C66FF867C}">
                  <a14:compatExt spid="_x0000_s146443"/>
                </a:ext>
                <a:ext uri="{FF2B5EF4-FFF2-40B4-BE49-F238E27FC236}">
                  <a16:creationId xmlns:a16="http://schemas.microsoft.com/office/drawing/2014/main" id="{00000000-0008-0000-1000-00000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161925</xdr:rowOff>
        </xdr:from>
        <xdr:to>
          <xdr:col>34</xdr:col>
          <xdr:colOff>95250</xdr:colOff>
          <xdr:row>23</xdr:row>
          <xdr:rowOff>28575</xdr:rowOff>
        </xdr:to>
        <xdr:sp macro="" textlink="">
          <xdr:nvSpPr>
            <xdr:cNvPr id="146444" name="Check Box 12" hidden="1">
              <a:extLst>
                <a:ext uri="{63B3BB69-23CF-44E3-9099-C40C66FF867C}">
                  <a14:compatExt spid="_x0000_s146444"/>
                </a:ext>
                <a:ext uri="{FF2B5EF4-FFF2-40B4-BE49-F238E27FC236}">
                  <a16:creationId xmlns:a16="http://schemas.microsoft.com/office/drawing/2014/main" id="{00000000-0008-0000-1000-00000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46445" name="Check Box 13" hidden="1">
              <a:extLst>
                <a:ext uri="{63B3BB69-23CF-44E3-9099-C40C66FF867C}">
                  <a14:compatExt spid="_x0000_s146445"/>
                </a:ext>
                <a:ext uri="{FF2B5EF4-FFF2-40B4-BE49-F238E27FC236}">
                  <a16:creationId xmlns:a16="http://schemas.microsoft.com/office/drawing/2014/main" id="{00000000-0008-0000-1000-00000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24</xdr:row>
          <xdr:rowOff>0</xdr:rowOff>
        </xdr:from>
        <xdr:to>
          <xdr:col>34</xdr:col>
          <xdr:colOff>95250</xdr:colOff>
          <xdr:row>25</xdr:row>
          <xdr:rowOff>38100</xdr:rowOff>
        </xdr:to>
        <xdr:sp macro="" textlink="">
          <xdr:nvSpPr>
            <xdr:cNvPr id="146446" name="Check Box 14" hidden="1">
              <a:extLst>
                <a:ext uri="{63B3BB69-23CF-44E3-9099-C40C66FF867C}">
                  <a14:compatExt spid="_x0000_s146446"/>
                </a:ext>
                <a:ext uri="{FF2B5EF4-FFF2-40B4-BE49-F238E27FC236}">
                  <a16:creationId xmlns:a16="http://schemas.microsoft.com/office/drawing/2014/main" id="{00000000-0008-0000-1000-00000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37</xdr:row>
          <xdr:rowOff>161925</xdr:rowOff>
        </xdr:from>
        <xdr:to>
          <xdr:col>34</xdr:col>
          <xdr:colOff>95250</xdr:colOff>
          <xdr:row>39</xdr:row>
          <xdr:rowOff>28575</xdr:rowOff>
        </xdr:to>
        <xdr:sp macro="" textlink="">
          <xdr:nvSpPr>
            <xdr:cNvPr id="146447" name="Check Box 15" hidden="1">
              <a:extLst>
                <a:ext uri="{63B3BB69-23CF-44E3-9099-C40C66FF867C}">
                  <a14:compatExt spid="_x0000_s146447"/>
                </a:ext>
                <a:ext uri="{FF2B5EF4-FFF2-40B4-BE49-F238E27FC236}">
                  <a16:creationId xmlns:a16="http://schemas.microsoft.com/office/drawing/2014/main" id="{00000000-0008-0000-1000-00000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38</xdr:row>
          <xdr:rowOff>161925</xdr:rowOff>
        </xdr:from>
        <xdr:to>
          <xdr:col>34</xdr:col>
          <xdr:colOff>95250</xdr:colOff>
          <xdr:row>40</xdr:row>
          <xdr:rowOff>28575</xdr:rowOff>
        </xdr:to>
        <xdr:sp macro="" textlink="">
          <xdr:nvSpPr>
            <xdr:cNvPr id="146448" name="Check Box 16" hidden="1">
              <a:extLst>
                <a:ext uri="{63B3BB69-23CF-44E3-9099-C40C66FF867C}">
                  <a14:compatExt spid="_x0000_s146448"/>
                </a:ext>
                <a:ext uri="{FF2B5EF4-FFF2-40B4-BE49-F238E27FC236}">
                  <a16:creationId xmlns:a16="http://schemas.microsoft.com/office/drawing/2014/main" id="{00000000-0008-0000-1000-00001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39</xdr:row>
          <xdr:rowOff>161925</xdr:rowOff>
        </xdr:from>
        <xdr:to>
          <xdr:col>34</xdr:col>
          <xdr:colOff>95250</xdr:colOff>
          <xdr:row>41</xdr:row>
          <xdr:rowOff>28575</xdr:rowOff>
        </xdr:to>
        <xdr:sp macro="" textlink="">
          <xdr:nvSpPr>
            <xdr:cNvPr id="146449" name="Check Box 17" hidden="1">
              <a:extLst>
                <a:ext uri="{63B3BB69-23CF-44E3-9099-C40C66FF867C}">
                  <a14:compatExt spid="_x0000_s146449"/>
                </a:ext>
                <a:ext uri="{FF2B5EF4-FFF2-40B4-BE49-F238E27FC236}">
                  <a16:creationId xmlns:a16="http://schemas.microsoft.com/office/drawing/2014/main" id="{00000000-0008-0000-1000-00001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40</xdr:row>
          <xdr:rowOff>161925</xdr:rowOff>
        </xdr:from>
        <xdr:to>
          <xdr:col>34</xdr:col>
          <xdr:colOff>95250</xdr:colOff>
          <xdr:row>42</xdr:row>
          <xdr:rowOff>28575</xdr:rowOff>
        </xdr:to>
        <xdr:sp macro="" textlink="">
          <xdr:nvSpPr>
            <xdr:cNvPr id="146450" name="Check Box 18" hidden="1">
              <a:extLst>
                <a:ext uri="{63B3BB69-23CF-44E3-9099-C40C66FF867C}">
                  <a14:compatExt spid="_x0000_s146450"/>
                </a:ext>
                <a:ext uri="{FF2B5EF4-FFF2-40B4-BE49-F238E27FC236}">
                  <a16:creationId xmlns:a16="http://schemas.microsoft.com/office/drawing/2014/main" id="{00000000-0008-0000-1000-00001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41</xdr:row>
          <xdr:rowOff>161925</xdr:rowOff>
        </xdr:from>
        <xdr:to>
          <xdr:col>34</xdr:col>
          <xdr:colOff>95250</xdr:colOff>
          <xdr:row>43</xdr:row>
          <xdr:rowOff>28575</xdr:rowOff>
        </xdr:to>
        <xdr:sp macro="" textlink="">
          <xdr:nvSpPr>
            <xdr:cNvPr id="146451" name="Check Box 19" hidden="1">
              <a:extLst>
                <a:ext uri="{63B3BB69-23CF-44E3-9099-C40C66FF867C}">
                  <a14:compatExt spid="_x0000_s146451"/>
                </a:ext>
                <a:ext uri="{FF2B5EF4-FFF2-40B4-BE49-F238E27FC236}">
                  <a16:creationId xmlns:a16="http://schemas.microsoft.com/office/drawing/2014/main" id="{00000000-0008-0000-1000-00001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44</xdr:row>
          <xdr:rowOff>0</xdr:rowOff>
        </xdr:from>
        <xdr:to>
          <xdr:col>34</xdr:col>
          <xdr:colOff>95250</xdr:colOff>
          <xdr:row>45</xdr:row>
          <xdr:rowOff>38100</xdr:rowOff>
        </xdr:to>
        <xdr:sp macro="" textlink="">
          <xdr:nvSpPr>
            <xdr:cNvPr id="146452" name="Check Box 20" hidden="1">
              <a:extLst>
                <a:ext uri="{63B3BB69-23CF-44E3-9099-C40C66FF867C}">
                  <a14:compatExt spid="_x0000_s146452"/>
                </a:ext>
                <a:ext uri="{FF2B5EF4-FFF2-40B4-BE49-F238E27FC236}">
                  <a16:creationId xmlns:a16="http://schemas.microsoft.com/office/drawing/2014/main" id="{00000000-0008-0000-1000-00001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44</xdr:row>
          <xdr:rowOff>161925</xdr:rowOff>
        </xdr:from>
        <xdr:to>
          <xdr:col>34</xdr:col>
          <xdr:colOff>95250</xdr:colOff>
          <xdr:row>46</xdr:row>
          <xdr:rowOff>28575</xdr:rowOff>
        </xdr:to>
        <xdr:sp macro="" textlink="">
          <xdr:nvSpPr>
            <xdr:cNvPr id="146453" name="Check Box 21" hidden="1">
              <a:extLst>
                <a:ext uri="{63B3BB69-23CF-44E3-9099-C40C66FF867C}">
                  <a14:compatExt spid="_x0000_s146453"/>
                </a:ext>
                <a:ext uri="{FF2B5EF4-FFF2-40B4-BE49-F238E27FC236}">
                  <a16:creationId xmlns:a16="http://schemas.microsoft.com/office/drawing/2014/main" id="{00000000-0008-0000-1000-00001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23</xdr:row>
          <xdr:rowOff>152400</xdr:rowOff>
        </xdr:from>
        <xdr:to>
          <xdr:col>39</xdr:col>
          <xdr:colOff>95250</xdr:colOff>
          <xdr:row>25</xdr:row>
          <xdr:rowOff>19050</xdr:rowOff>
        </xdr:to>
        <xdr:sp macro="" textlink="">
          <xdr:nvSpPr>
            <xdr:cNvPr id="146454" name="Check Box 22" hidden="1">
              <a:extLst>
                <a:ext uri="{63B3BB69-23CF-44E3-9099-C40C66FF867C}">
                  <a14:compatExt spid="_x0000_s146454"/>
                </a:ext>
                <a:ext uri="{FF2B5EF4-FFF2-40B4-BE49-F238E27FC236}">
                  <a16:creationId xmlns:a16="http://schemas.microsoft.com/office/drawing/2014/main" id="{00000000-0008-0000-1000-00001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47</xdr:row>
          <xdr:rowOff>152400</xdr:rowOff>
        </xdr:from>
        <xdr:to>
          <xdr:col>39</xdr:col>
          <xdr:colOff>95250</xdr:colOff>
          <xdr:row>49</xdr:row>
          <xdr:rowOff>19050</xdr:rowOff>
        </xdr:to>
        <xdr:sp macro="" textlink="">
          <xdr:nvSpPr>
            <xdr:cNvPr id="146455" name="Check Box 23" hidden="1">
              <a:extLst>
                <a:ext uri="{63B3BB69-23CF-44E3-9099-C40C66FF867C}">
                  <a14:compatExt spid="_x0000_s146455"/>
                </a:ext>
                <a:ext uri="{FF2B5EF4-FFF2-40B4-BE49-F238E27FC236}">
                  <a16:creationId xmlns:a16="http://schemas.microsoft.com/office/drawing/2014/main" id="{00000000-0008-0000-1000-00001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0</xdr:rowOff>
        </xdr:from>
        <xdr:to>
          <xdr:col>12</xdr:col>
          <xdr:colOff>95250</xdr:colOff>
          <xdr:row>24</xdr:row>
          <xdr:rowOff>38100</xdr:rowOff>
        </xdr:to>
        <xdr:sp macro="" textlink="">
          <xdr:nvSpPr>
            <xdr:cNvPr id="146456" name="Check Box 24" hidden="1">
              <a:extLst>
                <a:ext uri="{63B3BB69-23CF-44E3-9099-C40C66FF867C}">
                  <a14:compatExt spid="_x0000_s146456"/>
                </a:ext>
                <a:ext uri="{FF2B5EF4-FFF2-40B4-BE49-F238E27FC236}">
                  <a16:creationId xmlns:a16="http://schemas.microsoft.com/office/drawing/2014/main" id="{00000000-0008-0000-1000-00001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0</xdr:rowOff>
        </xdr:from>
        <xdr:to>
          <xdr:col>12</xdr:col>
          <xdr:colOff>95250</xdr:colOff>
          <xdr:row>30</xdr:row>
          <xdr:rowOff>38100</xdr:rowOff>
        </xdr:to>
        <xdr:sp macro="" textlink="">
          <xdr:nvSpPr>
            <xdr:cNvPr id="146457" name="Check Box 25" hidden="1">
              <a:extLst>
                <a:ext uri="{63B3BB69-23CF-44E3-9099-C40C66FF867C}">
                  <a14:compatExt spid="_x0000_s146457"/>
                </a:ext>
                <a:ext uri="{FF2B5EF4-FFF2-40B4-BE49-F238E27FC236}">
                  <a16:creationId xmlns:a16="http://schemas.microsoft.com/office/drawing/2014/main" id="{00000000-0008-0000-1000-00001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0</xdr:rowOff>
        </xdr:from>
        <xdr:to>
          <xdr:col>12</xdr:col>
          <xdr:colOff>95250</xdr:colOff>
          <xdr:row>38</xdr:row>
          <xdr:rowOff>38100</xdr:rowOff>
        </xdr:to>
        <xdr:sp macro="" textlink="">
          <xdr:nvSpPr>
            <xdr:cNvPr id="146458" name="Check Box 26" hidden="1">
              <a:extLst>
                <a:ext uri="{63B3BB69-23CF-44E3-9099-C40C66FF867C}">
                  <a14:compatExt spid="_x0000_s146458"/>
                </a:ext>
                <a:ext uri="{FF2B5EF4-FFF2-40B4-BE49-F238E27FC236}">
                  <a16:creationId xmlns:a16="http://schemas.microsoft.com/office/drawing/2014/main" id="{00000000-0008-0000-1000-00001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38</xdr:row>
          <xdr:rowOff>0</xdr:rowOff>
        </xdr:from>
        <xdr:to>
          <xdr:col>12</xdr:col>
          <xdr:colOff>95250</xdr:colOff>
          <xdr:row>39</xdr:row>
          <xdr:rowOff>38100</xdr:rowOff>
        </xdr:to>
        <xdr:sp macro="" textlink="">
          <xdr:nvSpPr>
            <xdr:cNvPr id="146459" name="Check Box 27" hidden="1">
              <a:extLst>
                <a:ext uri="{63B3BB69-23CF-44E3-9099-C40C66FF867C}">
                  <a14:compatExt spid="_x0000_s146459"/>
                </a:ext>
                <a:ext uri="{FF2B5EF4-FFF2-40B4-BE49-F238E27FC236}">
                  <a16:creationId xmlns:a16="http://schemas.microsoft.com/office/drawing/2014/main" id="{00000000-0008-0000-1000-00001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39</xdr:row>
          <xdr:rowOff>0</xdr:rowOff>
        </xdr:from>
        <xdr:to>
          <xdr:col>12</xdr:col>
          <xdr:colOff>95250</xdr:colOff>
          <xdr:row>40</xdr:row>
          <xdr:rowOff>38100</xdr:rowOff>
        </xdr:to>
        <xdr:sp macro="" textlink="">
          <xdr:nvSpPr>
            <xdr:cNvPr id="146460" name="Check Box 28" hidden="1">
              <a:extLst>
                <a:ext uri="{63B3BB69-23CF-44E3-9099-C40C66FF867C}">
                  <a14:compatExt spid="_x0000_s146460"/>
                </a:ext>
                <a:ext uri="{FF2B5EF4-FFF2-40B4-BE49-F238E27FC236}">
                  <a16:creationId xmlns:a16="http://schemas.microsoft.com/office/drawing/2014/main" id="{00000000-0008-0000-1000-00001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40</xdr:row>
          <xdr:rowOff>0</xdr:rowOff>
        </xdr:from>
        <xdr:to>
          <xdr:col>12</xdr:col>
          <xdr:colOff>95250</xdr:colOff>
          <xdr:row>41</xdr:row>
          <xdr:rowOff>38100</xdr:rowOff>
        </xdr:to>
        <xdr:sp macro="" textlink="">
          <xdr:nvSpPr>
            <xdr:cNvPr id="146461" name="Check Box 29" hidden="1">
              <a:extLst>
                <a:ext uri="{63B3BB69-23CF-44E3-9099-C40C66FF867C}">
                  <a14:compatExt spid="_x0000_s146461"/>
                </a:ext>
                <a:ext uri="{FF2B5EF4-FFF2-40B4-BE49-F238E27FC236}">
                  <a16:creationId xmlns:a16="http://schemas.microsoft.com/office/drawing/2014/main" id="{00000000-0008-0000-1000-00001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42</xdr:row>
          <xdr:rowOff>0</xdr:rowOff>
        </xdr:from>
        <xdr:to>
          <xdr:col>12</xdr:col>
          <xdr:colOff>95250</xdr:colOff>
          <xdr:row>43</xdr:row>
          <xdr:rowOff>38100</xdr:rowOff>
        </xdr:to>
        <xdr:sp macro="" textlink="">
          <xdr:nvSpPr>
            <xdr:cNvPr id="146462" name="Check Box 30" hidden="1">
              <a:extLst>
                <a:ext uri="{63B3BB69-23CF-44E3-9099-C40C66FF867C}">
                  <a14:compatExt spid="_x0000_s146462"/>
                </a:ext>
                <a:ext uri="{FF2B5EF4-FFF2-40B4-BE49-F238E27FC236}">
                  <a16:creationId xmlns:a16="http://schemas.microsoft.com/office/drawing/2014/main" id="{00000000-0008-0000-1000-00001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xdr:row>
          <xdr:rowOff>9525</xdr:rowOff>
        </xdr:from>
        <xdr:to>
          <xdr:col>21</xdr:col>
          <xdr:colOff>104775</xdr:colOff>
          <xdr:row>5</xdr:row>
          <xdr:rowOff>0</xdr:rowOff>
        </xdr:to>
        <xdr:sp macro="" textlink="">
          <xdr:nvSpPr>
            <xdr:cNvPr id="146463" name="Check Box 31" hidden="1">
              <a:extLst>
                <a:ext uri="{63B3BB69-23CF-44E3-9099-C40C66FF867C}">
                  <a14:compatExt spid="_x0000_s146463"/>
                </a:ext>
                <a:ext uri="{FF2B5EF4-FFF2-40B4-BE49-F238E27FC236}">
                  <a16:creationId xmlns:a16="http://schemas.microsoft.com/office/drawing/2014/main" id="{00000000-0008-0000-1000-00001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xdr:row>
          <xdr:rowOff>0</xdr:rowOff>
        </xdr:from>
        <xdr:to>
          <xdr:col>32</xdr:col>
          <xdr:colOff>104775</xdr:colOff>
          <xdr:row>5</xdr:row>
          <xdr:rowOff>0</xdr:rowOff>
        </xdr:to>
        <xdr:sp macro="" textlink="">
          <xdr:nvSpPr>
            <xdr:cNvPr id="146464" name="Check Box 32" hidden="1">
              <a:extLst>
                <a:ext uri="{63B3BB69-23CF-44E3-9099-C40C66FF867C}">
                  <a14:compatExt spid="_x0000_s146464"/>
                </a:ext>
                <a:ext uri="{FF2B5EF4-FFF2-40B4-BE49-F238E27FC236}">
                  <a16:creationId xmlns:a16="http://schemas.microsoft.com/office/drawing/2014/main" id="{00000000-0008-0000-1000-00002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xdr:row>
          <xdr:rowOff>0</xdr:rowOff>
        </xdr:from>
        <xdr:to>
          <xdr:col>12</xdr:col>
          <xdr:colOff>85725</xdr:colOff>
          <xdr:row>12</xdr:row>
          <xdr:rowOff>28575</xdr:rowOff>
        </xdr:to>
        <xdr:sp macro="" textlink="">
          <xdr:nvSpPr>
            <xdr:cNvPr id="146465" name="Check Box 33" hidden="1">
              <a:extLst>
                <a:ext uri="{63B3BB69-23CF-44E3-9099-C40C66FF867C}">
                  <a14:compatExt spid="_x0000_s146465"/>
                </a:ext>
                <a:ext uri="{FF2B5EF4-FFF2-40B4-BE49-F238E27FC236}">
                  <a16:creationId xmlns:a16="http://schemas.microsoft.com/office/drawing/2014/main" id="{00000000-0008-0000-1000-00002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41</xdr:row>
          <xdr:rowOff>0</xdr:rowOff>
        </xdr:from>
        <xdr:to>
          <xdr:col>12</xdr:col>
          <xdr:colOff>95250</xdr:colOff>
          <xdr:row>42</xdr:row>
          <xdr:rowOff>38100</xdr:rowOff>
        </xdr:to>
        <xdr:sp macro="" textlink="">
          <xdr:nvSpPr>
            <xdr:cNvPr id="146466" name="Check Box 34" hidden="1">
              <a:extLst>
                <a:ext uri="{63B3BB69-23CF-44E3-9099-C40C66FF867C}">
                  <a14:compatExt spid="_x0000_s146466"/>
                </a:ext>
                <a:ext uri="{FF2B5EF4-FFF2-40B4-BE49-F238E27FC236}">
                  <a16:creationId xmlns:a16="http://schemas.microsoft.com/office/drawing/2014/main" id="{00000000-0008-0000-1000-00002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42</xdr:row>
          <xdr:rowOff>161925</xdr:rowOff>
        </xdr:from>
        <xdr:to>
          <xdr:col>34</xdr:col>
          <xdr:colOff>95250</xdr:colOff>
          <xdr:row>44</xdr:row>
          <xdr:rowOff>28575</xdr:rowOff>
        </xdr:to>
        <xdr:sp macro="" textlink="">
          <xdr:nvSpPr>
            <xdr:cNvPr id="146467" name="Check Box 35" hidden="1">
              <a:extLst>
                <a:ext uri="{63B3BB69-23CF-44E3-9099-C40C66FF867C}">
                  <a14:compatExt spid="_x0000_s146467"/>
                </a:ext>
                <a:ext uri="{FF2B5EF4-FFF2-40B4-BE49-F238E27FC236}">
                  <a16:creationId xmlns:a16="http://schemas.microsoft.com/office/drawing/2014/main" id="{00000000-0008-0000-1000-00002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39</xdr:row>
          <xdr:rowOff>152400</xdr:rowOff>
        </xdr:from>
        <xdr:to>
          <xdr:col>39</xdr:col>
          <xdr:colOff>95250</xdr:colOff>
          <xdr:row>41</xdr:row>
          <xdr:rowOff>19050</xdr:rowOff>
        </xdr:to>
        <xdr:sp macro="" textlink="">
          <xdr:nvSpPr>
            <xdr:cNvPr id="146468" name="Check Box 36" hidden="1">
              <a:extLst>
                <a:ext uri="{63B3BB69-23CF-44E3-9099-C40C66FF867C}">
                  <a14:compatExt spid="_x0000_s146468"/>
                </a:ext>
                <a:ext uri="{FF2B5EF4-FFF2-40B4-BE49-F238E27FC236}">
                  <a16:creationId xmlns:a16="http://schemas.microsoft.com/office/drawing/2014/main" id="{00000000-0008-0000-1000-00002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9525</xdr:rowOff>
        </xdr:from>
        <xdr:to>
          <xdr:col>26</xdr:col>
          <xdr:colOff>104775</xdr:colOff>
          <xdr:row>5</xdr:row>
          <xdr:rowOff>0</xdr:rowOff>
        </xdr:to>
        <xdr:sp macro="" textlink="">
          <xdr:nvSpPr>
            <xdr:cNvPr id="146469" name="Check Box 37" hidden="1">
              <a:extLst>
                <a:ext uri="{63B3BB69-23CF-44E3-9099-C40C66FF867C}">
                  <a14:compatExt spid="_x0000_s146469"/>
                </a:ext>
                <a:ext uri="{FF2B5EF4-FFF2-40B4-BE49-F238E27FC236}">
                  <a16:creationId xmlns:a16="http://schemas.microsoft.com/office/drawing/2014/main" id="{00000000-0008-0000-1000-00002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44</xdr:row>
          <xdr:rowOff>0</xdr:rowOff>
        </xdr:from>
        <xdr:to>
          <xdr:col>12</xdr:col>
          <xdr:colOff>95250</xdr:colOff>
          <xdr:row>45</xdr:row>
          <xdr:rowOff>38100</xdr:rowOff>
        </xdr:to>
        <xdr:sp macro="" textlink="">
          <xdr:nvSpPr>
            <xdr:cNvPr id="146470" name="Check Box 38" hidden="1">
              <a:extLst>
                <a:ext uri="{63B3BB69-23CF-44E3-9099-C40C66FF867C}">
                  <a14:compatExt spid="_x0000_s146470"/>
                </a:ext>
                <a:ext uri="{FF2B5EF4-FFF2-40B4-BE49-F238E27FC236}">
                  <a16:creationId xmlns:a16="http://schemas.microsoft.com/office/drawing/2014/main" id="{00000000-0008-0000-1000-00002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58</xdr:row>
          <xdr:rowOff>0</xdr:rowOff>
        </xdr:from>
        <xdr:to>
          <xdr:col>12</xdr:col>
          <xdr:colOff>95250</xdr:colOff>
          <xdr:row>59</xdr:row>
          <xdr:rowOff>38100</xdr:rowOff>
        </xdr:to>
        <xdr:sp macro="" textlink="">
          <xdr:nvSpPr>
            <xdr:cNvPr id="146471" name="Check Box 39" hidden="1">
              <a:extLst>
                <a:ext uri="{63B3BB69-23CF-44E3-9099-C40C66FF867C}">
                  <a14:compatExt spid="_x0000_s146471"/>
                </a:ext>
                <a:ext uri="{FF2B5EF4-FFF2-40B4-BE49-F238E27FC236}">
                  <a16:creationId xmlns:a16="http://schemas.microsoft.com/office/drawing/2014/main" id="{00000000-0008-0000-1000-00002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152400</xdr:rowOff>
        </xdr:from>
        <xdr:to>
          <xdr:col>12</xdr:col>
          <xdr:colOff>95250</xdr:colOff>
          <xdr:row>54</xdr:row>
          <xdr:rowOff>19050</xdr:rowOff>
        </xdr:to>
        <xdr:sp macro="" textlink="">
          <xdr:nvSpPr>
            <xdr:cNvPr id="146472" name="Check Box 40" hidden="1">
              <a:extLst>
                <a:ext uri="{63B3BB69-23CF-44E3-9099-C40C66FF867C}">
                  <a14:compatExt spid="_x0000_s146472"/>
                </a:ext>
                <a:ext uri="{FF2B5EF4-FFF2-40B4-BE49-F238E27FC236}">
                  <a16:creationId xmlns:a16="http://schemas.microsoft.com/office/drawing/2014/main" id="{00000000-0008-0000-1000-00002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66</xdr:row>
          <xdr:rowOff>0</xdr:rowOff>
        </xdr:from>
        <xdr:to>
          <xdr:col>12</xdr:col>
          <xdr:colOff>95250</xdr:colOff>
          <xdr:row>67</xdr:row>
          <xdr:rowOff>38100</xdr:rowOff>
        </xdr:to>
        <xdr:sp macro="" textlink="">
          <xdr:nvSpPr>
            <xdr:cNvPr id="146473" name="Check Box 41" hidden="1">
              <a:extLst>
                <a:ext uri="{63B3BB69-23CF-44E3-9099-C40C66FF867C}">
                  <a14:compatExt spid="_x0000_s146473"/>
                </a:ext>
                <a:ext uri="{FF2B5EF4-FFF2-40B4-BE49-F238E27FC236}">
                  <a16:creationId xmlns:a16="http://schemas.microsoft.com/office/drawing/2014/main" id="{00000000-0008-0000-1000-00002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78</xdr:row>
          <xdr:rowOff>0</xdr:rowOff>
        </xdr:from>
        <xdr:to>
          <xdr:col>34</xdr:col>
          <xdr:colOff>95250</xdr:colOff>
          <xdr:row>79</xdr:row>
          <xdr:rowOff>38100</xdr:rowOff>
        </xdr:to>
        <xdr:sp macro="" textlink="">
          <xdr:nvSpPr>
            <xdr:cNvPr id="146474" name="Check Box 42" hidden="1">
              <a:extLst>
                <a:ext uri="{63B3BB69-23CF-44E3-9099-C40C66FF867C}">
                  <a14:compatExt spid="_x0000_s146474"/>
                </a:ext>
                <a:ext uri="{FF2B5EF4-FFF2-40B4-BE49-F238E27FC236}">
                  <a16:creationId xmlns:a16="http://schemas.microsoft.com/office/drawing/2014/main" id="{00000000-0008-0000-1000-00002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78</xdr:row>
          <xdr:rowOff>152400</xdr:rowOff>
        </xdr:from>
        <xdr:to>
          <xdr:col>34</xdr:col>
          <xdr:colOff>95250</xdr:colOff>
          <xdr:row>80</xdr:row>
          <xdr:rowOff>19050</xdr:rowOff>
        </xdr:to>
        <xdr:sp macro="" textlink="">
          <xdr:nvSpPr>
            <xdr:cNvPr id="146475" name="Check Box 43" hidden="1">
              <a:extLst>
                <a:ext uri="{63B3BB69-23CF-44E3-9099-C40C66FF867C}">
                  <a14:compatExt spid="_x0000_s146475"/>
                </a:ext>
                <a:ext uri="{FF2B5EF4-FFF2-40B4-BE49-F238E27FC236}">
                  <a16:creationId xmlns:a16="http://schemas.microsoft.com/office/drawing/2014/main" id="{00000000-0008-0000-1000-00002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81</xdr:row>
          <xdr:rowOff>0</xdr:rowOff>
        </xdr:from>
        <xdr:to>
          <xdr:col>39</xdr:col>
          <xdr:colOff>95250</xdr:colOff>
          <xdr:row>82</xdr:row>
          <xdr:rowOff>38100</xdr:rowOff>
        </xdr:to>
        <xdr:sp macro="" textlink="">
          <xdr:nvSpPr>
            <xdr:cNvPr id="146476" name="Check Box 44" hidden="1">
              <a:extLst>
                <a:ext uri="{63B3BB69-23CF-44E3-9099-C40C66FF867C}">
                  <a14:compatExt spid="_x0000_s146476"/>
                </a:ext>
                <a:ext uri="{FF2B5EF4-FFF2-40B4-BE49-F238E27FC236}">
                  <a16:creationId xmlns:a16="http://schemas.microsoft.com/office/drawing/2014/main" id="{00000000-0008-0000-1000-00002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78</xdr:row>
          <xdr:rowOff>0</xdr:rowOff>
        </xdr:from>
        <xdr:to>
          <xdr:col>12</xdr:col>
          <xdr:colOff>95250</xdr:colOff>
          <xdr:row>79</xdr:row>
          <xdr:rowOff>38100</xdr:rowOff>
        </xdr:to>
        <xdr:sp macro="" textlink="">
          <xdr:nvSpPr>
            <xdr:cNvPr id="146477" name="Check Box 45" hidden="1">
              <a:extLst>
                <a:ext uri="{63B3BB69-23CF-44E3-9099-C40C66FF867C}">
                  <a14:compatExt spid="_x0000_s146477"/>
                </a:ext>
                <a:ext uri="{FF2B5EF4-FFF2-40B4-BE49-F238E27FC236}">
                  <a16:creationId xmlns:a16="http://schemas.microsoft.com/office/drawing/2014/main" id="{00000000-0008-0000-1000-00002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91</xdr:row>
          <xdr:rowOff>161925</xdr:rowOff>
        </xdr:from>
        <xdr:to>
          <xdr:col>12</xdr:col>
          <xdr:colOff>95250</xdr:colOff>
          <xdr:row>93</xdr:row>
          <xdr:rowOff>28575</xdr:rowOff>
        </xdr:to>
        <xdr:sp macro="" textlink="">
          <xdr:nvSpPr>
            <xdr:cNvPr id="146478" name="Check Box 46" hidden="1">
              <a:extLst>
                <a:ext uri="{63B3BB69-23CF-44E3-9099-C40C66FF867C}">
                  <a14:compatExt spid="_x0000_s146478"/>
                </a:ext>
                <a:ext uri="{FF2B5EF4-FFF2-40B4-BE49-F238E27FC236}">
                  <a16:creationId xmlns:a16="http://schemas.microsoft.com/office/drawing/2014/main" id="{00000000-0008-0000-1000-00002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78</xdr:row>
          <xdr:rowOff>0</xdr:rowOff>
        </xdr:from>
        <xdr:to>
          <xdr:col>6</xdr:col>
          <xdr:colOff>95250</xdr:colOff>
          <xdr:row>79</xdr:row>
          <xdr:rowOff>38100</xdr:rowOff>
        </xdr:to>
        <xdr:sp macro="" textlink="">
          <xdr:nvSpPr>
            <xdr:cNvPr id="146479" name="Check Box 47" hidden="1">
              <a:extLst>
                <a:ext uri="{63B3BB69-23CF-44E3-9099-C40C66FF867C}">
                  <a14:compatExt spid="_x0000_s146479"/>
                </a:ext>
                <a:ext uri="{FF2B5EF4-FFF2-40B4-BE49-F238E27FC236}">
                  <a16:creationId xmlns:a16="http://schemas.microsoft.com/office/drawing/2014/main" id="{00000000-0008-0000-1000-00002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99</xdr:row>
          <xdr:rowOff>0</xdr:rowOff>
        </xdr:from>
        <xdr:to>
          <xdr:col>34</xdr:col>
          <xdr:colOff>85725</xdr:colOff>
          <xdr:row>100</xdr:row>
          <xdr:rowOff>28575</xdr:rowOff>
        </xdr:to>
        <xdr:sp macro="" textlink="">
          <xdr:nvSpPr>
            <xdr:cNvPr id="146480" name="Check Box 48" hidden="1">
              <a:extLst>
                <a:ext uri="{63B3BB69-23CF-44E3-9099-C40C66FF867C}">
                  <a14:compatExt spid="_x0000_s146480"/>
                </a:ext>
                <a:ext uri="{FF2B5EF4-FFF2-40B4-BE49-F238E27FC236}">
                  <a16:creationId xmlns:a16="http://schemas.microsoft.com/office/drawing/2014/main" id="{00000000-0008-0000-1000-00003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99</xdr:row>
          <xdr:rowOff>152400</xdr:rowOff>
        </xdr:from>
        <xdr:to>
          <xdr:col>34</xdr:col>
          <xdr:colOff>85725</xdr:colOff>
          <xdr:row>101</xdr:row>
          <xdr:rowOff>9525</xdr:rowOff>
        </xdr:to>
        <xdr:sp macro="" textlink="">
          <xdr:nvSpPr>
            <xdr:cNvPr id="146481" name="Check Box 49" hidden="1">
              <a:extLst>
                <a:ext uri="{63B3BB69-23CF-44E3-9099-C40C66FF867C}">
                  <a14:compatExt spid="_x0000_s146481"/>
                </a:ext>
                <a:ext uri="{FF2B5EF4-FFF2-40B4-BE49-F238E27FC236}">
                  <a16:creationId xmlns:a16="http://schemas.microsoft.com/office/drawing/2014/main" id="{00000000-0008-0000-1000-00003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102</xdr:row>
          <xdr:rowOff>0</xdr:rowOff>
        </xdr:from>
        <xdr:to>
          <xdr:col>39</xdr:col>
          <xdr:colOff>85725</xdr:colOff>
          <xdr:row>103</xdr:row>
          <xdr:rowOff>28575</xdr:rowOff>
        </xdr:to>
        <xdr:sp macro="" textlink="">
          <xdr:nvSpPr>
            <xdr:cNvPr id="146482" name="Check Box 50" hidden="1">
              <a:extLst>
                <a:ext uri="{63B3BB69-23CF-44E3-9099-C40C66FF867C}">
                  <a14:compatExt spid="_x0000_s146482"/>
                </a:ext>
                <a:ext uri="{FF2B5EF4-FFF2-40B4-BE49-F238E27FC236}">
                  <a16:creationId xmlns:a16="http://schemas.microsoft.com/office/drawing/2014/main" id="{00000000-0008-0000-1000-00003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99</xdr:row>
          <xdr:rowOff>0</xdr:rowOff>
        </xdr:from>
        <xdr:to>
          <xdr:col>12</xdr:col>
          <xdr:colOff>85725</xdr:colOff>
          <xdr:row>100</xdr:row>
          <xdr:rowOff>28575</xdr:rowOff>
        </xdr:to>
        <xdr:sp macro="" textlink="">
          <xdr:nvSpPr>
            <xdr:cNvPr id="146483" name="Check Box 51" hidden="1">
              <a:extLst>
                <a:ext uri="{63B3BB69-23CF-44E3-9099-C40C66FF867C}">
                  <a14:compatExt spid="_x0000_s146483"/>
                </a:ext>
                <a:ext uri="{FF2B5EF4-FFF2-40B4-BE49-F238E27FC236}">
                  <a16:creationId xmlns:a16="http://schemas.microsoft.com/office/drawing/2014/main" id="{00000000-0008-0000-1000-00003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112</xdr:row>
          <xdr:rowOff>161925</xdr:rowOff>
        </xdr:from>
        <xdr:to>
          <xdr:col>12</xdr:col>
          <xdr:colOff>85725</xdr:colOff>
          <xdr:row>114</xdr:row>
          <xdr:rowOff>19050</xdr:rowOff>
        </xdr:to>
        <xdr:sp macro="" textlink="">
          <xdr:nvSpPr>
            <xdr:cNvPr id="146484" name="Check Box 52" hidden="1">
              <a:extLst>
                <a:ext uri="{63B3BB69-23CF-44E3-9099-C40C66FF867C}">
                  <a14:compatExt spid="_x0000_s146484"/>
                </a:ext>
                <a:ext uri="{FF2B5EF4-FFF2-40B4-BE49-F238E27FC236}">
                  <a16:creationId xmlns:a16="http://schemas.microsoft.com/office/drawing/2014/main" id="{00000000-0008-0000-1000-00003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99</xdr:row>
          <xdr:rowOff>0</xdr:rowOff>
        </xdr:from>
        <xdr:to>
          <xdr:col>6</xdr:col>
          <xdr:colOff>85725</xdr:colOff>
          <xdr:row>100</xdr:row>
          <xdr:rowOff>28575</xdr:rowOff>
        </xdr:to>
        <xdr:sp macro="" textlink="">
          <xdr:nvSpPr>
            <xdr:cNvPr id="146485" name="Check Box 53" hidden="1">
              <a:extLst>
                <a:ext uri="{63B3BB69-23CF-44E3-9099-C40C66FF867C}">
                  <a14:compatExt spid="_x0000_s146485"/>
                </a:ext>
                <a:ext uri="{FF2B5EF4-FFF2-40B4-BE49-F238E27FC236}">
                  <a16:creationId xmlns:a16="http://schemas.microsoft.com/office/drawing/2014/main" id="{00000000-0008-0000-1000-00003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120</xdr:row>
          <xdr:rowOff>0</xdr:rowOff>
        </xdr:from>
        <xdr:to>
          <xdr:col>34</xdr:col>
          <xdr:colOff>85725</xdr:colOff>
          <xdr:row>121</xdr:row>
          <xdr:rowOff>28575</xdr:rowOff>
        </xdr:to>
        <xdr:sp macro="" textlink="">
          <xdr:nvSpPr>
            <xdr:cNvPr id="146486" name="Check Box 54" hidden="1">
              <a:extLst>
                <a:ext uri="{63B3BB69-23CF-44E3-9099-C40C66FF867C}">
                  <a14:compatExt spid="_x0000_s146486"/>
                </a:ext>
                <a:ext uri="{FF2B5EF4-FFF2-40B4-BE49-F238E27FC236}">
                  <a16:creationId xmlns:a16="http://schemas.microsoft.com/office/drawing/2014/main" id="{00000000-0008-0000-1000-00003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120</xdr:row>
          <xdr:rowOff>152400</xdr:rowOff>
        </xdr:from>
        <xdr:to>
          <xdr:col>34</xdr:col>
          <xdr:colOff>85725</xdr:colOff>
          <xdr:row>122</xdr:row>
          <xdr:rowOff>9525</xdr:rowOff>
        </xdr:to>
        <xdr:sp macro="" textlink="">
          <xdr:nvSpPr>
            <xdr:cNvPr id="146487" name="Check Box 55" hidden="1">
              <a:extLst>
                <a:ext uri="{63B3BB69-23CF-44E3-9099-C40C66FF867C}">
                  <a14:compatExt spid="_x0000_s146487"/>
                </a:ext>
                <a:ext uri="{FF2B5EF4-FFF2-40B4-BE49-F238E27FC236}">
                  <a16:creationId xmlns:a16="http://schemas.microsoft.com/office/drawing/2014/main" id="{00000000-0008-0000-1000-00003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123</xdr:row>
          <xdr:rowOff>0</xdr:rowOff>
        </xdr:from>
        <xdr:to>
          <xdr:col>39</xdr:col>
          <xdr:colOff>85725</xdr:colOff>
          <xdr:row>124</xdr:row>
          <xdr:rowOff>28575</xdr:rowOff>
        </xdr:to>
        <xdr:sp macro="" textlink="">
          <xdr:nvSpPr>
            <xdr:cNvPr id="146488" name="Check Box 56" hidden="1">
              <a:extLst>
                <a:ext uri="{63B3BB69-23CF-44E3-9099-C40C66FF867C}">
                  <a14:compatExt spid="_x0000_s146488"/>
                </a:ext>
                <a:ext uri="{FF2B5EF4-FFF2-40B4-BE49-F238E27FC236}">
                  <a16:creationId xmlns:a16="http://schemas.microsoft.com/office/drawing/2014/main" id="{00000000-0008-0000-1000-00003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120</xdr:row>
          <xdr:rowOff>0</xdr:rowOff>
        </xdr:from>
        <xdr:to>
          <xdr:col>12</xdr:col>
          <xdr:colOff>85725</xdr:colOff>
          <xdr:row>121</xdr:row>
          <xdr:rowOff>28575</xdr:rowOff>
        </xdr:to>
        <xdr:sp macro="" textlink="">
          <xdr:nvSpPr>
            <xdr:cNvPr id="146489" name="Check Box 57" hidden="1">
              <a:extLst>
                <a:ext uri="{63B3BB69-23CF-44E3-9099-C40C66FF867C}">
                  <a14:compatExt spid="_x0000_s146489"/>
                </a:ext>
                <a:ext uri="{FF2B5EF4-FFF2-40B4-BE49-F238E27FC236}">
                  <a16:creationId xmlns:a16="http://schemas.microsoft.com/office/drawing/2014/main" id="{00000000-0008-0000-1000-00003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133</xdr:row>
          <xdr:rowOff>161925</xdr:rowOff>
        </xdr:from>
        <xdr:to>
          <xdr:col>12</xdr:col>
          <xdr:colOff>85725</xdr:colOff>
          <xdr:row>135</xdr:row>
          <xdr:rowOff>19050</xdr:rowOff>
        </xdr:to>
        <xdr:sp macro="" textlink="">
          <xdr:nvSpPr>
            <xdr:cNvPr id="146490" name="Check Box 58" hidden="1">
              <a:extLst>
                <a:ext uri="{63B3BB69-23CF-44E3-9099-C40C66FF867C}">
                  <a14:compatExt spid="_x0000_s146490"/>
                </a:ext>
                <a:ext uri="{FF2B5EF4-FFF2-40B4-BE49-F238E27FC236}">
                  <a16:creationId xmlns:a16="http://schemas.microsoft.com/office/drawing/2014/main" id="{00000000-0008-0000-1000-00003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120</xdr:row>
          <xdr:rowOff>0</xdr:rowOff>
        </xdr:from>
        <xdr:to>
          <xdr:col>6</xdr:col>
          <xdr:colOff>85725</xdr:colOff>
          <xdr:row>121</xdr:row>
          <xdr:rowOff>28575</xdr:rowOff>
        </xdr:to>
        <xdr:sp macro="" textlink="">
          <xdr:nvSpPr>
            <xdr:cNvPr id="146491" name="Check Box 59" hidden="1">
              <a:extLst>
                <a:ext uri="{63B3BB69-23CF-44E3-9099-C40C66FF867C}">
                  <a14:compatExt spid="_x0000_s146491"/>
                </a:ext>
                <a:ext uri="{FF2B5EF4-FFF2-40B4-BE49-F238E27FC236}">
                  <a16:creationId xmlns:a16="http://schemas.microsoft.com/office/drawing/2014/main" id="{00000000-0008-0000-1000-00003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145</xdr:row>
          <xdr:rowOff>0</xdr:rowOff>
        </xdr:from>
        <xdr:to>
          <xdr:col>34</xdr:col>
          <xdr:colOff>76200</xdr:colOff>
          <xdr:row>146</xdr:row>
          <xdr:rowOff>28575</xdr:rowOff>
        </xdr:to>
        <xdr:sp macro="" textlink="">
          <xdr:nvSpPr>
            <xdr:cNvPr id="146492" name="Check Box 60" hidden="1">
              <a:extLst>
                <a:ext uri="{63B3BB69-23CF-44E3-9099-C40C66FF867C}">
                  <a14:compatExt spid="_x0000_s146492"/>
                </a:ext>
                <a:ext uri="{FF2B5EF4-FFF2-40B4-BE49-F238E27FC236}">
                  <a16:creationId xmlns:a16="http://schemas.microsoft.com/office/drawing/2014/main" id="{00000000-0008-0000-1000-00003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145</xdr:row>
          <xdr:rowOff>152400</xdr:rowOff>
        </xdr:from>
        <xdr:to>
          <xdr:col>34</xdr:col>
          <xdr:colOff>76200</xdr:colOff>
          <xdr:row>147</xdr:row>
          <xdr:rowOff>19050</xdr:rowOff>
        </xdr:to>
        <xdr:sp macro="" textlink="">
          <xdr:nvSpPr>
            <xdr:cNvPr id="146493" name="Check Box 61" hidden="1">
              <a:extLst>
                <a:ext uri="{63B3BB69-23CF-44E3-9099-C40C66FF867C}">
                  <a14:compatExt spid="_x0000_s146493"/>
                </a:ext>
                <a:ext uri="{FF2B5EF4-FFF2-40B4-BE49-F238E27FC236}">
                  <a16:creationId xmlns:a16="http://schemas.microsoft.com/office/drawing/2014/main" id="{00000000-0008-0000-1000-00003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148</xdr:row>
          <xdr:rowOff>0</xdr:rowOff>
        </xdr:from>
        <xdr:to>
          <xdr:col>39</xdr:col>
          <xdr:colOff>76200</xdr:colOff>
          <xdr:row>149</xdr:row>
          <xdr:rowOff>28575</xdr:rowOff>
        </xdr:to>
        <xdr:sp macro="" textlink="">
          <xdr:nvSpPr>
            <xdr:cNvPr id="146494" name="Check Box 62" hidden="1">
              <a:extLst>
                <a:ext uri="{63B3BB69-23CF-44E3-9099-C40C66FF867C}">
                  <a14:compatExt spid="_x0000_s146494"/>
                </a:ext>
                <a:ext uri="{FF2B5EF4-FFF2-40B4-BE49-F238E27FC236}">
                  <a16:creationId xmlns:a16="http://schemas.microsoft.com/office/drawing/2014/main" id="{00000000-0008-0000-1000-00003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145</xdr:row>
          <xdr:rowOff>0</xdr:rowOff>
        </xdr:from>
        <xdr:to>
          <xdr:col>12</xdr:col>
          <xdr:colOff>76200</xdr:colOff>
          <xdr:row>146</xdr:row>
          <xdr:rowOff>28575</xdr:rowOff>
        </xdr:to>
        <xdr:sp macro="" textlink="">
          <xdr:nvSpPr>
            <xdr:cNvPr id="146495" name="Check Box 63" hidden="1">
              <a:extLst>
                <a:ext uri="{63B3BB69-23CF-44E3-9099-C40C66FF867C}">
                  <a14:compatExt spid="_x0000_s146495"/>
                </a:ext>
                <a:ext uri="{FF2B5EF4-FFF2-40B4-BE49-F238E27FC236}">
                  <a16:creationId xmlns:a16="http://schemas.microsoft.com/office/drawing/2014/main" id="{00000000-0008-0000-1000-00003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158</xdr:row>
          <xdr:rowOff>161925</xdr:rowOff>
        </xdr:from>
        <xdr:to>
          <xdr:col>12</xdr:col>
          <xdr:colOff>76200</xdr:colOff>
          <xdr:row>160</xdr:row>
          <xdr:rowOff>28575</xdr:rowOff>
        </xdr:to>
        <xdr:sp macro="" textlink="">
          <xdr:nvSpPr>
            <xdr:cNvPr id="146496" name="Check Box 64" hidden="1">
              <a:extLst>
                <a:ext uri="{63B3BB69-23CF-44E3-9099-C40C66FF867C}">
                  <a14:compatExt spid="_x0000_s146496"/>
                </a:ext>
                <a:ext uri="{FF2B5EF4-FFF2-40B4-BE49-F238E27FC236}">
                  <a16:creationId xmlns:a16="http://schemas.microsoft.com/office/drawing/2014/main" id="{00000000-0008-0000-1000-00004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0</xdr:rowOff>
        </xdr:from>
        <xdr:to>
          <xdr:col>6</xdr:col>
          <xdr:colOff>76200</xdr:colOff>
          <xdr:row>146</xdr:row>
          <xdr:rowOff>28575</xdr:rowOff>
        </xdr:to>
        <xdr:sp macro="" textlink="">
          <xdr:nvSpPr>
            <xdr:cNvPr id="146497" name="Check Box 65" hidden="1">
              <a:extLst>
                <a:ext uri="{63B3BB69-23CF-44E3-9099-C40C66FF867C}">
                  <a14:compatExt spid="_x0000_s146497"/>
                </a:ext>
                <a:ext uri="{FF2B5EF4-FFF2-40B4-BE49-F238E27FC236}">
                  <a16:creationId xmlns:a16="http://schemas.microsoft.com/office/drawing/2014/main" id="{00000000-0008-0000-1000-00004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166</xdr:row>
          <xdr:rowOff>0</xdr:rowOff>
        </xdr:from>
        <xdr:to>
          <xdr:col>34</xdr:col>
          <xdr:colOff>76200</xdr:colOff>
          <xdr:row>167</xdr:row>
          <xdr:rowOff>28575</xdr:rowOff>
        </xdr:to>
        <xdr:sp macro="" textlink="">
          <xdr:nvSpPr>
            <xdr:cNvPr id="146498" name="Check Box 66" hidden="1">
              <a:extLst>
                <a:ext uri="{63B3BB69-23CF-44E3-9099-C40C66FF867C}">
                  <a14:compatExt spid="_x0000_s146498"/>
                </a:ext>
                <a:ext uri="{FF2B5EF4-FFF2-40B4-BE49-F238E27FC236}">
                  <a16:creationId xmlns:a16="http://schemas.microsoft.com/office/drawing/2014/main" id="{00000000-0008-0000-1000-00004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166</xdr:row>
          <xdr:rowOff>152400</xdr:rowOff>
        </xdr:from>
        <xdr:to>
          <xdr:col>34</xdr:col>
          <xdr:colOff>76200</xdr:colOff>
          <xdr:row>168</xdr:row>
          <xdr:rowOff>19050</xdr:rowOff>
        </xdr:to>
        <xdr:sp macro="" textlink="">
          <xdr:nvSpPr>
            <xdr:cNvPr id="146499" name="Check Box 67" hidden="1">
              <a:extLst>
                <a:ext uri="{63B3BB69-23CF-44E3-9099-C40C66FF867C}">
                  <a14:compatExt spid="_x0000_s146499"/>
                </a:ext>
                <a:ext uri="{FF2B5EF4-FFF2-40B4-BE49-F238E27FC236}">
                  <a16:creationId xmlns:a16="http://schemas.microsoft.com/office/drawing/2014/main" id="{00000000-0008-0000-1000-00004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169</xdr:row>
          <xdr:rowOff>0</xdr:rowOff>
        </xdr:from>
        <xdr:to>
          <xdr:col>39</xdr:col>
          <xdr:colOff>76200</xdr:colOff>
          <xdr:row>170</xdr:row>
          <xdr:rowOff>28575</xdr:rowOff>
        </xdr:to>
        <xdr:sp macro="" textlink="">
          <xdr:nvSpPr>
            <xdr:cNvPr id="146500" name="Check Box 68" hidden="1">
              <a:extLst>
                <a:ext uri="{63B3BB69-23CF-44E3-9099-C40C66FF867C}">
                  <a14:compatExt spid="_x0000_s146500"/>
                </a:ext>
                <a:ext uri="{FF2B5EF4-FFF2-40B4-BE49-F238E27FC236}">
                  <a16:creationId xmlns:a16="http://schemas.microsoft.com/office/drawing/2014/main" id="{00000000-0008-0000-1000-00004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166</xdr:row>
          <xdr:rowOff>0</xdr:rowOff>
        </xdr:from>
        <xdr:to>
          <xdr:col>12</xdr:col>
          <xdr:colOff>76200</xdr:colOff>
          <xdr:row>167</xdr:row>
          <xdr:rowOff>28575</xdr:rowOff>
        </xdr:to>
        <xdr:sp macro="" textlink="">
          <xdr:nvSpPr>
            <xdr:cNvPr id="146501" name="Check Box 69" hidden="1">
              <a:extLst>
                <a:ext uri="{63B3BB69-23CF-44E3-9099-C40C66FF867C}">
                  <a14:compatExt spid="_x0000_s146501"/>
                </a:ext>
                <a:ext uri="{FF2B5EF4-FFF2-40B4-BE49-F238E27FC236}">
                  <a16:creationId xmlns:a16="http://schemas.microsoft.com/office/drawing/2014/main" id="{00000000-0008-0000-1000-00004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179</xdr:row>
          <xdr:rowOff>161925</xdr:rowOff>
        </xdr:from>
        <xdr:to>
          <xdr:col>12</xdr:col>
          <xdr:colOff>76200</xdr:colOff>
          <xdr:row>181</xdr:row>
          <xdr:rowOff>28575</xdr:rowOff>
        </xdr:to>
        <xdr:sp macro="" textlink="">
          <xdr:nvSpPr>
            <xdr:cNvPr id="146502" name="Check Box 70" hidden="1">
              <a:extLst>
                <a:ext uri="{63B3BB69-23CF-44E3-9099-C40C66FF867C}">
                  <a14:compatExt spid="_x0000_s146502"/>
                </a:ext>
                <a:ext uri="{FF2B5EF4-FFF2-40B4-BE49-F238E27FC236}">
                  <a16:creationId xmlns:a16="http://schemas.microsoft.com/office/drawing/2014/main" id="{00000000-0008-0000-1000-00004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166</xdr:row>
          <xdr:rowOff>0</xdr:rowOff>
        </xdr:from>
        <xdr:to>
          <xdr:col>6</xdr:col>
          <xdr:colOff>76200</xdr:colOff>
          <xdr:row>167</xdr:row>
          <xdr:rowOff>28575</xdr:rowOff>
        </xdr:to>
        <xdr:sp macro="" textlink="">
          <xdr:nvSpPr>
            <xdr:cNvPr id="146503" name="Check Box 71" hidden="1">
              <a:extLst>
                <a:ext uri="{63B3BB69-23CF-44E3-9099-C40C66FF867C}">
                  <a14:compatExt spid="_x0000_s146503"/>
                </a:ext>
                <a:ext uri="{FF2B5EF4-FFF2-40B4-BE49-F238E27FC236}">
                  <a16:creationId xmlns:a16="http://schemas.microsoft.com/office/drawing/2014/main" id="{00000000-0008-0000-1000-00004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187</xdr:row>
          <xdr:rowOff>0</xdr:rowOff>
        </xdr:from>
        <xdr:to>
          <xdr:col>34</xdr:col>
          <xdr:colOff>76200</xdr:colOff>
          <xdr:row>188</xdr:row>
          <xdr:rowOff>28575</xdr:rowOff>
        </xdr:to>
        <xdr:sp macro="" textlink="">
          <xdr:nvSpPr>
            <xdr:cNvPr id="146504" name="Check Box 72" hidden="1">
              <a:extLst>
                <a:ext uri="{63B3BB69-23CF-44E3-9099-C40C66FF867C}">
                  <a14:compatExt spid="_x0000_s146504"/>
                </a:ext>
                <a:ext uri="{FF2B5EF4-FFF2-40B4-BE49-F238E27FC236}">
                  <a16:creationId xmlns:a16="http://schemas.microsoft.com/office/drawing/2014/main" id="{00000000-0008-0000-1000-00004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187</xdr:row>
          <xdr:rowOff>152400</xdr:rowOff>
        </xdr:from>
        <xdr:to>
          <xdr:col>34</xdr:col>
          <xdr:colOff>76200</xdr:colOff>
          <xdr:row>189</xdr:row>
          <xdr:rowOff>19050</xdr:rowOff>
        </xdr:to>
        <xdr:sp macro="" textlink="">
          <xdr:nvSpPr>
            <xdr:cNvPr id="146505" name="Check Box 73" hidden="1">
              <a:extLst>
                <a:ext uri="{63B3BB69-23CF-44E3-9099-C40C66FF867C}">
                  <a14:compatExt spid="_x0000_s146505"/>
                </a:ext>
                <a:ext uri="{FF2B5EF4-FFF2-40B4-BE49-F238E27FC236}">
                  <a16:creationId xmlns:a16="http://schemas.microsoft.com/office/drawing/2014/main" id="{00000000-0008-0000-1000-00004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190</xdr:row>
          <xdr:rowOff>0</xdr:rowOff>
        </xdr:from>
        <xdr:to>
          <xdr:col>39</xdr:col>
          <xdr:colOff>76200</xdr:colOff>
          <xdr:row>191</xdr:row>
          <xdr:rowOff>28575</xdr:rowOff>
        </xdr:to>
        <xdr:sp macro="" textlink="">
          <xdr:nvSpPr>
            <xdr:cNvPr id="146506" name="Check Box 74" hidden="1">
              <a:extLst>
                <a:ext uri="{63B3BB69-23CF-44E3-9099-C40C66FF867C}">
                  <a14:compatExt spid="_x0000_s146506"/>
                </a:ext>
                <a:ext uri="{FF2B5EF4-FFF2-40B4-BE49-F238E27FC236}">
                  <a16:creationId xmlns:a16="http://schemas.microsoft.com/office/drawing/2014/main" id="{00000000-0008-0000-1000-00004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187</xdr:row>
          <xdr:rowOff>0</xdr:rowOff>
        </xdr:from>
        <xdr:to>
          <xdr:col>12</xdr:col>
          <xdr:colOff>76200</xdr:colOff>
          <xdr:row>188</xdr:row>
          <xdr:rowOff>28575</xdr:rowOff>
        </xdr:to>
        <xdr:sp macro="" textlink="">
          <xdr:nvSpPr>
            <xdr:cNvPr id="146507" name="Check Box 75" hidden="1">
              <a:extLst>
                <a:ext uri="{63B3BB69-23CF-44E3-9099-C40C66FF867C}">
                  <a14:compatExt spid="_x0000_s146507"/>
                </a:ext>
                <a:ext uri="{FF2B5EF4-FFF2-40B4-BE49-F238E27FC236}">
                  <a16:creationId xmlns:a16="http://schemas.microsoft.com/office/drawing/2014/main" id="{00000000-0008-0000-1000-00004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200</xdr:row>
          <xdr:rowOff>161925</xdr:rowOff>
        </xdr:from>
        <xdr:to>
          <xdr:col>12</xdr:col>
          <xdr:colOff>76200</xdr:colOff>
          <xdr:row>202</xdr:row>
          <xdr:rowOff>28575</xdr:rowOff>
        </xdr:to>
        <xdr:sp macro="" textlink="">
          <xdr:nvSpPr>
            <xdr:cNvPr id="146508" name="Check Box 76" hidden="1">
              <a:extLst>
                <a:ext uri="{63B3BB69-23CF-44E3-9099-C40C66FF867C}">
                  <a14:compatExt spid="_x0000_s146508"/>
                </a:ext>
                <a:ext uri="{FF2B5EF4-FFF2-40B4-BE49-F238E27FC236}">
                  <a16:creationId xmlns:a16="http://schemas.microsoft.com/office/drawing/2014/main" id="{00000000-0008-0000-1000-00004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187</xdr:row>
          <xdr:rowOff>0</xdr:rowOff>
        </xdr:from>
        <xdr:to>
          <xdr:col>6</xdr:col>
          <xdr:colOff>76200</xdr:colOff>
          <xdr:row>188</xdr:row>
          <xdr:rowOff>28575</xdr:rowOff>
        </xdr:to>
        <xdr:sp macro="" textlink="">
          <xdr:nvSpPr>
            <xdr:cNvPr id="146509" name="Check Box 77" hidden="1">
              <a:extLst>
                <a:ext uri="{63B3BB69-23CF-44E3-9099-C40C66FF867C}">
                  <a14:compatExt spid="_x0000_s146509"/>
                </a:ext>
                <a:ext uri="{FF2B5EF4-FFF2-40B4-BE49-F238E27FC236}">
                  <a16:creationId xmlns:a16="http://schemas.microsoft.com/office/drawing/2014/main" id="{00000000-0008-0000-1000-00004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212</xdr:row>
          <xdr:rowOff>0</xdr:rowOff>
        </xdr:from>
        <xdr:to>
          <xdr:col>34</xdr:col>
          <xdr:colOff>76200</xdr:colOff>
          <xdr:row>213</xdr:row>
          <xdr:rowOff>28575</xdr:rowOff>
        </xdr:to>
        <xdr:sp macro="" textlink="">
          <xdr:nvSpPr>
            <xdr:cNvPr id="146510" name="Check Box 78" hidden="1">
              <a:extLst>
                <a:ext uri="{63B3BB69-23CF-44E3-9099-C40C66FF867C}">
                  <a14:compatExt spid="_x0000_s146510"/>
                </a:ext>
                <a:ext uri="{FF2B5EF4-FFF2-40B4-BE49-F238E27FC236}">
                  <a16:creationId xmlns:a16="http://schemas.microsoft.com/office/drawing/2014/main" id="{00000000-0008-0000-1000-00004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212</xdr:row>
          <xdr:rowOff>152400</xdr:rowOff>
        </xdr:from>
        <xdr:to>
          <xdr:col>34</xdr:col>
          <xdr:colOff>76200</xdr:colOff>
          <xdr:row>214</xdr:row>
          <xdr:rowOff>19050</xdr:rowOff>
        </xdr:to>
        <xdr:sp macro="" textlink="">
          <xdr:nvSpPr>
            <xdr:cNvPr id="146511" name="Check Box 79" hidden="1">
              <a:extLst>
                <a:ext uri="{63B3BB69-23CF-44E3-9099-C40C66FF867C}">
                  <a14:compatExt spid="_x0000_s146511"/>
                </a:ext>
                <a:ext uri="{FF2B5EF4-FFF2-40B4-BE49-F238E27FC236}">
                  <a16:creationId xmlns:a16="http://schemas.microsoft.com/office/drawing/2014/main" id="{00000000-0008-0000-1000-00004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215</xdr:row>
          <xdr:rowOff>0</xdr:rowOff>
        </xdr:from>
        <xdr:to>
          <xdr:col>39</xdr:col>
          <xdr:colOff>76200</xdr:colOff>
          <xdr:row>216</xdr:row>
          <xdr:rowOff>28575</xdr:rowOff>
        </xdr:to>
        <xdr:sp macro="" textlink="">
          <xdr:nvSpPr>
            <xdr:cNvPr id="146512" name="Check Box 80" hidden="1">
              <a:extLst>
                <a:ext uri="{63B3BB69-23CF-44E3-9099-C40C66FF867C}">
                  <a14:compatExt spid="_x0000_s146512"/>
                </a:ext>
                <a:ext uri="{FF2B5EF4-FFF2-40B4-BE49-F238E27FC236}">
                  <a16:creationId xmlns:a16="http://schemas.microsoft.com/office/drawing/2014/main" id="{00000000-0008-0000-1000-00005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212</xdr:row>
          <xdr:rowOff>0</xdr:rowOff>
        </xdr:from>
        <xdr:to>
          <xdr:col>12</xdr:col>
          <xdr:colOff>76200</xdr:colOff>
          <xdr:row>213</xdr:row>
          <xdr:rowOff>28575</xdr:rowOff>
        </xdr:to>
        <xdr:sp macro="" textlink="">
          <xdr:nvSpPr>
            <xdr:cNvPr id="146513" name="Check Box 81" hidden="1">
              <a:extLst>
                <a:ext uri="{63B3BB69-23CF-44E3-9099-C40C66FF867C}">
                  <a14:compatExt spid="_x0000_s146513"/>
                </a:ext>
                <a:ext uri="{FF2B5EF4-FFF2-40B4-BE49-F238E27FC236}">
                  <a16:creationId xmlns:a16="http://schemas.microsoft.com/office/drawing/2014/main" id="{00000000-0008-0000-1000-00005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225</xdr:row>
          <xdr:rowOff>161925</xdr:rowOff>
        </xdr:from>
        <xdr:to>
          <xdr:col>12</xdr:col>
          <xdr:colOff>76200</xdr:colOff>
          <xdr:row>227</xdr:row>
          <xdr:rowOff>28575</xdr:rowOff>
        </xdr:to>
        <xdr:sp macro="" textlink="">
          <xdr:nvSpPr>
            <xdr:cNvPr id="146514" name="Check Box 82" hidden="1">
              <a:extLst>
                <a:ext uri="{63B3BB69-23CF-44E3-9099-C40C66FF867C}">
                  <a14:compatExt spid="_x0000_s146514"/>
                </a:ext>
                <a:ext uri="{FF2B5EF4-FFF2-40B4-BE49-F238E27FC236}">
                  <a16:creationId xmlns:a16="http://schemas.microsoft.com/office/drawing/2014/main" id="{00000000-0008-0000-1000-00005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212</xdr:row>
          <xdr:rowOff>0</xdr:rowOff>
        </xdr:from>
        <xdr:to>
          <xdr:col>6</xdr:col>
          <xdr:colOff>76200</xdr:colOff>
          <xdr:row>213</xdr:row>
          <xdr:rowOff>28575</xdr:rowOff>
        </xdr:to>
        <xdr:sp macro="" textlink="">
          <xdr:nvSpPr>
            <xdr:cNvPr id="146515" name="Check Box 83" hidden="1">
              <a:extLst>
                <a:ext uri="{63B3BB69-23CF-44E3-9099-C40C66FF867C}">
                  <a14:compatExt spid="_x0000_s146515"/>
                </a:ext>
                <a:ext uri="{FF2B5EF4-FFF2-40B4-BE49-F238E27FC236}">
                  <a16:creationId xmlns:a16="http://schemas.microsoft.com/office/drawing/2014/main" id="{00000000-0008-0000-1000-00005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233</xdr:row>
          <xdr:rowOff>0</xdr:rowOff>
        </xdr:from>
        <xdr:to>
          <xdr:col>34</xdr:col>
          <xdr:colOff>76200</xdr:colOff>
          <xdr:row>234</xdr:row>
          <xdr:rowOff>28575</xdr:rowOff>
        </xdr:to>
        <xdr:sp macro="" textlink="">
          <xdr:nvSpPr>
            <xdr:cNvPr id="146516" name="Check Box 84" hidden="1">
              <a:extLst>
                <a:ext uri="{63B3BB69-23CF-44E3-9099-C40C66FF867C}">
                  <a14:compatExt spid="_x0000_s146516"/>
                </a:ext>
                <a:ext uri="{FF2B5EF4-FFF2-40B4-BE49-F238E27FC236}">
                  <a16:creationId xmlns:a16="http://schemas.microsoft.com/office/drawing/2014/main" id="{00000000-0008-0000-1000-00005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233</xdr:row>
          <xdr:rowOff>152400</xdr:rowOff>
        </xdr:from>
        <xdr:to>
          <xdr:col>34</xdr:col>
          <xdr:colOff>76200</xdr:colOff>
          <xdr:row>235</xdr:row>
          <xdr:rowOff>19050</xdr:rowOff>
        </xdr:to>
        <xdr:sp macro="" textlink="">
          <xdr:nvSpPr>
            <xdr:cNvPr id="146517" name="Check Box 85" hidden="1">
              <a:extLst>
                <a:ext uri="{63B3BB69-23CF-44E3-9099-C40C66FF867C}">
                  <a14:compatExt spid="_x0000_s146517"/>
                </a:ext>
                <a:ext uri="{FF2B5EF4-FFF2-40B4-BE49-F238E27FC236}">
                  <a16:creationId xmlns:a16="http://schemas.microsoft.com/office/drawing/2014/main" id="{00000000-0008-0000-1000-00005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236</xdr:row>
          <xdr:rowOff>0</xdr:rowOff>
        </xdr:from>
        <xdr:to>
          <xdr:col>39</xdr:col>
          <xdr:colOff>76200</xdr:colOff>
          <xdr:row>237</xdr:row>
          <xdr:rowOff>28575</xdr:rowOff>
        </xdr:to>
        <xdr:sp macro="" textlink="">
          <xdr:nvSpPr>
            <xdr:cNvPr id="146518" name="Check Box 86" hidden="1">
              <a:extLst>
                <a:ext uri="{63B3BB69-23CF-44E3-9099-C40C66FF867C}">
                  <a14:compatExt spid="_x0000_s146518"/>
                </a:ext>
                <a:ext uri="{FF2B5EF4-FFF2-40B4-BE49-F238E27FC236}">
                  <a16:creationId xmlns:a16="http://schemas.microsoft.com/office/drawing/2014/main" id="{00000000-0008-0000-1000-00005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233</xdr:row>
          <xdr:rowOff>0</xdr:rowOff>
        </xdr:from>
        <xdr:to>
          <xdr:col>12</xdr:col>
          <xdr:colOff>76200</xdr:colOff>
          <xdr:row>234</xdr:row>
          <xdr:rowOff>28575</xdr:rowOff>
        </xdr:to>
        <xdr:sp macro="" textlink="">
          <xdr:nvSpPr>
            <xdr:cNvPr id="146519" name="Check Box 87" hidden="1">
              <a:extLst>
                <a:ext uri="{63B3BB69-23CF-44E3-9099-C40C66FF867C}">
                  <a14:compatExt spid="_x0000_s146519"/>
                </a:ext>
                <a:ext uri="{FF2B5EF4-FFF2-40B4-BE49-F238E27FC236}">
                  <a16:creationId xmlns:a16="http://schemas.microsoft.com/office/drawing/2014/main" id="{00000000-0008-0000-1000-00005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246</xdr:row>
          <xdr:rowOff>161925</xdr:rowOff>
        </xdr:from>
        <xdr:to>
          <xdr:col>12</xdr:col>
          <xdr:colOff>76200</xdr:colOff>
          <xdr:row>248</xdr:row>
          <xdr:rowOff>28575</xdr:rowOff>
        </xdr:to>
        <xdr:sp macro="" textlink="">
          <xdr:nvSpPr>
            <xdr:cNvPr id="146520" name="Check Box 88" hidden="1">
              <a:extLst>
                <a:ext uri="{63B3BB69-23CF-44E3-9099-C40C66FF867C}">
                  <a14:compatExt spid="_x0000_s146520"/>
                </a:ext>
                <a:ext uri="{FF2B5EF4-FFF2-40B4-BE49-F238E27FC236}">
                  <a16:creationId xmlns:a16="http://schemas.microsoft.com/office/drawing/2014/main" id="{00000000-0008-0000-1000-00005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233</xdr:row>
          <xdr:rowOff>0</xdr:rowOff>
        </xdr:from>
        <xdr:to>
          <xdr:col>6</xdr:col>
          <xdr:colOff>76200</xdr:colOff>
          <xdr:row>234</xdr:row>
          <xdr:rowOff>28575</xdr:rowOff>
        </xdr:to>
        <xdr:sp macro="" textlink="">
          <xdr:nvSpPr>
            <xdr:cNvPr id="146521" name="Check Box 89" hidden="1">
              <a:extLst>
                <a:ext uri="{63B3BB69-23CF-44E3-9099-C40C66FF867C}">
                  <a14:compatExt spid="_x0000_s146521"/>
                </a:ext>
                <a:ext uri="{FF2B5EF4-FFF2-40B4-BE49-F238E27FC236}">
                  <a16:creationId xmlns:a16="http://schemas.microsoft.com/office/drawing/2014/main" id="{00000000-0008-0000-1000-00005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254</xdr:row>
          <xdr:rowOff>0</xdr:rowOff>
        </xdr:from>
        <xdr:to>
          <xdr:col>34</xdr:col>
          <xdr:colOff>76200</xdr:colOff>
          <xdr:row>255</xdr:row>
          <xdr:rowOff>0</xdr:rowOff>
        </xdr:to>
        <xdr:sp macro="" textlink="">
          <xdr:nvSpPr>
            <xdr:cNvPr id="146522" name="Check Box 90" hidden="1">
              <a:extLst>
                <a:ext uri="{63B3BB69-23CF-44E3-9099-C40C66FF867C}">
                  <a14:compatExt spid="_x0000_s146522"/>
                </a:ext>
                <a:ext uri="{FF2B5EF4-FFF2-40B4-BE49-F238E27FC236}">
                  <a16:creationId xmlns:a16="http://schemas.microsoft.com/office/drawing/2014/main" id="{00000000-0008-0000-1000-00005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254</xdr:row>
          <xdr:rowOff>152400</xdr:rowOff>
        </xdr:from>
        <xdr:to>
          <xdr:col>34</xdr:col>
          <xdr:colOff>76200</xdr:colOff>
          <xdr:row>255</xdr:row>
          <xdr:rowOff>152400</xdr:rowOff>
        </xdr:to>
        <xdr:sp macro="" textlink="">
          <xdr:nvSpPr>
            <xdr:cNvPr id="146523" name="Check Box 91" hidden="1">
              <a:extLst>
                <a:ext uri="{63B3BB69-23CF-44E3-9099-C40C66FF867C}">
                  <a14:compatExt spid="_x0000_s146523"/>
                </a:ext>
                <a:ext uri="{FF2B5EF4-FFF2-40B4-BE49-F238E27FC236}">
                  <a16:creationId xmlns:a16="http://schemas.microsoft.com/office/drawing/2014/main" id="{00000000-0008-0000-1000-00005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257</xdr:row>
          <xdr:rowOff>0</xdr:rowOff>
        </xdr:from>
        <xdr:to>
          <xdr:col>39</xdr:col>
          <xdr:colOff>76200</xdr:colOff>
          <xdr:row>258</xdr:row>
          <xdr:rowOff>28575</xdr:rowOff>
        </xdr:to>
        <xdr:sp macro="" textlink="">
          <xdr:nvSpPr>
            <xdr:cNvPr id="146524" name="Check Box 92" hidden="1">
              <a:extLst>
                <a:ext uri="{63B3BB69-23CF-44E3-9099-C40C66FF867C}">
                  <a14:compatExt spid="_x0000_s146524"/>
                </a:ext>
                <a:ext uri="{FF2B5EF4-FFF2-40B4-BE49-F238E27FC236}">
                  <a16:creationId xmlns:a16="http://schemas.microsoft.com/office/drawing/2014/main" id="{00000000-0008-0000-1000-00005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267</xdr:row>
          <xdr:rowOff>161925</xdr:rowOff>
        </xdr:from>
        <xdr:to>
          <xdr:col>12</xdr:col>
          <xdr:colOff>76200</xdr:colOff>
          <xdr:row>269</xdr:row>
          <xdr:rowOff>28575</xdr:rowOff>
        </xdr:to>
        <xdr:sp macro="" textlink="">
          <xdr:nvSpPr>
            <xdr:cNvPr id="146525" name="Check Box 93" hidden="1">
              <a:extLst>
                <a:ext uri="{63B3BB69-23CF-44E3-9099-C40C66FF867C}">
                  <a14:compatExt spid="_x0000_s146525"/>
                </a:ext>
                <a:ext uri="{FF2B5EF4-FFF2-40B4-BE49-F238E27FC236}">
                  <a16:creationId xmlns:a16="http://schemas.microsoft.com/office/drawing/2014/main" id="{00000000-0008-0000-1000-00005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254</xdr:row>
          <xdr:rowOff>200025</xdr:rowOff>
        </xdr:from>
        <xdr:to>
          <xdr:col>12</xdr:col>
          <xdr:colOff>85725</xdr:colOff>
          <xdr:row>256</xdr:row>
          <xdr:rowOff>19050</xdr:rowOff>
        </xdr:to>
        <xdr:sp macro="" textlink="">
          <xdr:nvSpPr>
            <xdr:cNvPr id="146526" name="Check Box 94" hidden="1">
              <a:extLst>
                <a:ext uri="{63B3BB69-23CF-44E3-9099-C40C66FF867C}">
                  <a14:compatExt spid="_x0000_s146526"/>
                </a:ext>
                <a:ext uri="{FF2B5EF4-FFF2-40B4-BE49-F238E27FC236}">
                  <a16:creationId xmlns:a16="http://schemas.microsoft.com/office/drawing/2014/main" id="{00000000-0008-0000-1000-00005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254</xdr:row>
          <xdr:rowOff>200025</xdr:rowOff>
        </xdr:from>
        <xdr:to>
          <xdr:col>20</xdr:col>
          <xdr:colOff>76200</xdr:colOff>
          <xdr:row>256</xdr:row>
          <xdr:rowOff>19050</xdr:rowOff>
        </xdr:to>
        <xdr:sp macro="" textlink="">
          <xdr:nvSpPr>
            <xdr:cNvPr id="146527" name="Check Box 95" hidden="1">
              <a:extLst>
                <a:ext uri="{63B3BB69-23CF-44E3-9099-C40C66FF867C}">
                  <a14:compatExt spid="_x0000_s146527"/>
                </a:ext>
                <a:ext uri="{FF2B5EF4-FFF2-40B4-BE49-F238E27FC236}">
                  <a16:creationId xmlns:a16="http://schemas.microsoft.com/office/drawing/2014/main" id="{00000000-0008-0000-1000-00005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257</xdr:row>
          <xdr:rowOff>0</xdr:rowOff>
        </xdr:from>
        <xdr:to>
          <xdr:col>12</xdr:col>
          <xdr:colOff>95250</xdr:colOff>
          <xdr:row>258</xdr:row>
          <xdr:rowOff>38100</xdr:rowOff>
        </xdr:to>
        <xdr:sp macro="" textlink="">
          <xdr:nvSpPr>
            <xdr:cNvPr id="146528" name="Check Box 96" hidden="1">
              <a:extLst>
                <a:ext uri="{63B3BB69-23CF-44E3-9099-C40C66FF867C}">
                  <a14:compatExt spid="_x0000_s146528"/>
                </a:ext>
                <a:ext uri="{FF2B5EF4-FFF2-40B4-BE49-F238E27FC236}">
                  <a16:creationId xmlns:a16="http://schemas.microsoft.com/office/drawing/2014/main" id="{00000000-0008-0000-1000-00006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31</xdr:row>
          <xdr:rowOff>0</xdr:rowOff>
        </xdr:from>
        <xdr:to>
          <xdr:col>12</xdr:col>
          <xdr:colOff>95250</xdr:colOff>
          <xdr:row>32</xdr:row>
          <xdr:rowOff>38100</xdr:rowOff>
        </xdr:to>
        <xdr:sp macro="" textlink="">
          <xdr:nvSpPr>
            <xdr:cNvPr id="146529" name="Check Box 97" hidden="1">
              <a:extLst>
                <a:ext uri="{63B3BB69-23CF-44E3-9099-C40C66FF867C}">
                  <a14:compatExt spid="_x0000_s146529"/>
                </a:ext>
                <a:ext uri="{FF2B5EF4-FFF2-40B4-BE49-F238E27FC236}">
                  <a16:creationId xmlns:a16="http://schemas.microsoft.com/office/drawing/2014/main" id="{00000000-0008-0000-1000-00006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45</xdr:row>
          <xdr:rowOff>0</xdr:rowOff>
        </xdr:from>
        <xdr:to>
          <xdr:col>12</xdr:col>
          <xdr:colOff>95250</xdr:colOff>
          <xdr:row>46</xdr:row>
          <xdr:rowOff>38100</xdr:rowOff>
        </xdr:to>
        <xdr:sp macro="" textlink="">
          <xdr:nvSpPr>
            <xdr:cNvPr id="146530" name="Check Box 98" hidden="1">
              <a:extLst>
                <a:ext uri="{63B3BB69-23CF-44E3-9099-C40C66FF867C}">
                  <a14:compatExt spid="_x0000_s146530"/>
                </a:ext>
                <a:ext uri="{FF2B5EF4-FFF2-40B4-BE49-F238E27FC236}">
                  <a16:creationId xmlns:a16="http://schemas.microsoft.com/office/drawing/2014/main" id="{00000000-0008-0000-1000-00006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254</xdr:row>
          <xdr:rowOff>200025</xdr:rowOff>
        </xdr:from>
        <xdr:to>
          <xdr:col>27</xdr:col>
          <xdr:colOff>76200</xdr:colOff>
          <xdr:row>256</xdr:row>
          <xdr:rowOff>19050</xdr:rowOff>
        </xdr:to>
        <xdr:sp macro="" textlink="">
          <xdr:nvSpPr>
            <xdr:cNvPr id="146531" name="Check Box 99" hidden="1">
              <a:extLst>
                <a:ext uri="{63B3BB69-23CF-44E3-9099-C40C66FF867C}">
                  <a14:compatExt spid="_x0000_s146531"/>
                </a:ext>
                <a:ext uri="{FF2B5EF4-FFF2-40B4-BE49-F238E27FC236}">
                  <a16:creationId xmlns:a16="http://schemas.microsoft.com/office/drawing/2014/main" id="{00000000-0008-0000-1000-00006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287</xdr:row>
          <xdr:rowOff>0</xdr:rowOff>
        </xdr:from>
        <xdr:to>
          <xdr:col>12</xdr:col>
          <xdr:colOff>95250</xdr:colOff>
          <xdr:row>288</xdr:row>
          <xdr:rowOff>38100</xdr:rowOff>
        </xdr:to>
        <xdr:sp macro="" textlink="">
          <xdr:nvSpPr>
            <xdr:cNvPr id="146532" name="Check Box 100" hidden="1">
              <a:extLst>
                <a:ext uri="{63B3BB69-23CF-44E3-9099-C40C66FF867C}">
                  <a14:compatExt spid="_x0000_s146532"/>
                </a:ext>
                <a:ext uri="{FF2B5EF4-FFF2-40B4-BE49-F238E27FC236}">
                  <a16:creationId xmlns:a16="http://schemas.microsoft.com/office/drawing/2014/main" id="{00000000-0008-0000-1000-00006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288</xdr:row>
          <xdr:rowOff>0</xdr:rowOff>
        </xdr:from>
        <xdr:to>
          <xdr:col>12</xdr:col>
          <xdr:colOff>95250</xdr:colOff>
          <xdr:row>289</xdr:row>
          <xdr:rowOff>38100</xdr:rowOff>
        </xdr:to>
        <xdr:sp macro="" textlink="">
          <xdr:nvSpPr>
            <xdr:cNvPr id="146533" name="Check Box 101" hidden="1">
              <a:extLst>
                <a:ext uri="{63B3BB69-23CF-44E3-9099-C40C66FF867C}">
                  <a14:compatExt spid="_x0000_s146533"/>
                </a:ext>
                <a:ext uri="{FF2B5EF4-FFF2-40B4-BE49-F238E27FC236}">
                  <a16:creationId xmlns:a16="http://schemas.microsoft.com/office/drawing/2014/main" id="{00000000-0008-0000-1000-00006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289</xdr:row>
          <xdr:rowOff>0</xdr:rowOff>
        </xdr:from>
        <xdr:to>
          <xdr:col>12</xdr:col>
          <xdr:colOff>95250</xdr:colOff>
          <xdr:row>290</xdr:row>
          <xdr:rowOff>38100</xdr:rowOff>
        </xdr:to>
        <xdr:sp macro="" textlink="">
          <xdr:nvSpPr>
            <xdr:cNvPr id="146534" name="Check Box 102" hidden="1">
              <a:extLst>
                <a:ext uri="{63B3BB69-23CF-44E3-9099-C40C66FF867C}">
                  <a14:compatExt spid="_x0000_s146534"/>
                </a:ext>
                <a:ext uri="{FF2B5EF4-FFF2-40B4-BE49-F238E27FC236}">
                  <a16:creationId xmlns:a16="http://schemas.microsoft.com/office/drawing/2014/main" id="{00000000-0008-0000-1000-00006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291</xdr:row>
          <xdr:rowOff>0</xdr:rowOff>
        </xdr:from>
        <xdr:to>
          <xdr:col>12</xdr:col>
          <xdr:colOff>95250</xdr:colOff>
          <xdr:row>292</xdr:row>
          <xdr:rowOff>38100</xdr:rowOff>
        </xdr:to>
        <xdr:sp macro="" textlink="">
          <xdr:nvSpPr>
            <xdr:cNvPr id="146535" name="Check Box 103" hidden="1">
              <a:extLst>
                <a:ext uri="{63B3BB69-23CF-44E3-9099-C40C66FF867C}">
                  <a14:compatExt spid="_x0000_s146535"/>
                </a:ext>
                <a:ext uri="{FF2B5EF4-FFF2-40B4-BE49-F238E27FC236}">
                  <a16:creationId xmlns:a16="http://schemas.microsoft.com/office/drawing/2014/main" id="{00000000-0008-0000-1000-00006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290</xdr:row>
          <xdr:rowOff>0</xdr:rowOff>
        </xdr:from>
        <xdr:to>
          <xdr:col>12</xdr:col>
          <xdr:colOff>95250</xdr:colOff>
          <xdr:row>291</xdr:row>
          <xdr:rowOff>38100</xdr:rowOff>
        </xdr:to>
        <xdr:sp macro="" textlink="">
          <xdr:nvSpPr>
            <xdr:cNvPr id="146536" name="Check Box 104" hidden="1">
              <a:extLst>
                <a:ext uri="{63B3BB69-23CF-44E3-9099-C40C66FF867C}">
                  <a14:compatExt spid="_x0000_s146536"/>
                </a:ext>
                <a:ext uri="{FF2B5EF4-FFF2-40B4-BE49-F238E27FC236}">
                  <a16:creationId xmlns:a16="http://schemas.microsoft.com/office/drawing/2014/main" id="{00000000-0008-0000-1000-00006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281</xdr:row>
          <xdr:rowOff>0</xdr:rowOff>
        </xdr:from>
        <xdr:to>
          <xdr:col>39</xdr:col>
          <xdr:colOff>95250</xdr:colOff>
          <xdr:row>282</xdr:row>
          <xdr:rowOff>38100</xdr:rowOff>
        </xdr:to>
        <xdr:sp macro="" textlink="">
          <xdr:nvSpPr>
            <xdr:cNvPr id="146537" name="Check Box 105" hidden="1">
              <a:extLst>
                <a:ext uri="{63B3BB69-23CF-44E3-9099-C40C66FF867C}">
                  <a14:compatExt spid="_x0000_s146537"/>
                </a:ext>
                <a:ext uri="{FF2B5EF4-FFF2-40B4-BE49-F238E27FC236}">
                  <a16:creationId xmlns:a16="http://schemas.microsoft.com/office/drawing/2014/main" id="{00000000-0008-0000-1000-00006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279</xdr:row>
          <xdr:rowOff>0</xdr:rowOff>
        </xdr:from>
        <xdr:to>
          <xdr:col>12</xdr:col>
          <xdr:colOff>95250</xdr:colOff>
          <xdr:row>280</xdr:row>
          <xdr:rowOff>38100</xdr:rowOff>
        </xdr:to>
        <xdr:sp macro="" textlink="">
          <xdr:nvSpPr>
            <xdr:cNvPr id="146538" name="Check Box 106" hidden="1">
              <a:extLst>
                <a:ext uri="{63B3BB69-23CF-44E3-9099-C40C66FF867C}">
                  <a14:compatExt spid="_x0000_s146538"/>
                </a:ext>
                <a:ext uri="{FF2B5EF4-FFF2-40B4-BE49-F238E27FC236}">
                  <a16:creationId xmlns:a16="http://schemas.microsoft.com/office/drawing/2014/main" id="{00000000-0008-0000-1000-00006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283</xdr:row>
          <xdr:rowOff>0</xdr:rowOff>
        </xdr:from>
        <xdr:to>
          <xdr:col>12</xdr:col>
          <xdr:colOff>95250</xdr:colOff>
          <xdr:row>284</xdr:row>
          <xdr:rowOff>38100</xdr:rowOff>
        </xdr:to>
        <xdr:sp macro="" textlink="">
          <xdr:nvSpPr>
            <xdr:cNvPr id="146539" name="Check Box 107" hidden="1">
              <a:extLst>
                <a:ext uri="{63B3BB69-23CF-44E3-9099-C40C66FF867C}">
                  <a14:compatExt spid="_x0000_s146539"/>
                </a:ext>
                <a:ext uri="{FF2B5EF4-FFF2-40B4-BE49-F238E27FC236}">
                  <a16:creationId xmlns:a16="http://schemas.microsoft.com/office/drawing/2014/main" id="{00000000-0008-0000-1000-00006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277</xdr:row>
          <xdr:rowOff>161925</xdr:rowOff>
        </xdr:from>
        <xdr:to>
          <xdr:col>34</xdr:col>
          <xdr:colOff>95250</xdr:colOff>
          <xdr:row>279</xdr:row>
          <xdr:rowOff>28575</xdr:rowOff>
        </xdr:to>
        <xdr:sp macro="" textlink="">
          <xdr:nvSpPr>
            <xdr:cNvPr id="146540" name="Check Box 108" hidden="1">
              <a:extLst>
                <a:ext uri="{63B3BB69-23CF-44E3-9099-C40C66FF867C}">
                  <a14:compatExt spid="_x0000_s146540"/>
                </a:ext>
                <a:ext uri="{FF2B5EF4-FFF2-40B4-BE49-F238E27FC236}">
                  <a16:creationId xmlns:a16="http://schemas.microsoft.com/office/drawing/2014/main" id="{00000000-0008-0000-1000-00006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36</xdr:row>
          <xdr:rowOff>161925</xdr:rowOff>
        </xdr:from>
        <xdr:to>
          <xdr:col>34</xdr:col>
          <xdr:colOff>95250</xdr:colOff>
          <xdr:row>38</xdr:row>
          <xdr:rowOff>28575</xdr:rowOff>
        </xdr:to>
        <xdr:sp macro="" textlink="">
          <xdr:nvSpPr>
            <xdr:cNvPr id="146541" name="Check Box 109" hidden="1">
              <a:extLst>
                <a:ext uri="{63B3BB69-23CF-44E3-9099-C40C66FF867C}">
                  <a14:compatExt spid="_x0000_s146541"/>
                </a:ext>
                <a:ext uri="{FF2B5EF4-FFF2-40B4-BE49-F238E27FC236}">
                  <a16:creationId xmlns:a16="http://schemas.microsoft.com/office/drawing/2014/main" id="{00000000-0008-0000-1000-00006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180975</xdr:rowOff>
        </xdr:from>
        <xdr:to>
          <xdr:col>12</xdr:col>
          <xdr:colOff>95250</xdr:colOff>
          <xdr:row>22</xdr:row>
          <xdr:rowOff>28575</xdr:rowOff>
        </xdr:to>
        <xdr:sp macro="" textlink="">
          <xdr:nvSpPr>
            <xdr:cNvPr id="146542" name="Check Box 110" hidden="1">
              <a:extLst>
                <a:ext uri="{63B3BB69-23CF-44E3-9099-C40C66FF867C}">
                  <a14:compatExt spid="_x0000_s146542"/>
                </a:ext>
                <a:ext uri="{FF2B5EF4-FFF2-40B4-BE49-F238E27FC236}">
                  <a16:creationId xmlns:a16="http://schemas.microsoft.com/office/drawing/2014/main" id="{00000000-0008-0000-1000-00006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71</xdr:row>
          <xdr:rowOff>152400</xdr:rowOff>
        </xdr:from>
        <xdr:to>
          <xdr:col>39</xdr:col>
          <xdr:colOff>95250</xdr:colOff>
          <xdr:row>73</xdr:row>
          <xdr:rowOff>19050</xdr:rowOff>
        </xdr:to>
        <xdr:sp macro="" textlink="">
          <xdr:nvSpPr>
            <xdr:cNvPr id="146543" name="Check Box 111" hidden="1">
              <a:extLst>
                <a:ext uri="{63B3BB69-23CF-44E3-9099-C40C66FF867C}">
                  <a14:compatExt spid="_x0000_s146543"/>
                </a:ext>
                <a:ext uri="{FF2B5EF4-FFF2-40B4-BE49-F238E27FC236}">
                  <a16:creationId xmlns:a16="http://schemas.microsoft.com/office/drawing/2014/main" id="{00000000-0008-0000-1000-00006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70</xdr:row>
          <xdr:rowOff>152400</xdr:rowOff>
        </xdr:from>
        <xdr:to>
          <xdr:col>34</xdr:col>
          <xdr:colOff>95250</xdr:colOff>
          <xdr:row>72</xdr:row>
          <xdr:rowOff>19050</xdr:rowOff>
        </xdr:to>
        <xdr:sp macro="" textlink="">
          <xdr:nvSpPr>
            <xdr:cNvPr id="146544" name="Check Box 112" hidden="1">
              <a:extLst>
                <a:ext uri="{63B3BB69-23CF-44E3-9099-C40C66FF867C}">
                  <a14:compatExt spid="_x0000_s146544"/>
                </a:ext>
                <a:ext uri="{FF2B5EF4-FFF2-40B4-BE49-F238E27FC236}">
                  <a16:creationId xmlns:a16="http://schemas.microsoft.com/office/drawing/2014/main" id="{00000000-0008-0000-1000-00007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71</xdr:row>
          <xdr:rowOff>152400</xdr:rowOff>
        </xdr:from>
        <xdr:to>
          <xdr:col>34</xdr:col>
          <xdr:colOff>95250</xdr:colOff>
          <xdr:row>73</xdr:row>
          <xdr:rowOff>19050</xdr:rowOff>
        </xdr:to>
        <xdr:sp macro="" textlink="">
          <xdr:nvSpPr>
            <xdr:cNvPr id="146545" name="Check Box 113" hidden="1">
              <a:extLst>
                <a:ext uri="{63B3BB69-23CF-44E3-9099-C40C66FF867C}">
                  <a14:compatExt spid="_x0000_s146545"/>
                </a:ext>
                <a:ext uri="{FF2B5EF4-FFF2-40B4-BE49-F238E27FC236}">
                  <a16:creationId xmlns:a16="http://schemas.microsoft.com/office/drawing/2014/main" id="{00000000-0008-0000-1000-00007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70</xdr:row>
          <xdr:rowOff>152400</xdr:rowOff>
        </xdr:from>
        <xdr:to>
          <xdr:col>12</xdr:col>
          <xdr:colOff>95250</xdr:colOff>
          <xdr:row>72</xdr:row>
          <xdr:rowOff>19050</xdr:rowOff>
        </xdr:to>
        <xdr:sp macro="" textlink="">
          <xdr:nvSpPr>
            <xdr:cNvPr id="146546" name="Check Box 114" hidden="1">
              <a:extLst>
                <a:ext uri="{63B3BB69-23CF-44E3-9099-C40C66FF867C}">
                  <a14:compatExt spid="_x0000_s146546"/>
                </a:ext>
                <a:ext uri="{FF2B5EF4-FFF2-40B4-BE49-F238E27FC236}">
                  <a16:creationId xmlns:a16="http://schemas.microsoft.com/office/drawing/2014/main" id="{00000000-0008-0000-1000-00007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152400</xdr:rowOff>
        </xdr:from>
        <xdr:to>
          <xdr:col>15</xdr:col>
          <xdr:colOff>104775</xdr:colOff>
          <xdr:row>72</xdr:row>
          <xdr:rowOff>19050</xdr:rowOff>
        </xdr:to>
        <xdr:sp macro="" textlink="">
          <xdr:nvSpPr>
            <xdr:cNvPr id="146547" name="Check Box 115" hidden="1">
              <a:extLst>
                <a:ext uri="{63B3BB69-23CF-44E3-9099-C40C66FF867C}">
                  <a14:compatExt spid="_x0000_s146547"/>
                </a:ext>
                <a:ext uri="{FF2B5EF4-FFF2-40B4-BE49-F238E27FC236}">
                  <a16:creationId xmlns:a16="http://schemas.microsoft.com/office/drawing/2014/main" id="{00000000-0008-0000-1000-00007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71</xdr:row>
          <xdr:rowOff>152400</xdr:rowOff>
        </xdr:from>
        <xdr:to>
          <xdr:col>12</xdr:col>
          <xdr:colOff>95250</xdr:colOff>
          <xdr:row>73</xdr:row>
          <xdr:rowOff>19050</xdr:rowOff>
        </xdr:to>
        <xdr:sp macro="" textlink="">
          <xdr:nvSpPr>
            <xdr:cNvPr id="146548" name="Check Box 116" hidden="1">
              <a:extLst>
                <a:ext uri="{63B3BB69-23CF-44E3-9099-C40C66FF867C}">
                  <a14:compatExt spid="_x0000_s146548"/>
                </a:ext>
                <a:ext uri="{FF2B5EF4-FFF2-40B4-BE49-F238E27FC236}">
                  <a16:creationId xmlns:a16="http://schemas.microsoft.com/office/drawing/2014/main" id="{00000000-0008-0000-1000-00007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71</xdr:row>
          <xdr:rowOff>152400</xdr:rowOff>
        </xdr:from>
        <xdr:to>
          <xdr:col>19</xdr:col>
          <xdr:colOff>95250</xdr:colOff>
          <xdr:row>73</xdr:row>
          <xdr:rowOff>19050</xdr:rowOff>
        </xdr:to>
        <xdr:sp macro="" textlink="">
          <xdr:nvSpPr>
            <xdr:cNvPr id="146549" name="Check Box 117" hidden="1">
              <a:extLst>
                <a:ext uri="{63B3BB69-23CF-44E3-9099-C40C66FF867C}">
                  <a14:compatExt spid="_x0000_s146549"/>
                </a:ext>
                <a:ext uri="{FF2B5EF4-FFF2-40B4-BE49-F238E27FC236}">
                  <a16:creationId xmlns:a16="http://schemas.microsoft.com/office/drawing/2014/main" id="{00000000-0008-0000-1000-00007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72</xdr:row>
          <xdr:rowOff>152400</xdr:rowOff>
        </xdr:from>
        <xdr:to>
          <xdr:col>12</xdr:col>
          <xdr:colOff>95250</xdr:colOff>
          <xdr:row>74</xdr:row>
          <xdr:rowOff>9525</xdr:rowOff>
        </xdr:to>
        <xdr:sp macro="" textlink="">
          <xdr:nvSpPr>
            <xdr:cNvPr id="146550" name="Check Box 118" hidden="1">
              <a:extLst>
                <a:ext uri="{63B3BB69-23CF-44E3-9099-C40C66FF867C}">
                  <a14:compatExt spid="_x0000_s146550"/>
                </a:ext>
                <a:ext uri="{FF2B5EF4-FFF2-40B4-BE49-F238E27FC236}">
                  <a16:creationId xmlns:a16="http://schemas.microsoft.com/office/drawing/2014/main" id="{00000000-0008-0000-1000-00007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17" name="Check Box 1" hidden="1">
              <a:extLst>
                <a:ext uri="{63B3BB69-23CF-44E3-9099-C40C66FF867C}">
                  <a14:compatExt spid="_x0000_s162817"/>
                </a:ext>
                <a:ext uri="{FF2B5EF4-FFF2-40B4-BE49-F238E27FC236}">
                  <a16:creationId xmlns:a16="http://schemas.microsoft.com/office/drawing/2014/main" id="{00000000-0008-0000-1100-00000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18" name="Check Box 2" hidden="1">
              <a:extLst>
                <a:ext uri="{63B3BB69-23CF-44E3-9099-C40C66FF867C}">
                  <a14:compatExt spid="_x0000_s162818"/>
                </a:ext>
                <a:ext uri="{FF2B5EF4-FFF2-40B4-BE49-F238E27FC236}">
                  <a16:creationId xmlns:a16="http://schemas.microsoft.com/office/drawing/2014/main" id="{00000000-0008-0000-1100-000002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19" name="Check Box 3" hidden="1">
              <a:extLst>
                <a:ext uri="{63B3BB69-23CF-44E3-9099-C40C66FF867C}">
                  <a14:compatExt spid="_x0000_s162819"/>
                </a:ext>
                <a:ext uri="{FF2B5EF4-FFF2-40B4-BE49-F238E27FC236}">
                  <a16:creationId xmlns:a16="http://schemas.microsoft.com/office/drawing/2014/main" id="{00000000-0008-0000-1100-000003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0" name="Check Box 4" hidden="1">
              <a:extLst>
                <a:ext uri="{63B3BB69-23CF-44E3-9099-C40C66FF867C}">
                  <a14:compatExt spid="_x0000_s162820"/>
                </a:ext>
                <a:ext uri="{FF2B5EF4-FFF2-40B4-BE49-F238E27FC236}">
                  <a16:creationId xmlns:a16="http://schemas.microsoft.com/office/drawing/2014/main" id="{00000000-0008-0000-1100-000004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1" name="Check Box 5" hidden="1">
              <a:extLst>
                <a:ext uri="{63B3BB69-23CF-44E3-9099-C40C66FF867C}">
                  <a14:compatExt spid="_x0000_s162821"/>
                </a:ext>
                <a:ext uri="{FF2B5EF4-FFF2-40B4-BE49-F238E27FC236}">
                  <a16:creationId xmlns:a16="http://schemas.microsoft.com/office/drawing/2014/main" id="{00000000-0008-0000-1100-000005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2" name="Check Box 6" hidden="1">
              <a:extLst>
                <a:ext uri="{63B3BB69-23CF-44E3-9099-C40C66FF867C}">
                  <a14:compatExt spid="_x0000_s162822"/>
                </a:ext>
                <a:ext uri="{FF2B5EF4-FFF2-40B4-BE49-F238E27FC236}">
                  <a16:creationId xmlns:a16="http://schemas.microsoft.com/office/drawing/2014/main" id="{00000000-0008-0000-1100-000006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3" name="Check Box 7" hidden="1">
              <a:extLst>
                <a:ext uri="{63B3BB69-23CF-44E3-9099-C40C66FF867C}">
                  <a14:compatExt spid="_x0000_s162823"/>
                </a:ext>
                <a:ext uri="{FF2B5EF4-FFF2-40B4-BE49-F238E27FC236}">
                  <a16:creationId xmlns:a16="http://schemas.microsoft.com/office/drawing/2014/main" id="{00000000-0008-0000-1100-000007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4" name="Check Box 8" hidden="1">
              <a:extLst>
                <a:ext uri="{63B3BB69-23CF-44E3-9099-C40C66FF867C}">
                  <a14:compatExt spid="_x0000_s162824"/>
                </a:ext>
                <a:ext uri="{FF2B5EF4-FFF2-40B4-BE49-F238E27FC236}">
                  <a16:creationId xmlns:a16="http://schemas.microsoft.com/office/drawing/2014/main" id="{00000000-0008-0000-1100-000008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5" name="Check Box 9" hidden="1">
              <a:extLst>
                <a:ext uri="{63B3BB69-23CF-44E3-9099-C40C66FF867C}">
                  <a14:compatExt spid="_x0000_s162825"/>
                </a:ext>
                <a:ext uri="{FF2B5EF4-FFF2-40B4-BE49-F238E27FC236}">
                  <a16:creationId xmlns:a16="http://schemas.microsoft.com/office/drawing/2014/main" id="{00000000-0008-0000-1100-000009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6" name="Check Box 10" hidden="1">
              <a:extLst>
                <a:ext uri="{63B3BB69-23CF-44E3-9099-C40C66FF867C}">
                  <a14:compatExt spid="_x0000_s162826"/>
                </a:ext>
                <a:ext uri="{FF2B5EF4-FFF2-40B4-BE49-F238E27FC236}">
                  <a16:creationId xmlns:a16="http://schemas.microsoft.com/office/drawing/2014/main" id="{00000000-0008-0000-1100-00000A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7" name="Check Box 11" hidden="1">
              <a:extLst>
                <a:ext uri="{63B3BB69-23CF-44E3-9099-C40C66FF867C}">
                  <a14:compatExt spid="_x0000_s162827"/>
                </a:ext>
                <a:ext uri="{FF2B5EF4-FFF2-40B4-BE49-F238E27FC236}">
                  <a16:creationId xmlns:a16="http://schemas.microsoft.com/office/drawing/2014/main" id="{00000000-0008-0000-1100-00000B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2828" name="Check Box 12" hidden="1">
              <a:extLst>
                <a:ext uri="{63B3BB69-23CF-44E3-9099-C40C66FF867C}">
                  <a14:compatExt spid="_x0000_s162828"/>
                </a:ext>
                <a:ext uri="{FF2B5EF4-FFF2-40B4-BE49-F238E27FC236}">
                  <a16:creationId xmlns:a16="http://schemas.microsoft.com/office/drawing/2014/main" id="{00000000-0008-0000-1100-00000C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29" name="Check Box 13" hidden="1">
              <a:extLst>
                <a:ext uri="{63B3BB69-23CF-44E3-9099-C40C66FF867C}">
                  <a14:compatExt spid="_x0000_s162829"/>
                </a:ext>
                <a:ext uri="{FF2B5EF4-FFF2-40B4-BE49-F238E27FC236}">
                  <a16:creationId xmlns:a16="http://schemas.microsoft.com/office/drawing/2014/main" id="{00000000-0008-0000-1100-00000D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0" name="Check Box 14" hidden="1">
              <a:extLst>
                <a:ext uri="{63B3BB69-23CF-44E3-9099-C40C66FF867C}">
                  <a14:compatExt spid="_x0000_s162830"/>
                </a:ext>
                <a:ext uri="{FF2B5EF4-FFF2-40B4-BE49-F238E27FC236}">
                  <a16:creationId xmlns:a16="http://schemas.microsoft.com/office/drawing/2014/main" id="{00000000-0008-0000-1100-00000E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1" name="Check Box 15" hidden="1">
              <a:extLst>
                <a:ext uri="{63B3BB69-23CF-44E3-9099-C40C66FF867C}">
                  <a14:compatExt spid="_x0000_s162831"/>
                </a:ext>
                <a:ext uri="{FF2B5EF4-FFF2-40B4-BE49-F238E27FC236}">
                  <a16:creationId xmlns:a16="http://schemas.microsoft.com/office/drawing/2014/main" id="{00000000-0008-0000-1100-00000F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2" name="Check Box 16" hidden="1">
              <a:extLst>
                <a:ext uri="{63B3BB69-23CF-44E3-9099-C40C66FF867C}">
                  <a14:compatExt spid="_x0000_s162832"/>
                </a:ext>
                <a:ext uri="{FF2B5EF4-FFF2-40B4-BE49-F238E27FC236}">
                  <a16:creationId xmlns:a16="http://schemas.microsoft.com/office/drawing/2014/main" id="{00000000-0008-0000-1100-000010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3" name="Check Box 17" hidden="1">
              <a:extLst>
                <a:ext uri="{63B3BB69-23CF-44E3-9099-C40C66FF867C}">
                  <a14:compatExt spid="_x0000_s162833"/>
                </a:ext>
                <a:ext uri="{FF2B5EF4-FFF2-40B4-BE49-F238E27FC236}">
                  <a16:creationId xmlns:a16="http://schemas.microsoft.com/office/drawing/2014/main" id="{00000000-0008-0000-1100-00001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4" name="Check Box 18" hidden="1">
              <a:extLst>
                <a:ext uri="{63B3BB69-23CF-44E3-9099-C40C66FF867C}">
                  <a14:compatExt spid="_x0000_s162834"/>
                </a:ext>
                <a:ext uri="{FF2B5EF4-FFF2-40B4-BE49-F238E27FC236}">
                  <a16:creationId xmlns:a16="http://schemas.microsoft.com/office/drawing/2014/main" id="{00000000-0008-0000-1100-000012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5" name="Check Box 19" hidden="1">
              <a:extLst>
                <a:ext uri="{63B3BB69-23CF-44E3-9099-C40C66FF867C}">
                  <a14:compatExt spid="_x0000_s162835"/>
                </a:ext>
                <a:ext uri="{FF2B5EF4-FFF2-40B4-BE49-F238E27FC236}">
                  <a16:creationId xmlns:a16="http://schemas.microsoft.com/office/drawing/2014/main" id="{00000000-0008-0000-1100-000013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6" name="Check Box 20" hidden="1">
              <a:extLst>
                <a:ext uri="{63B3BB69-23CF-44E3-9099-C40C66FF867C}">
                  <a14:compatExt spid="_x0000_s162836"/>
                </a:ext>
                <a:ext uri="{FF2B5EF4-FFF2-40B4-BE49-F238E27FC236}">
                  <a16:creationId xmlns:a16="http://schemas.microsoft.com/office/drawing/2014/main" id="{00000000-0008-0000-1100-000014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7" name="Check Box 21" hidden="1">
              <a:extLst>
                <a:ext uri="{63B3BB69-23CF-44E3-9099-C40C66FF867C}">
                  <a14:compatExt spid="_x0000_s162837"/>
                </a:ext>
                <a:ext uri="{FF2B5EF4-FFF2-40B4-BE49-F238E27FC236}">
                  <a16:creationId xmlns:a16="http://schemas.microsoft.com/office/drawing/2014/main" id="{00000000-0008-0000-1100-000015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8" name="Check Box 22" hidden="1">
              <a:extLst>
                <a:ext uri="{63B3BB69-23CF-44E3-9099-C40C66FF867C}">
                  <a14:compatExt spid="_x0000_s162838"/>
                </a:ext>
                <a:ext uri="{FF2B5EF4-FFF2-40B4-BE49-F238E27FC236}">
                  <a16:creationId xmlns:a16="http://schemas.microsoft.com/office/drawing/2014/main" id="{00000000-0008-0000-1100-000016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39" name="Check Box 23" hidden="1">
              <a:extLst>
                <a:ext uri="{63B3BB69-23CF-44E3-9099-C40C66FF867C}">
                  <a14:compatExt spid="_x0000_s162839"/>
                </a:ext>
                <a:ext uri="{FF2B5EF4-FFF2-40B4-BE49-F238E27FC236}">
                  <a16:creationId xmlns:a16="http://schemas.microsoft.com/office/drawing/2014/main" id="{00000000-0008-0000-1100-000017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2840" name="Check Box 24" hidden="1">
              <a:extLst>
                <a:ext uri="{63B3BB69-23CF-44E3-9099-C40C66FF867C}">
                  <a14:compatExt spid="_x0000_s162840"/>
                </a:ext>
                <a:ext uri="{FF2B5EF4-FFF2-40B4-BE49-F238E27FC236}">
                  <a16:creationId xmlns:a16="http://schemas.microsoft.com/office/drawing/2014/main" id="{00000000-0008-0000-1100-000018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1" name="Check Box 25" hidden="1">
              <a:extLst>
                <a:ext uri="{63B3BB69-23CF-44E3-9099-C40C66FF867C}">
                  <a14:compatExt spid="_x0000_s162841"/>
                </a:ext>
                <a:ext uri="{FF2B5EF4-FFF2-40B4-BE49-F238E27FC236}">
                  <a16:creationId xmlns:a16="http://schemas.microsoft.com/office/drawing/2014/main" id="{00000000-0008-0000-1100-000019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2" name="Check Box 26" hidden="1">
              <a:extLst>
                <a:ext uri="{63B3BB69-23CF-44E3-9099-C40C66FF867C}">
                  <a14:compatExt spid="_x0000_s162842"/>
                </a:ext>
                <a:ext uri="{FF2B5EF4-FFF2-40B4-BE49-F238E27FC236}">
                  <a16:creationId xmlns:a16="http://schemas.microsoft.com/office/drawing/2014/main" id="{00000000-0008-0000-1100-00001A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3" name="Check Box 27" hidden="1">
              <a:extLst>
                <a:ext uri="{63B3BB69-23CF-44E3-9099-C40C66FF867C}">
                  <a14:compatExt spid="_x0000_s162843"/>
                </a:ext>
                <a:ext uri="{FF2B5EF4-FFF2-40B4-BE49-F238E27FC236}">
                  <a16:creationId xmlns:a16="http://schemas.microsoft.com/office/drawing/2014/main" id="{00000000-0008-0000-1100-00001B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4" name="Check Box 28" hidden="1">
              <a:extLst>
                <a:ext uri="{63B3BB69-23CF-44E3-9099-C40C66FF867C}">
                  <a14:compatExt spid="_x0000_s162844"/>
                </a:ext>
                <a:ext uri="{FF2B5EF4-FFF2-40B4-BE49-F238E27FC236}">
                  <a16:creationId xmlns:a16="http://schemas.microsoft.com/office/drawing/2014/main" id="{00000000-0008-0000-1100-00001C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5" name="Check Box 29" hidden="1">
              <a:extLst>
                <a:ext uri="{63B3BB69-23CF-44E3-9099-C40C66FF867C}">
                  <a14:compatExt spid="_x0000_s162845"/>
                </a:ext>
                <a:ext uri="{FF2B5EF4-FFF2-40B4-BE49-F238E27FC236}">
                  <a16:creationId xmlns:a16="http://schemas.microsoft.com/office/drawing/2014/main" id="{00000000-0008-0000-1100-00001D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6" name="Check Box 30" hidden="1">
              <a:extLst>
                <a:ext uri="{63B3BB69-23CF-44E3-9099-C40C66FF867C}">
                  <a14:compatExt spid="_x0000_s162846"/>
                </a:ext>
                <a:ext uri="{FF2B5EF4-FFF2-40B4-BE49-F238E27FC236}">
                  <a16:creationId xmlns:a16="http://schemas.microsoft.com/office/drawing/2014/main" id="{00000000-0008-0000-1100-00001E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7" name="Check Box 31" hidden="1">
              <a:extLst>
                <a:ext uri="{63B3BB69-23CF-44E3-9099-C40C66FF867C}">
                  <a14:compatExt spid="_x0000_s162847"/>
                </a:ext>
                <a:ext uri="{FF2B5EF4-FFF2-40B4-BE49-F238E27FC236}">
                  <a16:creationId xmlns:a16="http://schemas.microsoft.com/office/drawing/2014/main" id="{00000000-0008-0000-1100-00001F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8" name="Check Box 32" hidden="1">
              <a:extLst>
                <a:ext uri="{63B3BB69-23CF-44E3-9099-C40C66FF867C}">
                  <a14:compatExt spid="_x0000_s162848"/>
                </a:ext>
                <a:ext uri="{FF2B5EF4-FFF2-40B4-BE49-F238E27FC236}">
                  <a16:creationId xmlns:a16="http://schemas.microsoft.com/office/drawing/2014/main" id="{00000000-0008-0000-1100-000020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49" name="Check Box 33" hidden="1">
              <a:extLst>
                <a:ext uri="{63B3BB69-23CF-44E3-9099-C40C66FF867C}">
                  <a14:compatExt spid="_x0000_s162849"/>
                </a:ext>
                <a:ext uri="{FF2B5EF4-FFF2-40B4-BE49-F238E27FC236}">
                  <a16:creationId xmlns:a16="http://schemas.microsoft.com/office/drawing/2014/main" id="{00000000-0008-0000-1100-00002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50" name="Check Box 34" hidden="1">
              <a:extLst>
                <a:ext uri="{63B3BB69-23CF-44E3-9099-C40C66FF867C}">
                  <a14:compatExt spid="_x0000_s162850"/>
                </a:ext>
                <a:ext uri="{FF2B5EF4-FFF2-40B4-BE49-F238E27FC236}">
                  <a16:creationId xmlns:a16="http://schemas.microsoft.com/office/drawing/2014/main" id="{00000000-0008-0000-1100-000022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51" name="Check Box 35" hidden="1">
              <a:extLst>
                <a:ext uri="{63B3BB69-23CF-44E3-9099-C40C66FF867C}">
                  <a14:compatExt spid="_x0000_s162851"/>
                </a:ext>
                <a:ext uri="{FF2B5EF4-FFF2-40B4-BE49-F238E27FC236}">
                  <a16:creationId xmlns:a16="http://schemas.microsoft.com/office/drawing/2014/main" id="{00000000-0008-0000-1100-000023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2852" name="Check Box 36" hidden="1">
              <a:extLst>
                <a:ext uri="{63B3BB69-23CF-44E3-9099-C40C66FF867C}">
                  <a14:compatExt spid="_x0000_s162852"/>
                </a:ext>
                <a:ext uri="{FF2B5EF4-FFF2-40B4-BE49-F238E27FC236}">
                  <a16:creationId xmlns:a16="http://schemas.microsoft.com/office/drawing/2014/main" id="{00000000-0008-0000-1100-000024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14</xdr:row>
          <xdr:rowOff>0</xdr:rowOff>
        </xdr:from>
        <xdr:to>
          <xdr:col>34</xdr:col>
          <xdr:colOff>95250</xdr:colOff>
          <xdr:row>15</xdr:row>
          <xdr:rowOff>38100</xdr:rowOff>
        </xdr:to>
        <xdr:sp macro="" textlink="">
          <xdr:nvSpPr>
            <xdr:cNvPr id="162853" name="Check Box 37" hidden="1">
              <a:extLst>
                <a:ext uri="{63B3BB69-23CF-44E3-9099-C40C66FF867C}">
                  <a14:compatExt spid="_x0000_s162853"/>
                </a:ext>
                <a:ext uri="{FF2B5EF4-FFF2-40B4-BE49-F238E27FC236}">
                  <a16:creationId xmlns:a16="http://schemas.microsoft.com/office/drawing/2014/main" id="{00000000-0008-0000-1100-000025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19</xdr:row>
          <xdr:rowOff>0</xdr:rowOff>
        </xdr:from>
        <xdr:to>
          <xdr:col>34</xdr:col>
          <xdr:colOff>95250</xdr:colOff>
          <xdr:row>20</xdr:row>
          <xdr:rowOff>38100</xdr:rowOff>
        </xdr:to>
        <xdr:sp macro="" textlink="">
          <xdr:nvSpPr>
            <xdr:cNvPr id="162854" name="Check Box 38" hidden="1">
              <a:extLst>
                <a:ext uri="{63B3BB69-23CF-44E3-9099-C40C66FF867C}">
                  <a14:compatExt spid="_x0000_s162854"/>
                </a:ext>
                <a:ext uri="{FF2B5EF4-FFF2-40B4-BE49-F238E27FC236}">
                  <a16:creationId xmlns:a16="http://schemas.microsoft.com/office/drawing/2014/main" id="{00000000-0008-0000-1100-000026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19</xdr:row>
          <xdr:rowOff>161925</xdr:rowOff>
        </xdr:from>
        <xdr:to>
          <xdr:col>34</xdr:col>
          <xdr:colOff>95250</xdr:colOff>
          <xdr:row>21</xdr:row>
          <xdr:rowOff>28575</xdr:rowOff>
        </xdr:to>
        <xdr:sp macro="" textlink="">
          <xdr:nvSpPr>
            <xdr:cNvPr id="162855" name="Check Box 39" hidden="1">
              <a:extLst>
                <a:ext uri="{63B3BB69-23CF-44E3-9099-C40C66FF867C}">
                  <a14:compatExt spid="_x0000_s162855"/>
                </a:ext>
                <a:ext uri="{FF2B5EF4-FFF2-40B4-BE49-F238E27FC236}">
                  <a16:creationId xmlns:a16="http://schemas.microsoft.com/office/drawing/2014/main" id="{00000000-0008-0000-1100-000027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20</xdr:row>
          <xdr:rowOff>161925</xdr:rowOff>
        </xdr:from>
        <xdr:to>
          <xdr:col>34</xdr:col>
          <xdr:colOff>95250</xdr:colOff>
          <xdr:row>22</xdr:row>
          <xdr:rowOff>28575</xdr:rowOff>
        </xdr:to>
        <xdr:sp macro="" textlink="">
          <xdr:nvSpPr>
            <xdr:cNvPr id="162856" name="Check Box 40" hidden="1">
              <a:extLst>
                <a:ext uri="{63B3BB69-23CF-44E3-9099-C40C66FF867C}">
                  <a14:compatExt spid="_x0000_s162856"/>
                </a:ext>
                <a:ext uri="{FF2B5EF4-FFF2-40B4-BE49-F238E27FC236}">
                  <a16:creationId xmlns:a16="http://schemas.microsoft.com/office/drawing/2014/main" id="{00000000-0008-0000-1100-000028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161925</xdr:rowOff>
        </xdr:from>
        <xdr:to>
          <xdr:col>34</xdr:col>
          <xdr:colOff>95250</xdr:colOff>
          <xdr:row>23</xdr:row>
          <xdr:rowOff>28575</xdr:rowOff>
        </xdr:to>
        <xdr:sp macro="" textlink="">
          <xdr:nvSpPr>
            <xdr:cNvPr id="162857" name="Check Box 41" hidden="1">
              <a:extLst>
                <a:ext uri="{63B3BB69-23CF-44E3-9099-C40C66FF867C}">
                  <a14:compatExt spid="_x0000_s162857"/>
                </a:ext>
                <a:ext uri="{FF2B5EF4-FFF2-40B4-BE49-F238E27FC236}">
                  <a16:creationId xmlns:a16="http://schemas.microsoft.com/office/drawing/2014/main" id="{00000000-0008-0000-1100-000029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161925</xdr:rowOff>
        </xdr:from>
        <xdr:to>
          <xdr:col>34</xdr:col>
          <xdr:colOff>95250</xdr:colOff>
          <xdr:row>24</xdr:row>
          <xdr:rowOff>28575</xdr:rowOff>
        </xdr:to>
        <xdr:sp macro="" textlink="">
          <xdr:nvSpPr>
            <xdr:cNvPr id="162858" name="Check Box 42" hidden="1">
              <a:extLst>
                <a:ext uri="{63B3BB69-23CF-44E3-9099-C40C66FF867C}">
                  <a14:compatExt spid="_x0000_s162858"/>
                </a:ext>
                <a:ext uri="{FF2B5EF4-FFF2-40B4-BE49-F238E27FC236}">
                  <a16:creationId xmlns:a16="http://schemas.microsoft.com/office/drawing/2014/main" id="{00000000-0008-0000-1100-00002A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161925</xdr:rowOff>
        </xdr:from>
        <xdr:to>
          <xdr:col>34</xdr:col>
          <xdr:colOff>95250</xdr:colOff>
          <xdr:row>25</xdr:row>
          <xdr:rowOff>28575</xdr:rowOff>
        </xdr:to>
        <xdr:sp macro="" textlink="">
          <xdr:nvSpPr>
            <xdr:cNvPr id="162859" name="Check Box 43" hidden="1">
              <a:extLst>
                <a:ext uri="{63B3BB69-23CF-44E3-9099-C40C66FF867C}">
                  <a14:compatExt spid="_x0000_s162859"/>
                </a:ext>
                <a:ext uri="{FF2B5EF4-FFF2-40B4-BE49-F238E27FC236}">
                  <a16:creationId xmlns:a16="http://schemas.microsoft.com/office/drawing/2014/main" id="{00000000-0008-0000-1100-00002B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14</xdr:row>
          <xdr:rowOff>0</xdr:rowOff>
        </xdr:from>
        <xdr:to>
          <xdr:col>39</xdr:col>
          <xdr:colOff>95250</xdr:colOff>
          <xdr:row>15</xdr:row>
          <xdr:rowOff>38100</xdr:rowOff>
        </xdr:to>
        <xdr:sp macro="" textlink="">
          <xdr:nvSpPr>
            <xdr:cNvPr id="162860" name="Check Box 44" hidden="1">
              <a:extLst>
                <a:ext uri="{63B3BB69-23CF-44E3-9099-C40C66FF867C}">
                  <a14:compatExt spid="_x0000_s162860"/>
                </a:ext>
                <a:ext uri="{FF2B5EF4-FFF2-40B4-BE49-F238E27FC236}">
                  <a16:creationId xmlns:a16="http://schemas.microsoft.com/office/drawing/2014/main" id="{00000000-0008-0000-1100-00002C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13</xdr:row>
          <xdr:rowOff>0</xdr:rowOff>
        </xdr:from>
        <xdr:to>
          <xdr:col>12</xdr:col>
          <xdr:colOff>95250</xdr:colOff>
          <xdr:row>14</xdr:row>
          <xdr:rowOff>38100</xdr:rowOff>
        </xdr:to>
        <xdr:sp macro="" textlink="">
          <xdr:nvSpPr>
            <xdr:cNvPr id="162861" name="Check Box 45" hidden="1">
              <a:extLst>
                <a:ext uri="{63B3BB69-23CF-44E3-9099-C40C66FF867C}">
                  <a14:compatExt spid="_x0000_s162861"/>
                </a:ext>
                <a:ext uri="{FF2B5EF4-FFF2-40B4-BE49-F238E27FC236}">
                  <a16:creationId xmlns:a16="http://schemas.microsoft.com/office/drawing/2014/main" id="{00000000-0008-0000-1100-00002D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0</xdr:rowOff>
        </xdr:from>
        <xdr:to>
          <xdr:col>12</xdr:col>
          <xdr:colOff>95250</xdr:colOff>
          <xdr:row>20</xdr:row>
          <xdr:rowOff>38100</xdr:rowOff>
        </xdr:to>
        <xdr:sp macro="" textlink="">
          <xdr:nvSpPr>
            <xdr:cNvPr id="162862" name="Check Box 46" hidden="1">
              <a:extLst>
                <a:ext uri="{63B3BB69-23CF-44E3-9099-C40C66FF867C}">
                  <a14:compatExt spid="_x0000_s162862"/>
                </a:ext>
                <a:ext uri="{FF2B5EF4-FFF2-40B4-BE49-F238E27FC236}">
                  <a16:creationId xmlns:a16="http://schemas.microsoft.com/office/drawing/2014/main" id="{00000000-0008-0000-1100-00002E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12</xdr:col>
          <xdr:colOff>95250</xdr:colOff>
          <xdr:row>21</xdr:row>
          <xdr:rowOff>38100</xdr:rowOff>
        </xdr:to>
        <xdr:sp macro="" textlink="">
          <xdr:nvSpPr>
            <xdr:cNvPr id="162863" name="Check Box 47" hidden="1">
              <a:extLst>
                <a:ext uri="{63B3BB69-23CF-44E3-9099-C40C66FF867C}">
                  <a14:compatExt spid="_x0000_s162863"/>
                </a:ext>
                <a:ext uri="{FF2B5EF4-FFF2-40B4-BE49-F238E27FC236}">
                  <a16:creationId xmlns:a16="http://schemas.microsoft.com/office/drawing/2014/main" id="{00000000-0008-0000-1100-00002F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12</xdr:col>
          <xdr:colOff>95250</xdr:colOff>
          <xdr:row>21</xdr:row>
          <xdr:rowOff>38100</xdr:rowOff>
        </xdr:to>
        <xdr:sp macro="" textlink="">
          <xdr:nvSpPr>
            <xdr:cNvPr id="162864" name="Check Box 48" hidden="1">
              <a:extLst>
                <a:ext uri="{63B3BB69-23CF-44E3-9099-C40C66FF867C}">
                  <a14:compatExt spid="_x0000_s162864"/>
                </a:ext>
                <a:ext uri="{FF2B5EF4-FFF2-40B4-BE49-F238E27FC236}">
                  <a16:creationId xmlns:a16="http://schemas.microsoft.com/office/drawing/2014/main" id="{00000000-0008-0000-1100-000030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12</xdr:col>
          <xdr:colOff>95250</xdr:colOff>
          <xdr:row>21</xdr:row>
          <xdr:rowOff>38100</xdr:rowOff>
        </xdr:to>
        <xdr:sp macro="" textlink="">
          <xdr:nvSpPr>
            <xdr:cNvPr id="162865" name="Check Box 49" hidden="1">
              <a:extLst>
                <a:ext uri="{63B3BB69-23CF-44E3-9099-C40C66FF867C}">
                  <a14:compatExt spid="_x0000_s162865"/>
                </a:ext>
                <a:ext uri="{FF2B5EF4-FFF2-40B4-BE49-F238E27FC236}">
                  <a16:creationId xmlns:a16="http://schemas.microsoft.com/office/drawing/2014/main" id="{00000000-0008-0000-1100-000031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12</xdr:col>
          <xdr:colOff>95250</xdr:colOff>
          <xdr:row>21</xdr:row>
          <xdr:rowOff>38100</xdr:rowOff>
        </xdr:to>
        <xdr:sp macro="" textlink="">
          <xdr:nvSpPr>
            <xdr:cNvPr id="162866" name="Check Box 50" hidden="1">
              <a:extLst>
                <a:ext uri="{63B3BB69-23CF-44E3-9099-C40C66FF867C}">
                  <a14:compatExt spid="_x0000_s162866"/>
                </a:ext>
                <a:ext uri="{FF2B5EF4-FFF2-40B4-BE49-F238E27FC236}">
                  <a16:creationId xmlns:a16="http://schemas.microsoft.com/office/drawing/2014/main" id="{00000000-0008-0000-1100-000032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0</xdr:rowOff>
        </xdr:from>
        <xdr:to>
          <xdr:col>12</xdr:col>
          <xdr:colOff>95250</xdr:colOff>
          <xdr:row>22</xdr:row>
          <xdr:rowOff>38100</xdr:rowOff>
        </xdr:to>
        <xdr:sp macro="" textlink="">
          <xdr:nvSpPr>
            <xdr:cNvPr id="162867" name="Check Box 51" hidden="1">
              <a:extLst>
                <a:ext uri="{63B3BB69-23CF-44E3-9099-C40C66FF867C}">
                  <a14:compatExt spid="_x0000_s162867"/>
                </a:ext>
                <a:ext uri="{FF2B5EF4-FFF2-40B4-BE49-F238E27FC236}">
                  <a16:creationId xmlns:a16="http://schemas.microsoft.com/office/drawing/2014/main" id="{00000000-0008-0000-1100-000033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0</xdr:rowOff>
        </xdr:from>
        <xdr:to>
          <xdr:col>12</xdr:col>
          <xdr:colOff>95250</xdr:colOff>
          <xdr:row>23</xdr:row>
          <xdr:rowOff>38100</xdr:rowOff>
        </xdr:to>
        <xdr:sp macro="" textlink="">
          <xdr:nvSpPr>
            <xdr:cNvPr id="162868" name="Check Box 52" hidden="1">
              <a:extLst>
                <a:ext uri="{63B3BB69-23CF-44E3-9099-C40C66FF867C}">
                  <a14:compatExt spid="_x0000_s162868"/>
                </a:ext>
                <a:ext uri="{FF2B5EF4-FFF2-40B4-BE49-F238E27FC236}">
                  <a16:creationId xmlns:a16="http://schemas.microsoft.com/office/drawing/2014/main" id="{00000000-0008-0000-1100-000034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0</xdr:rowOff>
        </xdr:from>
        <xdr:to>
          <xdr:col>12</xdr:col>
          <xdr:colOff>95250</xdr:colOff>
          <xdr:row>23</xdr:row>
          <xdr:rowOff>38100</xdr:rowOff>
        </xdr:to>
        <xdr:sp macro="" textlink="">
          <xdr:nvSpPr>
            <xdr:cNvPr id="162869" name="Check Box 53" hidden="1">
              <a:extLst>
                <a:ext uri="{63B3BB69-23CF-44E3-9099-C40C66FF867C}">
                  <a14:compatExt spid="_x0000_s162869"/>
                </a:ext>
                <a:ext uri="{FF2B5EF4-FFF2-40B4-BE49-F238E27FC236}">
                  <a16:creationId xmlns:a16="http://schemas.microsoft.com/office/drawing/2014/main" id="{00000000-0008-0000-1100-000035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12</xdr:col>
          <xdr:colOff>95250</xdr:colOff>
          <xdr:row>21</xdr:row>
          <xdr:rowOff>38100</xdr:rowOff>
        </xdr:to>
        <xdr:sp macro="" textlink="">
          <xdr:nvSpPr>
            <xdr:cNvPr id="162870" name="Check Box 54" hidden="1">
              <a:extLst>
                <a:ext uri="{63B3BB69-23CF-44E3-9099-C40C66FF867C}">
                  <a14:compatExt spid="_x0000_s162870"/>
                </a:ext>
                <a:ext uri="{FF2B5EF4-FFF2-40B4-BE49-F238E27FC236}">
                  <a16:creationId xmlns:a16="http://schemas.microsoft.com/office/drawing/2014/main" id="{00000000-0008-0000-1100-000036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0</xdr:rowOff>
        </xdr:from>
        <xdr:to>
          <xdr:col>12</xdr:col>
          <xdr:colOff>95250</xdr:colOff>
          <xdr:row>22</xdr:row>
          <xdr:rowOff>38100</xdr:rowOff>
        </xdr:to>
        <xdr:sp macro="" textlink="">
          <xdr:nvSpPr>
            <xdr:cNvPr id="162871" name="Check Box 55" hidden="1">
              <a:extLst>
                <a:ext uri="{63B3BB69-23CF-44E3-9099-C40C66FF867C}">
                  <a14:compatExt spid="_x0000_s162871"/>
                </a:ext>
                <a:ext uri="{FF2B5EF4-FFF2-40B4-BE49-F238E27FC236}">
                  <a16:creationId xmlns:a16="http://schemas.microsoft.com/office/drawing/2014/main" id="{00000000-0008-0000-1100-000037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0</xdr:rowOff>
        </xdr:from>
        <xdr:to>
          <xdr:col>12</xdr:col>
          <xdr:colOff>95250</xdr:colOff>
          <xdr:row>25</xdr:row>
          <xdr:rowOff>38100</xdr:rowOff>
        </xdr:to>
        <xdr:sp macro="" textlink="">
          <xdr:nvSpPr>
            <xdr:cNvPr id="162872" name="Check Box 56" hidden="1">
              <a:extLst>
                <a:ext uri="{63B3BB69-23CF-44E3-9099-C40C66FF867C}">
                  <a14:compatExt spid="_x0000_s162872"/>
                </a:ext>
                <a:ext uri="{FF2B5EF4-FFF2-40B4-BE49-F238E27FC236}">
                  <a16:creationId xmlns:a16="http://schemas.microsoft.com/office/drawing/2014/main" id="{00000000-0008-0000-1100-000038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0</xdr:rowOff>
        </xdr:from>
        <xdr:to>
          <xdr:col>12</xdr:col>
          <xdr:colOff>95250</xdr:colOff>
          <xdr:row>25</xdr:row>
          <xdr:rowOff>38100</xdr:rowOff>
        </xdr:to>
        <xdr:sp macro="" textlink="">
          <xdr:nvSpPr>
            <xdr:cNvPr id="162873" name="Check Box 57" hidden="1">
              <a:extLst>
                <a:ext uri="{63B3BB69-23CF-44E3-9099-C40C66FF867C}">
                  <a14:compatExt spid="_x0000_s162873"/>
                </a:ext>
                <a:ext uri="{FF2B5EF4-FFF2-40B4-BE49-F238E27FC236}">
                  <a16:creationId xmlns:a16="http://schemas.microsoft.com/office/drawing/2014/main" id="{00000000-0008-0000-1100-000039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0</xdr:rowOff>
        </xdr:from>
        <xdr:to>
          <xdr:col>12</xdr:col>
          <xdr:colOff>95250</xdr:colOff>
          <xdr:row>23</xdr:row>
          <xdr:rowOff>38100</xdr:rowOff>
        </xdr:to>
        <xdr:sp macro="" textlink="">
          <xdr:nvSpPr>
            <xdr:cNvPr id="162874" name="Check Box 58" hidden="1">
              <a:extLst>
                <a:ext uri="{63B3BB69-23CF-44E3-9099-C40C66FF867C}">
                  <a14:compatExt spid="_x0000_s162874"/>
                </a:ext>
                <a:ext uri="{FF2B5EF4-FFF2-40B4-BE49-F238E27FC236}">
                  <a16:creationId xmlns:a16="http://schemas.microsoft.com/office/drawing/2014/main" id="{00000000-0008-0000-1100-00003A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0</xdr:rowOff>
        </xdr:from>
        <xdr:to>
          <xdr:col>12</xdr:col>
          <xdr:colOff>95250</xdr:colOff>
          <xdr:row>24</xdr:row>
          <xdr:rowOff>38100</xdr:rowOff>
        </xdr:to>
        <xdr:sp macro="" textlink="">
          <xdr:nvSpPr>
            <xdr:cNvPr id="162875" name="Check Box 59" hidden="1">
              <a:extLst>
                <a:ext uri="{63B3BB69-23CF-44E3-9099-C40C66FF867C}">
                  <a14:compatExt spid="_x0000_s162875"/>
                </a:ext>
                <a:ext uri="{FF2B5EF4-FFF2-40B4-BE49-F238E27FC236}">
                  <a16:creationId xmlns:a16="http://schemas.microsoft.com/office/drawing/2014/main" id="{00000000-0008-0000-1100-00003B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0</xdr:rowOff>
        </xdr:from>
        <xdr:to>
          <xdr:col>12</xdr:col>
          <xdr:colOff>95250</xdr:colOff>
          <xdr:row>24</xdr:row>
          <xdr:rowOff>38100</xdr:rowOff>
        </xdr:to>
        <xdr:sp macro="" textlink="">
          <xdr:nvSpPr>
            <xdr:cNvPr id="162876" name="Check Box 60" hidden="1">
              <a:extLst>
                <a:ext uri="{63B3BB69-23CF-44E3-9099-C40C66FF867C}">
                  <a14:compatExt spid="_x0000_s162876"/>
                </a:ext>
                <a:ext uri="{FF2B5EF4-FFF2-40B4-BE49-F238E27FC236}">
                  <a16:creationId xmlns:a16="http://schemas.microsoft.com/office/drawing/2014/main" id="{00000000-0008-0000-1100-00003C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22</xdr:row>
          <xdr:rowOff>0</xdr:rowOff>
        </xdr:from>
        <xdr:to>
          <xdr:col>12</xdr:col>
          <xdr:colOff>95250</xdr:colOff>
          <xdr:row>23</xdr:row>
          <xdr:rowOff>38100</xdr:rowOff>
        </xdr:to>
        <xdr:sp macro="" textlink="">
          <xdr:nvSpPr>
            <xdr:cNvPr id="162877" name="Check Box 61" hidden="1">
              <a:extLst>
                <a:ext uri="{63B3BB69-23CF-44E3-9099-C40C66FF867C}">
                  <a14:compatExt spid="_x0000_s162877"/>
                </a:ext>
                <a:ext uri="{FF2B5EF4-FFF2-40B4-BE49-F238E27FC236}">
                  <a16:creationId xmlns:a16="http://schemas.microsoft.com/office/drawing/2014/main" id="{00000000-0008-0000-1100-00003D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24</xdr:row>
          <xdr:rowOff>161925</xdr:rowOff>
        </xdr:from>
        <xdr:to>
          <xdr:col>34</xdr:col>
          <xdr:colOff>95250</xdr:colOff>
          <xdr:row>26</xdr:row>
          <xdr:rowOff>19050</xdr:rowOff>
        </xdr:to>
        <xdr:sp macro="" textlink="">
          <xdr:nvSpPr>
            <xdr:cNvPr id="162878" name="Check Box 62" hidden="1">
              <a:extLst>
                <a:ext uri="{63B3BB69-23CF-44E3-9099-C40C66FF867C}">
                  <a14:compatExt spid="_x0000_s162878"/>
                </a:ext>
                <a:ext uri="{FF2B5EF4-FFF2-40B4-BE49-F238E27FC236}">
                  <a16:creationId xmlns:a16="http://schemas.microsoft.com/office/drawing/2014/main" id="{00000000-0008-0000-1100-00003E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22</xdr:row>
          <xdr:rowOff>0</xdr:rowOff>
        </xdr:from>
        <xdr:to>
          <xdr:col>39</xdr:col>
          <xdr:colOff>95250</xdr:colOff>
          <xdr:row>23</xdr:row>
          <xdr:rowOff>38100</xdr:rowOff>
        </xdr:to>
        <xdr:sp macro="" textlink="">
          <xdr:nvSpPr>
            <xdr:cNvPr id="162879" name="Check Box 63" hidden="1">
              <a:extLst>
                <a:ext uri="{63B3BB69-23CF-44E3-9099-C40C66FF867C}">
                  <a14:compatExt spid="_x0000_s162879"/>
                </a:ext>
                <a:ext uri="{FF2B5EF4-FFF2-40B4-BE49-F238E27FC236}">
                  <a16:creationId xmlns:a16="http://schemas.microsoft.com/office/drawing/2014/main" id="{00000000-0008-0000-1100-00003F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0</xdr:rowOff>
        </xdr:from>
        <xdr:to>
          <xdr:col>17</xdr:col>
          <xdr:colOff>104775</xdr:colOff>
          <xdr:row>9</xdr:row>
          <xdr:rowOff>28575</xdr:rowOff>
        </xdr:to>
        <xdr:sp macro="" textlink="">
          <xdr:nvSpPr>
            <xdr:cNvPr id="162880" name="Check Box 64" hidden="1">
              <a:extLst>
                <a:ext uri="{63B3BB69-23CF-44E3-9099-C40C66FF867C}">
                  <a14:compatExt spid="_x0000_s162880"/>
                </a:ext>
                <a:ext uri="{FF2B5EF4-FFF2-40B4-BE49-F238E27FC236}">
                  <a16:creationId xmlns:a16="http://schemas.microsoft.com/office/drawing/2014/main" id="{00000000-0008-0000-1100-0000407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1" name="Check Box 1" hidden="1">
              <a:extLst>
                <a:ext uri="{63B3BB69-23CF-44E3-9099-C40C66FF867C}">
                  <a14:compatExt spid="_x0000_s163841"/>
                </a:ext>
                <a:ext uri="{FF2B5EF4-FFF2-40B4-BE49-F238E27FC236}">
                  <a16:creationId xmlns:a16="http://schemas.microsoft.com/office/drawing/2014/main" id="{00000000-0008-0000-1200-00000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2" name="Check Box 2" hidden="1">
              <a:extLst>
                <a:ext uri="{63B3BB69-23CF-44E3-9099-C40C66FF867C}">
                  <a14:compatExt spid="_x0000_s163842"/>
                </a:ext>
                <a:ext uri="{FF2B5EF4-FFF2-40B4-BE49-F238E27FC236}">
                  <a16:creationId xmlns:a16="http://schemas.microsoft.com/office/drawing/2014/main" id="{00000000-0008-0000-1200-00000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3" name="Check Box 3" hidden="1">
              <a:extLst>
                <a:ext uri="{63B3BB69-23CF-44E3-9099-C40C66FF867C}">
                  <a14:compatExt spid="_x0000_s163843"/>
                </a:ext>
                <a:ext uri="{FF2B5EF4-FFF2-40B4-BE49-F238E27FC236}">
                  <a16:creationId xmlns:a16="http://schemas.microsoft.com/office/drawing/2014/main" id="{00000000-0008-0000-1200-000003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4" name="Check Box 4" hidden="1">
              <a:extLst>
                <a:ext uri="{63B3BB69-23CF-44E3-9099-C40C66FF867C}">
                  <a14:compatExt spid="_x0000_s163844"/>
                </a:ext>
                <a:ext uri="{FF2B5EF4-FFF2-40B4-BE49-F238E27FC236}">
                  <a16:creationId xmlns:a16="http://schemas.microsoft.com/office/drawing/2014/main" id="{00000000-0008-0000-1200-000004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5" name="Check Box 5" hidden="1">
              <a:extLst>
                <a:ext uri="{63B3BB69-23CF-44E3-9099-C40C66FF867C}">
                  <a14:compatExt spid="_x0000_s163845"/>
                </a:ext>
                <a:ext uri="{FF2B5EF4-FFF2-40B4-BE49-F238E27FC236}">
                  <a16:creationId xmlns:a16="http://schemas.microsoft.com/office/drawing/2014/main" id="{00000000-0008-0000-1200-000005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6" name="Check Box 6" hidden="1">
              <a:extLst>
                <a:ext uri="{63B3BB69-23CF-44E3-9099-C40C66FF867C}">
                  <a14:compatExt spid="_x0000_s163846"/>
                </a:ext>
                <a:ext uri="{FF2B5EF4-FFF2-40B4-BE49-F238E27FC236}">
                  <a16:creationId xmlns:a16="http://schemas.microsoft.com/office/drawing/2014/main" id="{00000000-0008-0000-1200-000006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7" name="Check Box 7" hidden="1">
              <a:extLst>
                <a:ext uri="{63B3BB69-23CF-44E3-9099-C40C66FF867C}">
                  <a14:compatExt spid="_x0000_s163847"/>
                </a:ext>
                <a:ext uri="{FF2B5EF4-FFF2-40B4-BE49-F238E27FC236}">
                  <a16:creationId xmlns:a16="http://schemas.microsoft.com/office/drawing/2014/main" id="{00000000-0008-0000-1200-000007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8" name="Check Box 8" hidden="1">
              <a:extLst>
                <a:ext uri="{63B3BB69-23CF-44E3-9099-C40C66FF867C}">
                  <a14:compatExt spid="_x0000_s163848"/>
                </a:ext>
                <a:ext uri="{FF2B5EF4-FFF2-40B4-BE49-F238E27FC236}">
                  <a16:creationId xmlns:a16="http://schemas.microsoft.com/office/drawing/2014/main" id="{00000000-0008-0000-1200-000008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49" name="Check Box 9" hidden="1">
              <a:extLst>
                <a:ext uri="{63B3BB69-23CF-44E3-9099-C40C66FF867C}">
                  <a14:compatExt spid="_x0000_s163849"/>
                </a:ext>
                <a:ext uri="{FF2B5EF4-FFF2-40B4-BE49-F238E27FC236}">
                  <a16:creationId xmlns:a16="http://schemas.microsoft.com/office/drawing/2014/main" id="{00000000-0008-0000-1200-000009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0" name="Check Box 10" hidden="1">
              <a:extLst>
                <a:ext uri="{63B3BB69-23CF-44E3-9099-C40C66FF867C}">
                  <a14:compatExt spid="_x0000_s163850"/>
                </a:ext>
                <a:ext uri="{FF2B5EF4-FFF2-40B4-BE49-F238E27FC236}">
                  <a16:creationId xmlns:a16="http://schemas.microsoft.com/office/drawing/2014/main" id="{00000000-0008-0000-1200-00000A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1" name="Check Box 11" hidden="1">
              <a:extLst>
                <a:ext uri="{63B3BB69-23CF-44E3-9099-C40C66FF867C}">
                  <a14:compatExt spid="_x0000_s163851"/>
                </a:ext>
                <a:ext uri="{FF2B5EF4-FFF2-40B4-BE49-F238E27FC236}">
                  <a16:creationId xmlns:a16="http://schemas.microsoft.com/office/drawing/2014/main" id="{00000000-0008-0000-1200-00000B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2" name="Check Box 12" hidden="1">
              <a:extLst>
                <a:ext uri="{63B3BB69-23CF-44E3-9099-C40C66FF867C}">
                  <a14:compatExt spid="_x0000_s163852"/>
                </a:ext>
                <a:ext uri="{FF2B5EF4-FFF2-40B4-BE49-F238E27FC236}">
                  <a16:creationId xmlns:a16="http://schemas.microsoft.com/office/drawing/2014/main" id="{00000000-0008-0000-1200-00000C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3" name="Check Box 13" hidden="1">
              <a:extLst>
                <a:ext uri="{63B3BB69-23CF-44E3-9099-C40C66FF867C}">
                  <a14:compatExt spid="_x0000_s163853"/>
                </a:ext>
                <a:ext uri="{FF2B5EF4-FFF2-40B4-BE49-F238E27FC236}">
                  <a16:creationId xmlns:a16="http://schemas.microsoft.com/office/drawing/2014/main" id="{00000000-0008-0000-1200-00000D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4" name="Check Box 14" hidden="1">
              <a:extLst>
                <a:ext uri="{63B3BB69-23CF-44E3-9099-C40C66FF867C}">
                  <a14:compatExt spid="_x0000_s163854"/>
                </a:ext>
                <a:ext uri="{FF2B5EF4-FFF2-40B4-BE49-F238E27FC236}">
                  <a16:creationId xmlns:a16="http://schemas.microsoft.com/office/drawing/2014/main" id="{00000000-0008-0000-1200-00000E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5" name="Check Box 15" hidden="1">
              <a:extLst>
                <a:ext uri="{63B3BB69-23CF-44E3-9099-C40C66FF867C}">
                  <a14:compatExt spid="_x0000_s163855"/>
                </a:ext>
                <a:ext uri="{FF2B5EF4-FFF2-40B4-BE49-F238E27FC236}">
                  <a16:creationId xmlns:a16="http://schemas.microsoft.com/office/drawing/2014/main" id="{00000000-0008-0000-1200-00000F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6" name="Check Box 16" hidden="1">
              <a:extLst>
                <a:ext uri="{63B3BB69-23CF-44E3-9099-C40C66FF867C}">
                  <a14:compatExt spid="_x0000_s163856"/>
                </a:ext>
                <a:ext uri="{FF2B5EF4-FFF2-40B4-BE49-F238E27FC236}">
                  <a16:creationId xmlns:a16="http://schemas.microsoft.com/office/drawing/2014/main" id="{00000000-0008-0000-1200-000010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7" name="Check Box 17" hidden="1">
              <a:extLst>
                <a:ext uri="{63B3BB69-23CF-44E3-9099-C40C66FF867C}">
                  <a14:compatExt spid="_x0000_s163857"/>
                </a:ext>
                <a:ext uri="{FF2B5EF4-FFF2-40B4-BE49-F238E27FC236}">
                  <a16:creationId xmlns:a16="http://schemas.microsoft.com/office/drawing/2014/main" id="{00000000-0008-0000-1200-00001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8" name="Check Box 18" hidden="1">
              <a:extLst>
                <a:ext uri="{63B3BB69-23CF-44E3-9099-C40C66FF867C}">
                  <a14:compatExt spid="_x0000_s163858"/>
                </a:ext>
                <a:ext uri="{FF2B5EF4-FFF2-40B4-BE49-F238E27FC236}">
                  <a16:creationId xmlns:a16="http://schemas.microsoft.com/office/drawing/2014/main" id="{00000000-0008-0000-1200-00001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59" name="Check Box 19" hidden="1">
              <a:extLst>
                <a:ext uri="{63B3BB69-23CF-44E3-9099-C40C66FF867C}">
                  <a14:compatExt spid="_x0000_s163859"/>
                </a:ext>
                <a:ext uri="{FF2B5EF4-FFF2-40B4-BE49-F238E27FC236}">
                  <a16:creationId xmlns:a16="http://schemas.microsoft.com/office/drawing/2014/main" id="{00000000-0008-0000-1200-000013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9</xdr:row>
          <xdr:rowOff>0</xdr:rowOff>
        </xdr:from>
        <xdr:to>
          <xdr:col>34</xdr:col>
          <xdr:colOff>95250</xdr:colOff>
          <xdr:row>10</xdr:row>
          <xdr:rowOff>28575</xdr:rowOff>
        </xdr:to>
        <xdr:sp macro="" textlink="">
          <xdr:nvSpPr>
            <xdr:cNvPr id="163860" name="Check Box 20" hidden="1">
              <a:extLst>
                <a:ext uri="{63B3BB69-23CF-44E3-9099-C40C66FF867C}">
                  <a14:compatExt spid="_x0000_s163860"/>
                </a:ext>
                <a:ext uri="{FF2B5EF4-FFF2-40B4-BE49-F238E27FC236}">
                  <a16:creationId xmlns:a16="http://schemas.microsoft.com/office/drawing/2014/main" id="{00000000-0008-0000-1200-000014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61" name="Check Box 21" hidden="1">
              <a:extLst>
                <a:ext uri="{63B3BB69-23CF-44E3-9099-C40C66FF867C}">
                  <a14:compatExt spid="_x0000_s163861"/>
                </a:ext>
                <a:ext uri="{FF2B5EF4-FFF2-40B4-BE49-F238E27FC236}">
                  <a16:creationId xmlns:a16="http://schemas.microsoft.com/office/drawing/2014/main" id="{00000000-0008-0000-1200-000015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62" name="Check Box 22" hidden="1">
              <a:extLst>
                <a:ext uri="{63B3BB69-23CF-44E3-9099-C40C66FF867C}">
                  <a14:compatExt spid="_x0000_s163862"/>
                </a:ext>
                <a:ext uri="{FF2B5EF4-FFF2-40B4-BE49-F238E27FC236}">
                  <a16:creationId xmlns:a16="http://schemas.microsoft.com/office/drawing/2014/main" id="{00000000-0008-0000-1200-000016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63" name="Check Box 23" hidden="1">
              <a:extLst>
                <a:ext uri="{63B3BB69-23CF-44E3-9099-C40C66FF867C}">
                  <a14:compatExt spid="_x0000_s163863"/>
                </a:ext>
                <a:ext uri="{FF2B5EF4-FFF2-40B4-BE49-F238E27FC236}">
                  <a16:creationId xmlns:a16="http://schemas.microsoft.com/office/drawing/2014/main" id="{00000000-0008-0000-1200-000017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64" name="Check Box 24" hidden="1">
              <a:extLst>
                <a:ext uri="{63B3BB69-23CF-44E3-9099-C40C66FF867C}">
                  <a14:compatExt spid="_x0000_s163864"/>
                </a:ext>
                <a:ext uri="{FF2B5EF4-FFF2-40B4-BE49-F238E27FC236}">
                  <a16:creationId xmlns:a16="http://schemas.microsoft.com/office/drawing/2014/main" id="{00000000-0008-0000-1200-000018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65" name="Check Box 25" hidden="1">
              <a:extLst>
                <a:ext uri="{63B3BB69-23CF-44E3-9099-C40C66FF867C}">
                  <a14:compatExt spid="_x0000_s163865"/>
                </a:ext>
                <a:ext uri="{FF2B5EF4-FFF2-40B4-BE49-F238E27FC236}">
                  <a16:creationId xmlns:a16="http://schemas.microsoft.com/office/drawing/2014/main" id="{00000000-0008-0000-1200-000019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66" name="Check Box 26" hidden="1">
              <a:extLst>
                <a:ext uri="{63B3BB69-23CF-44E3-9099-C40C66FF867C}">
                  <a14:compatExt spid="_x0000_s163866"/>
                </a:ext>
                <a:ext uri="{FF2B5EF4-FFF2-40B4-BE49-F238E27FC236}">
                  <a16:creationId xmlns:a16="http://schemas.microsoft.com/office/drawing/2014/main" id="{00000000-0008-0000-1200-00001A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67" name="Check Box 27" hidden="1">
              <a:extLst>
                <a:ext uri="{63B3BB69-23CF-44E3-9099-C40C66FF867C}">
                  <a14:compatExt spid="_x0000_s163867"/>
                </a:ext>
                <a:ext uri="{FF2B5EF4-FFF2-40B4-BE49-F238E27FC236}">
                  <a16:creationId xmlns:a16="http://schemas.microsoft.com/office/drawing/2014/main" id="{00000000-0008-0000-1200-00001B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68" name="Check Box 28" hidden="1">
              <a:extLst>
                <a:ext uri="{63B3BB69-23CF-44E3-9099-C40C66FF867C}">
                  <a14:compatExt spid="_x0000_s163868"/>
                </a:ext>
                <a:ext uri="{FF2B5EF4-FFF2-40B4-BE49-F238E27FC236}">
                  <a16:creationId xmlns:a16="http://schemas.microsoft.com/office/drawing/2014/main" id="{00000000-0008-0000-1200-00001C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69" name="Check Box 29" hidden="1">
              <a:extLst>
                <a:ext uri="{63B3BB69-23CF-44E3-9099-C40C66FF867C}">
                  <a14:compatExt spid="_x0000_s163869"/>
                </a:ext>
                <a:ext uri="{FF2B5EF4-FFF2-40B4-BE49-F238E27FC236}">
                  <a16:creationId xmlns:a16="http://schemas.microsoft.com/office/drawing/2014/main" id="{00000000-0008-0000-1200-00001D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3870" name="Check Box 30" hidden="1">
              <a:extLst>
                <a:ext uri="{63B3BB69-23CF-44E3-9099-C40C66FF867C}">
                  <a14:compatExt spid="_x0000_s163870"/>
                </a:ext>
                <a:ext uri="{FF2B5EF4-FFF2-40B4-BE49-F238E27FC236}">
                  <a16:creationId xmlns:a16="http://schemas.microsoft.com/office/drawing/2014/main" id="{00000000-0008-0000-1200-00001E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3871" name="Check Box 31" hidden="1">
              <a:extLst>
                <a:ext uri="{63B3BB69-23CF-44E3-9099-C40C66FF867C}">
                  <a14:compatExt spid="_x0000_s163871"/>
                </a:ext>
                <a:ext uri="{FF2B5EF4-FFF2-40B4-BE49-F238E27FC236}">
                  <a16:creationId xmlns:a16="http://schemas.microsoft.com/office/drawing/2014/main" id="{00000000-0008-0000-1200-00001F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3872" name="Check Box 32" hidden="1">
              <a:extLst>
                <a:ext uri="{63B3BB69-23CF-44E3-9099-C40C66FF867C}">
                  <a14:compatExt spid="_x0000_s163872"/>
                </a:ext>
                <a:ext uri="{FF2B5EF4-FFF2-40B4-BE49-F238E27FC236}">
                  <a16:creationId xmlns:a16="http://schemas.microsoft.com/office/drawing/2014/main" id="{00000000-0008-0000-1200-000020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3873" name="Check Box 33" hidden="1">
              <a:extLst>
                <a:ext uri="{63B3BB69-23CF-44E3-9099-C40C66FF867C}">
                  <a14:compatExt spid="_x0000_s163873"/>
                </a:ext>
                <a:ext uri="{FF2B5EF4-FFF2-40B4-BE49-F238E27FC236}">
                  <a16:creationId xmlns:a16="http://schemas.microsoft.com/office/drawing/2014/main" id="{00000000-0008-0000-1200-00002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3874" name="Check Box 34" hidden="1">
              <a:extLst>
                <a:ext uri="{63B3BB69-23CF-44E3-9099-C40C66FF867C}">
                  <a14:compatExt spid="_x0000_s163874"/>
                </a:ext>
                <a:ext uri="{FF2B5EF4-FFF2-40B4-BE49-F238E27FC236}">
                  <a16:creationId xmlns:a16="http://schemas.microsoft.com/office/drawing/2014/main" id="{00000000-0008-0000-1200-00002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12</xdr:row>
          <xdr:rowOff>0</xdr:rowOff>
        </xdr:from>
        <xdr:to>
          <xdr:col>34</xdr:col>
          <xdr:colOff>95250</xdr:colOff>
          <xdr:row>13</xdr:row>
          <xdr:rowOff>38100</xdr:rowOff>
        </xdr:to>
        <xdr:sp macro="" textlink="">
          <xdr:nvSpPr>
            <xdr:cNvPr id="163875" name="Check Box 35" hidden="1">
              <a:extLst>
                <a:ext uri="{63B3BB69-23CF-44E3-9099-C40C66FF867C}">
                  <a14:compatExt spid="_x0000_s163875"/>
                </a:ext>
                <a:ext uri="{FF2B5EF4-FFF2-40B4-BE49-F238E27FC236}">
                  <a16:creationId xmlns:a16="http://schemas.microsoft.com/office/drawing/2014/main" id="{00000000-0008-0000-1200-000023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76" name="Check Box 36" hidden="1">
              <a:extLst>
                <a:ext uri="{63B3BB69-23CF-44E3-9099-C40C66FF867C}">
                  <a14:compatExt spid="_x0000_s163876"/>
                </a:ext>
                <a:ext uri="{FF2B5EF4-FFF2-40B4-BE49-F238E27FC236}">
                  <a16:creationId xmlns:a16="http://schemas.microsoft.com/office/drawing/2014/main" id="{00000000-0008-0000-1200-000024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77" name="Check Box 37" hidden="1">
              <a:extLst>
                <a:ext uri="{63B3BB69-23CF-44E3-9099-C40C66FF867C}">
                  <a14:compatExt spid="_x0000_s163877"/>
                </a:ext>
                <a:ext uri="{FF2B5EF4-FFF2-40B4-BE49-F238E27FC236}">
                  <a16:creationId xmlns:a16="http://schemas.microsoft.com/office/drawing/2014/main" id="{00000000-0008-0000-1200-000025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78" name="Check Box 38" hidden="1">
              <a:extLst>
                <a:ext uri="{63B3BB69-23CF-44E3-9099-C40C66FF867C}">
                  <a14:compatExt spid="_x0000_s163878"/>
                </a:ext>
                <a:ext uri="{FF2B5EF4-FFF2-40B4-BE49-F238E27FC236}">
                  <a16:creationId xmlns:a16="http://schemas.microsoft.com/office/drawing/2014/main" id="{00000000-0008-0000-1200-000026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79" name="Check Box 39" hidden="1">
              <a:extLst>
                <a:ext uri="{63B3BB69-23CF-44E3-9099-C40C66FF867C}">
                  <a14:compatExt spid="_x0000_s163879"/>
                </a:ext>
                <a:ext uri="{FF2B5EF4-FFF2-40B4-BE49-F238E27FC236}">
                  <a16:creationId xmlns:a16="http://schemas.microsoft.com/office/drawing/2014/main" id="{00000000-0008-0000-1200-000027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80" name="Check Box 40" hidden="1">
              <a:extLst>
                <a:ext uri="{63B3BB69-23CF-44E3-9099-C40C66FF867C}">
                  <a14:compatExt spid="_x0000_s163880"/>
                </a:ext>
                <a:ext uri="{FF2B5EF4-FFF2-40B4-BE49-F238E27FC236}">
                  <a16:creationId xmlns:a16="http://schemas.microsoft.com/office/drawing/2014/main" id="{00000000-0008-0000-1200-000028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81" name="Check Box 41" hidden="1">
              <a:extLst>
                <a:ext uri="{63B3BB69-23CF-44E3-9099-C40C66FF867C}">
                  <a14:compatExt spid="_x0000_s163881"/>
                </a:ext>
                <a:ext uri="{FF2B5EF4-FFF2-40B4-BE49-F238E27FC236}">
                  <a16:creationId xmlns:a16="http://schemas.microsoft.com/office/drawing/2014/main" id="{00000000-0008-0000-1200-000029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13</xdr:row>
          <xdr:rowOff>0</xdr:rowOff>
        </xdr:from>
        <xdr:to>
          <xdr:col>34</xdr:col>
          <xdr:colOff>95250</xdr:colOff>
          <xdr:row>14</xdr:row>
          <xdr:rowOff>38100</xdr:rowOff>
        </xdr:to>
        <xdr:sp macro="" textlink="">
          <xdr:nvSpPr>
            <xdr:cNvPr id="163882" name="Check Box 42" hidden="1">
              <a:extLst>
                <a:ext uri="{63B3BB69-23CF-44E3-9099-C40C66FF867C}">
                  <a14:compatExt spid="_x0000_s163882"/>
                </a:ext>
                <a:ext uri="{FF2B5EF4-FFF2-40B4-BE49-F238E27FC236}">
                  <a16:creationId xmlns:a16="http://schemas.microsoft.com/office/drawing/2014/main" id="{00000000-0008-0000-1200-00002A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83" name="Check Box 43" hidden="1">
              <a:extLst>
                <a:ext uri="{63B3BB69-23CF-44E3-9099-C40C66FF867C}">
                  <a14:compatExt spid="_x0000_s163883"/>
                </a:ext>
                <a:ext uri="{FF2B5EF4-FFF2-40B4-BE49-F238E27FC236}">
                  <a16:creationId xmlns:a16="http://schemas.microsoft.com/office/drawing/2014/main" id="{00000000-0008-0000-1200-00002B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84" name="Check Box 44" hidden="1">
              <a:extLst>
                <a:ext uri="{63B3BB69-23CF-44E3-9099-C40C66FF867C}">
                  <a14:compatExt spid="_x0000_s163884"/>
                </a:ext>
                <a:ext uri="{FF2B5EF4-FFF2-40B4-BE49-F238E27FC236}">
                  <a16:creationId xmlns:a16="http://schemas.microsoft.com/office/drawing/2014/main" id="{00000000-0008-0000-1200-00002C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85" name="Check Box 45" hidden="1">
              <a:extLst>
                <a:ext uri="{63B3BB69-23CF-44E3-9099-C40C66FF867C}">
                  <a14:compatExt spid="_x0000_s163885"/>
                </a:ext>
                <a:ext uri="{FF2B5EF4-FFF2-40B4-BE49-F238E27FC236}">
                  <a16:creationId xmlns:a16="http://schemas.microsoft.com/office/drawing/2014/main" id="{00000000-0008-0000-1200-00002D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86" name="Check Box 46" hidden="1">
              <a:extLst>
                <a:ext uri="{63B3BB69-23CF-44E3-9099-C40C66FF867C}">
                  <a14:compatExt spid="_x0000_s163886"/>
                </a:ext>
                <a:ext uri="{FF2B5EF4-FFF2-40B4-BE49-F238E27FC236}">
                  <a16:creationId xmlns:a16="http://schemas.microsoft.com/office/drawing/2014/main" id="{00000000-0008-0000-1200-00002E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87" name="Check Box 47" hidden="1">
              <a:extLst>
                <a:ext uri="{63B3BB69-23CF-44E3-9099-C40C66FF867C}">
                  <a14:compatExt spid="_x0000_s163887"/>
                </a:ext>
                <a:ext uri="{FF2B5EF4-FFF2-40B4-BE49-F238E27FC236}">
                  <a16:creationId xmlns:a16="http://schemas.microsoft.com/office/drawing/2014/main" id="{00000000-0008-0000-1200-00002F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88" name="Check Box 48" hidden="1">
              <a:extLst>
                <a:ext uri="{63B3BB69-23CF-44E3-9099-C40C66FF867C}">
                  <a14:compatExt spid="_x0000_s163888"/>
                </a:ext>
                <a:ext uri="{FF2B5EF4-FFF2-40B4-BE49-F238E27FC236}">
                  <a16:creationId xmlns:a16="http://schemas.microsoft.com/office/drawing/2014/main" id="{00000000-0008-0000-1200-000030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89" name="Check Box 49" hidden="1">
              <a:extLst>
                <a:ext uri="{63B3BB69-23CF-44E3-9099-C40C66FF867C}">
                  <a14:compatExt spid="_x0000_s163889"/>
                </a:ext>
                <a:ext uri="{FF2B5EF4-FFF2-40B4-BE49-F238E27FC236}">
                  <a16:creationId xmlns:a16="http://schemas.microsoft.com/office/drawing/2014/main" id="{00000000-0008-0000-1200-00003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0" name="Check Box 50" hidden="1">
              <a:extLst>
                <a:ext uri="{63B3BB69-23CF-44E3-9099-C40C66FF867C}">
                  <a14:compatExt spid="_x0000_s163890"/>
                </a:ext>
                <a:ext uri="{FF2B5EF4-FFF2-40B4-BE49-F238E27FC236}">
                  <a16:creationId xmlns:a16="http://schemas.microsoft.com/office/drawing/2014/main" id="{00000000-0008-0000-1200-00003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1" name="Check Box 51" hidden="1">
              <a:extLst>
                <a:ext uri="{63B3BB69-23CF-44E3-9099-C40C66FF867C}">
                  <a14:compatExt spid="_x0000_s163891"/>
                </a:ext>
                <a:ext uri="{FF2B5EF4-FFF2-40B4-BE49-F238E27FC236}">
                  <a16:creationId xmlns:a16="http://schemas.microsoft.com/office/drawing/2014/main" id="{00000000-0008-0000-1200-000033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2" name="Check Box 52" hidden="1">
              <a:extLst>
                <a:ext uri="{63B3BB69-23CF-44E3-9099-C40C66FF867C}">
                  <a14:compatExt spid="_x0000_s163892"/>
                </a:ext>
                <a:ext uri="{FF2B5EF4-FFF2-40B4-BE49-F238E27FC236}">
                  <a16:creationId xmlns:a16="http://schemas.microsoft.com/office/drawing/2014/main" id="{00000000-0008-0000-1200-000034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3" name="Check Box 53" hidden="1">
              <a:extLst>
                <a:ext uri="{63B3BB69-23CF-44E3-9099-C40C66FF867C}">
                  <a14:compatExt spid="_x0000_s163893"/>
                </a:ext>
                <a:ext uri="{FF2B5EF4-FFF2-40B4-BE49-F238E27FC236}">
                  <a16:creationId xmlns:a16="http://schemas.microsoft.com/office/drawing/2014/main" id="{00000000-0008-0000-1200-000035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4" name="Check Box 54" hidden="1">
              <a:extLst>
                <a:ext uri="{63B3BB69-23CF-44E3-9099-C40C66FF867C}">
                  <a14:compatExt spid="_x0000_s163894"/>
                </a:ext>
                <a:ext uri="{FF2B5EF4-FFF2-40B4-BE49-F238E27FC236}">
                  <a16:creationId xmlns:a16="http://schemas.microsoft.com/office/drawing/2014/main" id="{00000000-0008-0000-1200-000036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5" name="Check Box 55" hidden="1">
              <a:extLst>
                <a:ext uri="{63B3BB69-23CF-44E3-9099-C40C66FF867C}">
                  <a14:compatExt spid="_x0000_s163895"/>
                </a:ext>
                <a:ext uri="{FF2B5EF4-FFF2-40B4-BE49-F238E27FC236}">
                  <a16:creationId xmlns:a16="http://schemas.microsoft.com/office/drawing/2014/main" id="{00000000-0008-0000-1200-000037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6" name="Check Box 56" hidden="1">
              <a:extLst>
                <a:ext uri="{63B3BB69-23CF-44E3-9099-C40C66FF867C}">
                  <a14:compatExt spid="_x0000_s163896"/>
                </a:ext>
                <a:ext uri="{FF2B5EF4-FFF2-40B4-BE49-F238E27FC236}">
                  <a16:creationId xmlns:a16="http://schemas.microsoft.com/office/drawing/2014/main" id="{00000000-0008-0000-1200-000038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7" name="Check Box 57" hidden="1">
              <a:extLst>
                <a:ext uri="{63B3BB69-23CF-44E3-9099-C40C66FF867C}">
                  <a14:compatExt spid="_x0000_s163897"/>
                </a:ext>
                <a:ext uri="{FF2B5EF4-FFF2-40B4-BE49-F238E27FC236}">
                  <a16:creationId xmlns:a16="http://schemas.microsoft.com/office/drawing/2014/main" id="{00000000-0008-0000-1200-000039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8" name="Check Box 58" hidden="1">
              <a:extLst>
                <a:ext uri="{63B3BB69-23CF-44E3-9099-C40C66FF867C}">
                  <a14:compatExt spid="_x0000_s163898"/>
                </a:ext>
                <a:ext uri="{FF2B5EF4-FFF2-40B4-BE49-F238E27FC236}">
                  <a16:creationId xmlns:a16="http://schemas.microsoft.com/office/drawing/2014/main" id="{00000000-0008-0000-1200-00003A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899" name="Check Box 59" hidden="1">
              <a:extLst>
                <a:ext uri="{63B3BB69-23CF-44E3-9099-C40C66FF867C}">
                  <a14:compatExt spid="_x0000_s163899"/>
                </a:ext>
                <a:ext uri="{FF2B5EF4-FFF2-40B4-BE49-F238E27FC236}">
                  <a16:creationId xmlns:a16="http://schemas.microsoft.com/office/drawing/2014/main" id="{00000000-0008-0000-1200-00003B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900" name="Check Box 60" hidden="1">
              <a:extLst>
                <a:ext uri="{63B3BB69-23CF-44E3-9099-C40C66FF867C}">
                  <a14:compatExt spid="_x0000_s163900"/>
                </a:ext>
                <a:ext uri="{FF2B5EF4-FFF2-40B4-BE49-F238E27FC236}">
                  <a16:creationId xmlns:a16="http://schemas.microsoft.com/office/drawing/2014/main" id="{00000000-0008-0000-1200-00003C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901" name="Check Box 61" hidden="1">
              <a:extLst>
                <a:ext uri="{63B3BB69-23CF-44E3-9099-C40C66FF867C}">
                  <a14:compatExt spid="_x0000_s163901"/>
                </a:ext>
                <a:ext uri="{FF2B5EF4-FFF2-40B4-BE49-F238E27FC236}">
                  <a16:creationId xmlns:a16="http://schemas.microsoft.com/office/drawing/2014/main" id="{00000000-0008-0000-1200-00003D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xdr:row>
          <xdr:rowOff>0</xdr:rowOff>
        </xdr:from>
        <xdr:to>
          <xdr:col>34</xdr:col>
          <xdr:colOff>95250</xdr:colOff>
          <xdr:row>11</xdr:row>
          <xdr:rowOff>38100</xdr:rowOff>
        </xdr:to>
        <xdr:sp macro="" textlink="">
          <xdr:nvSpPr>
            <xdr:cNvPr id="163902" name="Check Box 62" hidden="1">
              <a:extLst>
                <a:ext uri="{63B3BB69-23CF-44E3-9099-C40C66FF867C}">
                  <a14:compatExt spid="_x0000_s163902"/>
                </a:ext>
                <a:ext uri="{FF2B5EF4-FFF2-40B4-BE49-F238E27FC236}">
                  <a16:creationId xmlns:a16="http://schemas.microsoft.com/office/drawing/2014/main" id="{00000000-0008-0000-1200-00003E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3903" name="Check Box 63" hidden="1">
              <a:extLst>
                <a:ext uri="{63B3BB69-23CF-44E3-9099-C40C66FF867C}">
                  <a14:compatExt spid="_x0000_s163903"/>
                </a:ext>
                <a:ext uri="{FF2B5EF4-FFF2-40B4-BE49-F238E27FC236}">
                  <a16:creationId xmlns:a16="http://schemas.microsoft.com/office/drawing/2014/main" id="{00000000-0008-0000-1200-00003F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3904" name="Check Box 64" hidden="1">
              <a:extLst>
                <a:ext uri="{63B3BB69-23CF-44E3-9099-C40C66FF867C}">
                  <a14:compatExt spid="_x0000_s163904"/>
                </a:ext>
                <a:ext uri="{FF2B5EF4-FFF2-40B4-BE49-F238E27FC236}">
                  <a16:creationId xmlns:a16="http://schemas.microsoft.com/office/drawing/2014/main" id="{00000000-0008-0000-1200-000040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3905" name="Check Box 65" hidden="1">
              <a:extLst>
                <a:ext uri="{63B3BB69-23CF-44E3-9099-C40C66FF867C}">
                  <a14:compatExt spid="_x0000_s163905"/>
                </a:ext>
                <a:ext uri="{FF2B5EF4-FFF2-40B4-BE49-F238E27FC236}">
                  <a16:creationId xmlns:a16="http://schemas.microsoft.com/office/drawing/2014/main" id="{00000000-0008-0000-1200-00004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11</xdr:row>
          <xdr:rowOff>0</xdr:rowOff>
        </xdr:from>
        <xdr:to>
          <xdr:col>34</xdr:col>
          <xdr:colOff>95250</xdr:colOff>
          <xdr:row>12</xdr:row>
          <xdr:rowOff>38100</xdr:rowOff>
        </xdr:to>
        <xdr:sp macro="" textlink="">
          <xdr:nvSpPr>
            <xdr:cNvPr id="163906" name="Check Box 66" hidden="1">
              <a:extLst>
                <a:ext uri="{63B3BB69-23CF-44E3-9099-C40C66FF867C}">
                  <a14:compatExt spid="_x0000_s163906"/>
                </a:ext>
                <a:ext uri="{FF2B5EF4-FFF2-40B4-BE49-F238E27FC236}">
                  <a16:creationId xmlns:a16="http://schemas.microsoft.com/office/drawing/2014/main" id="{00000000-0008-0000-1200-00004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11</xdr:row>
          <xdr:rowOff>0</xdr:rowOff>
        </xdr:from>
        <xdr:to>
          <xdr:col>39</xdr:col>
          <xdr:colOff>95250</xdr:colOff>
          <xdr:row>12</xdr:row>
          <xdr:rowOff>38100</xdr:rowOff>
        </xdr:to>
        <xdr:sp macro="" textlink="">
          <xdr:nvSpPr>
            <xdr:cNvPr id="163907" name="Check Box 67" hidden="1">
              <a:extLst>
                <a:ext uri="{63B3BB69-23CF-44E3-9099-C40C66FF867C}">
                  <a14:compatExt spid="_x0000_s163907"/>
                </a:ext>
                <a:ext uri="{FF2B5EF4-FFF2-40B4-BE49-F238E27FC236}">
                  <a16:creationId xmlns:a16="http://schemas.microsoft.com/office/drawing/2014/main" id="{00000000-0008-0000-1200-000043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08" name="Check Box 68" hidden="1">
              <a:extLst>
                <a:ext uri="{63B3BB69-23CF-44E3-9099-C40C66FF867C}">
                  <a14:compatExt spid="_x0000_s163908"/>
                </a:ext>
                <a:ext uri="{FF2B5EF4-FFF2-40B4-BE49-F238E27FC236}">
                  <a16:creationId xmlns:a16="http://schemas.microsoft.com/office/drawing/2014/main" id="{00000000-0008-0000-1200-000044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09" name="Check Box 69" hidden="1">
              <a:extLst>
                <a:ext uri="{63B3BB69-23CF-44E3-9099-C40C66FF867C}">
                  <a14:compatExt spid="_x0000_s163909"/>
                </a:ext>
                <a:ext uri="{FF2B5EF4-FFF2-40B4-BE49-F238E27FC236}">
                  <a16:creationId xmlns:a16="http://schemas.microsoft.com/office/drawing/2014/main" id="{00000000-0008-0000-1200-000045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0" name="Check Box 70" hidden="1">
              <a:extLst>
                <a:ext uri="{63B3BB69-23CF-44E3-9099-C40C66FF867C}">
                  <a14:compatExt spid="_x0000_s163910"/>
                </a:ext>
                <a:ext uri="{FF2B5EF4-FFF2-40B4-BE49-F238E27FC236}">
                  <a16:creationId xmlns:a16="http://schemas.microsoft.com/office/drawing/2014/main" id="{00000000-0008-0000-1200-000046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1" name="Check Box 71" hidden="1">
              <a:extLst>
                <a:ext uri="{63B3BB69-23CF-44E3-9099-C40C66FF867C}">
                  <a14:compatExt spid="_x0000_s163911"/>
                </a:ext>
                <a:ext uri="{FF2B5EF4-FFF2-40B4-BE49-F238E27FC236}">
                  <a16:creationId xmlns:a16="http://schemas.microsoft.com/office/drawing/2014/main" id="{00000000-0008-0000-1200-000047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2" name="Check Box 72" hidden="1">
              <a:extLst>
                <a:ext uri="{63B3BB69-23CF-44E3-9099-C40C66FF867C}">
                  <a14:compatExt spid="_x0000_s163912"/>
                </a:ext>
                <a:ext uri="{FF2B5EF4-FFF2-40B4-BE49-F238E27FC236}">
                  <a16:creationId xmlns:a16="http://schemas.microsoft.com/office/drawing/2014/main" id="{00000000-0008-0000-1200-000048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3" name="Check Box 73" hidden="1">
              <a:extLst>
                <a:ext uri="{63B3BB69-23CF-44E3-9099-C40C66FF867C}">
                  <a14:compatExt spid="_x0000_s163913"/>
                </a:ext>
                <a:ext uri="{FF2B5EF4-FFF2-40B4-BE49-F238E27FC236}">
                  <a16:creationId xmlns:a16="http://schemas.microsoft.com/office/drawing/2014/main" id="{00000000-0008-0000-1200-000049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4" name="Check Box 74" hidden="1">
              <a:extLst>
                <a:ext uri="{63B3BB69-23CF-44E3-9099-C40C66FF867C}">
                  <a14:compatExt spid="_x0000_s163914"/>
                </a:ext>
                <a:ext uri="{FF2B5EF4-FFF2-40B4-BE49-F238E27FC236}">
                  <a16:creationId xmlns:a16="http://schemas.microsoft.com/office/drawing/2014/main" id="{00000000-0008-0000-1200-00004A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5" name="Check Box 75" hidden="1">
              <a:extLst>
                <a:ext uri="{63B3BB69-23CF-44E3-9099-C40C66FF867C}">
                  <a14:compatExt spid="_x0000_s163915"/>
                </a:ext>
                <a:ext uri="{FF2B5EF4-FFF2-40B4-BE49-F238E27FC236}">
                  <a16:creationId xmlns:a16="http://schemas.microsoft.com/office/drawing/2014/main" id="{00000000-0008-0000-1200-00004B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6" name="Check Box 76" hidden="1">
              <a:extLst>
                <a:ext uri="{63B3BB69-23CF-44E3-9099-C40C66FF867C}">
                  <a14:compatExt spid="_x0000_s163916"/>
                </a:ext>
                <a:ext uri="{FF2B5EF4-FFF2-40B4-BE49-F238E27FC236}">
                  <a16:creationId xmlns:a16="http://schemas.microsoft.com/office/drawing/2014/main" id="{00000000-0008-0000-1200-00004C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7" name="Check Box 77" hidden="1">
              <a:extLst>
                <a:ext uri="{63B3BB69-23CF-44E3-9099-C40C66FF867C}">
                  <a14:compatExt spid="_x0000_s163917"/>
                </a:ext>
                <a:ext uri="{FF2B5EF4-FFF2-40B4-BE49-F238E27FC236}">
                  <a16:creationId xmlns:a16="http://schemas.microsoft.com/office/drawing/2014/main" id="{00000000-0008-0000-1200-00004D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8" name="Check Box 78" hidden="1">
              <a:extLst>
                <a:ext uri="{63B3BB69-23CF-44E3-9099-C40C66FF867C}">
                  <a14:compatExt spid="_x0000_s163918"/>
                </a:ext>
                <a:ext uri="{FF2B5EF4-FFF2-40B4-BE49-F238E27FC236}">
                  <a16:creationId xmlns:a16="http://schemas.microsoft.com/office/drawing/2014/main" id="{00000000-0008-0000-1200-00004E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0</xdr:rowOff>
        </xdr:from>
        <xdr:to>
          <xdr:col>34</xdr:col>
          <xdr:colOff>95250</xdr:colOff>
          <xdr:row>22</xdr:row>
          <xdr:rowOff>38100</xdr:rowOff>
        </xdr:to>
        <xdr:sp macro="" textlink="">
          <xdr:nvSpPr>
            <xdr:cNvPr id="163919" name="Check Box 79" hidden="1">
              <a:extLst>
                <a:ext uri="{63B3BB69-23CF-44E3-9099-C40C66FF867C}">
                  <a14:compatExt spid="_x0000_s163919"/>
                </a:ext>
                <a:ext uri="{FF2B5EF4-FFF2-40B4-BE49-F238E27FC236}">
                  <a16:creationId xmlns:a16="http://schemas.microsoft.com/office/drawing/2014/main" id="{00000000-0008-0000-1200-00004F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0" name="Check Box 80" hidden="1">
              <a:extLst>
                <a:ext uri="{63B3BB69-23CF-44E3-9099-C40C66FF867C}">
                  <a14:compatExt spid="_x0000_s163920"/>
                </a:ext>
                <a:ext uri="{FF2B5EF4-FFF2-40B4-BE49-F238E27FC236}">
                  <a16:creationId xmlns:a16="http://schemas.microsoft.com/office/drawing/2014/main" id="{00000000-0008-0000-1200-000050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1" name="Check Box 81" hidden="1">
              <a:extLst>
                <a:ext uri="{63B3BB69-23CF-44E3-9099-C40C66FF867C}">
                  <a14:compatExt spid="_x0000_s163921"/>
                </a:ext>
                <a:ext uri="{FF2B5EF4-FFF2-40B4-BE49-F238E27FC236}">
                  <a16:creationId xmlns:a16="http://schemas.microsoft.com/office/drawing/2014/main" id="{00000000-0008-0000-1200-00005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2" name="Check Box 82" hidden="1">
              <a:extLst>
                <a:ext uri="{63B3BB69-23CF-44E3-9099-C40C66FF867C}">
                  <a14:compatExt spid="_x0000_s163922"/>
                </a:ext>
                <a:ext uri="{FF2B5EF4-FFF2-40B4-BE49-F238E27FC236}">
                  <a16:creationId xmlns:a16="http://schemas.microsoft.com/office/drawing/2014/main" id="{00000000-0008-0000-1200-00005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3" name="Check Box 83" hidden="1">
              <a:extLst>
                <a:ext uri="{63B3BB69-23CF-44E3-9099-C40C66FF867C}">
                  <a14:compatExt spid="_x0000_s163923"/>
                </a:ext>
                <a:ext uri="{FF2B5EF4-FFF2-40B4-BE49-F238E27FC236}">
                  <a16:creationId xmlns:a16="http://schemas.microsoft.com/office/drawing/2014/main" id="{00000000-0008-0000-1200-000053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4" name="Check Box 84" hidden="1">
              <a:extLst>
                <a:ext uri="{63B3BB69-23CF-44E3-9099-C40C66FF867C}">
                  <a14:compatExt spid="_x0000_s163924"/>
                </a:ext>
                <a:ext uri="{FF2B5EF4-FFF2-40B4-BE49-F238E27FC236}">
                  <a16:creationId xmlns:a16="http://schemas.microsoft.com/office/drawing/2014/main" id="{00000000-0008-0000-1200-000054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5" name="Check Box 85" hidden="1">
              <a:extLst>
                <a:ext uri="{63B3BB69-23CF-44E3-9099-C40C66FF867C}">
                  <a14:compatExt spid="_x0000_s163925"/>
                </a:ext>
                <a:ext uri="{FF2B5EF4-FFF2-40B4-BE49-F238E27FC236}">
                  <a16:creationId xmlns:a16="http://schemas.microsoft.com/office/drawing/2014/main" id="{00000000-0008-0000-1200-000055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6" name="Check Box 86" hidden="1">
              <a:extLst>
                <a:ext uri="{63B3BB69-23CF-44E3-9099-C40C66FF867C}">
                  <a14:compatExt spid="_x0000_s163926"/>
                </a:ext>
                <a:ext uri="{FF2B5EF4-FFF2-40B4-BE49-F238E27FC236}">
                  <a16:creationId xmlns:a16="http://schemas.microsoft.com/office/drawing/2014/main" id="{00000000-0008-0000-1200-000056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7" name="Check Box 87" hidden="1">
              <a:extLst>
                <a:ext uri="{63B3BB69-23CF-44E3-9099-C40C66FF867C}">
                  <a14:compatExt spid="_x0000_s163927"/>
                </a:ext>
                <a:ext uri="{FF2B5EF4-FFF2-40B4-BE49-F238E27FC236}">
                  <a16:creationId xmlns:a16="http://schemas.microsoft.com/office/drawing/2014/main" id="{00000000-0008-0000-1200-000057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8" name="Check Box 88" hidden="1">
              <a:extLst>
                <a:ext uri="{63B3BB69-23CF-44E3-9099-C40C66FF867C}">
                  <a14:compatExt spid="_x0000_s163928"/>
                </a:ext>
                <a:ext uri="{FF2B5EF4-FFF2-40B4-BE49-F238E27FC236}">
                  <a16:creationId xmlns:a16="http://schemas.microsoft.com/office/drawing/2014/main" id="{00000000-0008-0000-1200-000058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29" name="Check Box 89" hidden="1">
              <a:extLst>
                <a:ext uri="{63B3BB69-23CF-44E3-9099-C40C66FF867C}">
                  <a14:compatExt spid="_x0000_s163929"/>
                </a:ext>
                <a:ext uri="{FF2B5EF4-FFF2-40B4-BE49-F238E27FC236}">
                  <a16:creationId xmlns:a16="http://schemas.microsoft.com/office/drawing/2014/main" id="{00000000-0008-0000-1200-000059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30" name="Check Box 90" hidden="1">
              <a:extLst>
                <a:ext uri="{63B3BB69-23CF-44E3-9099-C40C66FF867C}">
                  <a14:compatExt spid="_x0000_s163930"/>
                </a:ext>
                <a:ext uri="{FF2B5EF4-FFF2-40B4-BE49-F238E27FC236}">
                  <a16:creationId xmlns:a16="http://schemas.microsoft.com/office/drawing/2014/main" id="{00000000-0008-0000-1200-00005A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22</xdr:row>
          <xdr:rowOff>0</xdr:rowOff>
        </xdr:from>
        <xdr:to>
          <xdr:col>34</xdr:col>
          <xdr:colOff>95250</xdr:colOff>
          <xdr:row>23</xdr:row>
          <xdr:rowOff>38100</xdr:rowOff>
        </xdr:to>
        <xdr:sp macro="" textlink="">
          <xdr:nvSpPr>
            <xdr:cNvPr id="163931" name="Check Box 91" hidden="1">
              <a:extLst>
                <a:ext uri="{63B3BB69-23CF-44E3-9099-C40C66FF867C}">
                  <a14:compatExt spid="_x0000_s163931"/>
                </a:ext>
                <a:ext uri="{FF2B5EF4-FFF2-40B4-BE49-F238E27FC236}">
                  <a16:creationId xmlns:a16="http://schemas.microsoft.com/office/drawing/2014/main" id="{00000000-0008-0000-1200-00005B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32" name="Check Box 92" hidden="1">
              <a:extLst>
                <a:ext uri="{63B3BB69-23CF-44E3-9099-C40C66FF867C}">
                  <a14:compatExt spid="_x0000_s163932"/>
                </a:ext>
                <a:ext uri="{FF2B5EF4-FFF2-40B4-BE49-F238E27FC236}">
                  <a16:creationId xmlns:a16="http://schemas.microsoft.com/office/drawing/2014/main" id="{00000000-0008-0000-1200-00005C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33" name="Check Box 93" hidden="1">
              <a:extLst>
                <a:ext uri="{63B3BB69-23CF-44E3-9099-C40C66FF867C}">
                  <a14:compatExt spid="_x0000_s163933"/>
                </a:ext>
                <a:ext uri="{FF2B5EF4-FFF2-40B4-BE49-F238E27FC236}">
                  <a16:creationId xmlns:a16="http://schemas.microsoft.com/office/drawing/2014/main" id="{00000000-0008-0000-1200-00005D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34" name="Check Box 94" hidden="1">
              <a:extLst>
                <a:ext uri="{63B3BB69-23CF-44E3-9099-C40C66FF867C}">
                  <a14:compatExt spid="_x0000_s163934"/>
                </a:ext>
                <a:ext uri="{FF2B5EF4-FFF2-40B4-BE49-F238E27FC236}">
                  <a16:creationId xmlns:a16="http://schemas.microsoft.com/office/drawing/2014/main" id="{00000000-0008-0000-1200-00005E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35" name="Check Box 95" hidden="1">
              <a:extLst>
                <a:ext uri="{63B3BB69-23CF-44E3-9099-C40C66FF867C}">
                  <a14:compatExt spid="_x0000_s163935"/>
                </a:ext>
                <a:ext uri="{FF2B5EF4-FFF2-40B4-BE49-F238E27FC236}">
                  <a16:creationId xmlns:a16="http://schemas.microsoft.com/office/drawing/2014/main" id="{00000000-0008-0000-1200-00005F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36" name="Check Box 96" hidden="1">
              <a:extLst>
                <a:ext uri="{63B3BB69-23CF-44E3-9099-C40C66FF867C}">
                  <a14:compatExt spid="_x0000_s163936"/>
                </a:ext>
                <a:ext uri="{FF2B5EF4-FFF2-40B4-BE49-F238E27FC236}">
                  <a16:creationId xmlns:a16="http://schemas.microsoft.com/office/drawing/2014/main" id="{00000000-0008-0000-1200-000060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37" name="Check Box 97" hidden="1">
              <a:extLst>
                <a:ext uri="{63B3BB69-23CF-44E3-9099-C40C66FF867C}">
                  <a14:compatExt spid="_x0000_s163937"/>
                </a:ext>
                <a:ext uri="{FF2B5EF4-FFF2-40B4-BE49-F238E27FC236}">
                  <a16:creationId xmlns:a16="http://schemas.microsoft.com/office/drawing/2014/main" id="{00000000-0008-0000-1200-000061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38" name="Check Box 98" hidden="1">
              <a:extLst>
                <a:ext uri="{63B3BB69-23CF-44E3-9099-C40C66FF867C}">
                  <a14:compatExt spid="_x0000_s163938"/>
                </a:ext>
                <a:ext uri="{FF2B5EF4-FFF2-40B4-BE49-F238E27FC236}">
                  <a16:creationId xmlns:a16="http://schemas.microsoft.com/office/drawing/2014/main" id="{00000000-0008-0000-1200-000062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39" name="Check Box 99" hidden="1">
              <a:extLst>
                <a:ext uri="{63B3BB69-23CF-44E3-9099-C40C66FF867C}">
                  <a14:compatExt spid="_x0000_s163939"/>
                </a:ext>
                <a:ext uri="{FF2B5EF4-FFF2-40B4-BE49-F238E27FC236}">
                  <a16:creationId xmlns:a16="http://schemas.microsoft.com/office/drawing/2014/main" id="{00000000-0008-0000-1200-000063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40" name="Check Box 100" hidden="1">
              <a:extLst>
                <a:ext uri="{63B3BB69-23CF-44E3-9099-C40C66FF867C}">
                  <a14:compatExt spid="_x0000_s163940"/>
                </a:ext>
                <a:ext uri="{FF2B5EF4-FFF2-40B4-BE49-F238E27FC236}">
                  <a16:creationId xmlns:a16="http://schemas.microsoft.com/office/drawing/2014/main" id="{00000000-0008-0000-1200-000064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41" name="Check Box 101" hidden="1">
              <a:extLst>
                <a:ext uri="{63B3BB69-23CF-44E3-9099-C40C66FF867C}">
                  <a14:compatExt spid="_x0000_s163941"/>
                </a:ext>
                <a:ext uri="{FF2B5EF4-FFF2-40B4-BE49-F238E27FC236}">
                  <a16:creationId xmlns:a16="http://schemas.microsoft.com/office/drawing/2014/main" id="{00000000-0008-0000-1200-000065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42" name="Check Box 102" hidden="1">
              <a:extLst>
                <a:ext uri="{63B3BB69-23CF-44E3-9099-C40C66FF867C}">
                  <a14:compatExt spid="_x0000_s163942"/>
                </a:ext>
                <a:ext uri="{FF2B5EF4-FFF2-40B4-BE49-F238E27FC236}">
                  <a16:creationId xmlns:a16="http://schemas.microsoft.com/office/drawing/2014/main" id="{00000000-0008-0000-1200-000066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23</xdr:row>
          <xdr:rowOff>0</xdr:rowOff>
        </xdr:from>
        <xdr:to>
          <xdr:col>34</xdr:col>
          <xdr:colOff>95250</xdr:colOff>
          <xdr:row>24</xdr:row>
          <xdr:rowOff>38100</xdr:rowOff>
        </xdr:to>
        <xdr:sp macro="" textlink="">
          <xdr:nvSpPr>
            <xdr:cNvPr id="163943" name="Check Box 103" hidden="1">
              <a:extLst>
                <a:ext uri="{63B3BB69-23CF-44E3-9099-C40C66FF867C}">
                  <a14:compatExt spid="_x0000_s163943"/>
                </a:ext>
                <a:ext uri="{FF2B5EF4-FFF2-40B4-BE49-F238E27FC236}">
                  <a16:creationId xmlns:a16="http://schemas.microsoft.com/office/drawing/2014/main" id="{00000000-0008-0000-1200-000067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24</xdr:row>
          <xdr:rowOff>0</xdr:rowOff>
        </xdr:from>
        <xdr:to>
          <xdr:col>34</xdr:col>
          <xdr:colOff>95250</xdr:colOff>
          <xdr:row>25</xdr:row>
          <xdr:rowOff>38100</xdr:rowOff>
        </xdr:to>
        <xdr:sp macro="" textlink="">
          <xdr:nvSpPr>
            <xdr:cNvPr id="163944" name="Check Box 104" hidden="1">
              <a:extLst>
                <a:ext uri="{63B3BB69-23CF-44E3-9099-C40C66FF867C}">
                  <a14:compatExt spid="_x0000_s163944"/>
                </a:ext>
                <a:ext uri="{FF2B5EF4-FFF2-40B4-BE49-F238E27FC236}">
                  <a16:creationId xmlns:a16="http://schemas.microsoft.com/office/drawing/2014/main" id="{00000000-0008-0000-1200-000068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24</xdr:row>
          <xdr:rowOff>0</xdr:rowOff>
        </xdr:from>
        <xdr:to>
          <xdr:col>39</xdr:col>
          <xdr:colOff>95250</xdr:colOff>
          <xdr:row>25</xdr:row>
          <xdr:rowOff>38100</xdr:rowOff>
        </xdr:to>
        <xdr:sp macro="" textlink="">
          <xdr:nvSpPr>
            <xdr:cNvPr id="163945" name="Check Box 105" hidden="1">
              <a:extLst>
                <a:ext uri="{63B3BB69-23CF-44E3-9099-C40C66FF867C}">
                  <a14:compatExt spid="_x0000_s163945"/>
                </a:ext>
                <a:ext uri="{FF2B5EF4-FFF2-40B4-BE49-F238E27FC236}">
                  <a16:creationId xmlns:a16="http://schemas.microsoft.com/office/drawing/2014/main" id="{00000000-0008-0000-1200-000069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0</xdr:rowOff>
        </xdr:from>
        <xdr:to>
          <xdr:col>12</xdr:col>
          <xdr:colOff>95250</xdr:colOff>
          <xdr:row>24</xdr:row>
          <xdr:rowOff>38100</xdr:rowOff>
        </xdr:to>
        <xdr:sp macro="" textlink="">
          <xdr:nvSpPr>
            <xdr:cNvPr id="163946" name="Check Box 106" hidden="1">
              <a:extLst>
                <a:ext uri="{63B3BB69-23CF-44E3-9099-C40C66FF867C}">
                  <a14:compatExt spid="_x0000_s163946"/>
                </a:ext>
                <a:ext uri="{FF2B5EF4-FFF2-40B4-BE49-F238E27FC236}">
                  <a16:creationId xmlns:a16="http://schemas.microsoft.com/office/drawing/2014/main" id="{00000000-0008-0000-1200-00006A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xdr:row>
          <xdr:rowOff>0</xdr:rowOff>
        </xdr:from>
        <xdr:to>
          <xdr:col>24</xdr:col>
          <xdr:colOff>104775</xdr:colOff>
          <xdr:row>4</xdr:row>
          <xdr:rowOff>38100</xdr:rowOff>
        </xdr:to>
        <xdr:sp macro="" textlink="">
          <xdr:nvSpPr>
            <xdr:cNvPr id="163947" name="Check Box 107" hidden="1">
              <a:extLst>
                <a:ext uri="{63B3BB69-23CF-44E3-9099-C40C66FF867C}">
                  <a14:compatExt spid="_x0000_s163947"/>
                </a:ext>
                <a:ext uri="{FF2B5EF4-FFF2-40B4-BE49-F238E27FC236}">
                  <a16:creationId xmlns:a16="http://schemas.microsoft.com/office/drawing/2014/main" id="{00000000-0008-0000-1200-00006B8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42862</xdr:colOff>
          <xdr:row>46</xdr:row>
          <xdr:rowOff>38100</xdr:rowOff>
        </xdr:from>
        <xdr:to>
          <xdr:col>9</xdr:col>
          <xdr:colOff>109537</xdr:colOff>
          <xdr:row>46</xdr:row>
          <xdr:rowOff>247650</xdr:rowOff>
        </xdr:to>
        <xdr:grpSp>
          <xdr:nvGrpSpPr>
            <xdr:cNvPr id="2" name="グループ化 20">
              <a:extLst>
                <a:ext uri="{FF2B5EF4-FFF2-40B4-BE49-F238E27FC236}">
                  <a16:creationId xmlns:a16="http://schemas.microsoft.com/office/drawing/2014/main" id="{00000000-0008-0000-1300-000002000000}"/>
                </a:ext>
              </a:extLst>
            </xdr:cNvPr>
            <xdr:cNvGrpSpPr>
              <a:grpSpLocks/>
            </xdr:cNvGrpSpPr>
          </xdr:nvGrpSpPr>
          <xdr:grpSpPr bwMode="auto">
            <a:xfrm>
              <a:off x="366712" y="10877550"/>
              <a:ext cx="1200150" cy="209550"/>
              <a:chOff x="428625" y="10253679"/>
              <a:chExt cx="1200150" cy="209550"/>
            </a:xfrm>
          </xdr:grpSpPr>
          <xdr:sp macro="" textlink="">
            <xdr:nvSpPr>
              <xdr:cNvPr id="138241" name="Check Box 1" hidden="1">
                <a:extLst>
                  <a:ext uri="{63B3BB69-23CF-44E3-9099-C40C66FF867C}">
                    <a14:compatExt spid="_x0000_s138241"/>
                  </a:ext>
                  <a:ext uri="{FF2B5EF4-FFF2-40B4-BE49-F238E27FC236}">
                    <a16:creationId xmlns:a16="http://schemas.microsoft.com/office/drawing/2014/main" id="{00000000-0008-0000-1300-0000011C0200}"/>
                  </a:ext>
                </a:extLst>
              </xdr:cNvPr>
              <xdr:cNvSpPr/>
            </xdr:nvSpPr>
            <xdr:spPr bwMode="auto">
              <a:xfrm>
                <a:off x="428625" y="10253679"/>
                <a:ext cx="6096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a:t>
                </a:r>
              </a:p>
            </xdr:txBody>
          </xdr:sp>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1300-0000021C0200}"/>
                  </a:ext>
                </a:extLst>
              </xdr:cNvPr>
              <xdr:cNvSpPr/>
            </xdr:nvSpPr>
            <xdr:spPr bwMode="auto">
              <a:xfrm>
                <a:off x="1019175" y="1025842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非公開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53</xdr:row>
          <xdr:rowOff>0</xdr:rowOff>
        </xdr:from>
        <xdr:to>
          <xdr:col>8</xdr:col>
          <xdr:colOff>47625</xdr:colOff>
          <xdr:row>53</xdr:row>
          <xdr:rowOff>314325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13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46</xdr:row>
          <xdr:rowOff>285750</xdr:rowOff>
        </xdr:from>
        <xdr:to>
          <xdr:col>10</xdr:col>
          <xdr:colOff>76200</xdr:colOff>
          <xdr:row>47</xdr:row>
          <xdr:rowOff>400050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13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公開（申請書記載全て）</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47</xdr:row>
          <xdr:rowOff>314325</xdr:rowOff>
        </xdr:from>
        <xdr:to>
          <xdr:col>10</xdr:col>
          <xdr:colOff>76200</xdr:colOff>
          <xdr:row>47</xdr:row>
          <xdr:rowOff>638175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13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公開（氏名のみ）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47</xdr:row>
          <xdr:rowOff>609600</xdr:rowOff>
        </xdr:from>
        <xdr:to>
          <xdr:col>10</xdr:col>
          <xdr:colOff>76200</xdr:colOff>
          <xdr:row>48</xdr:row>
          <xdr:rowOff>28575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13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公開（名称）</a:t>
              </a:r>
            </a:p>
          </xdr:txBody>
        </xdr:sp>
        <xdr:clientData/>
      </xdr:twoCellAnchor>
    </mc:Choice>
    <mc:Fallback/>
  </mc:AlternateContent>
  <xdr:twoCellAnchor>
    <xdr:from>
      <xdr:col>3</xdr:col>
      <xdr:colOff>5013</xdr:colOff>
      <xdr:row>47</xdr:row>
      <xdr:rowOff>827171</xdr:rowOff>
    </xdr:from>
    <xdr:to>
      <xdr:col>10</xdr:col>
      <xdr:colOff>145381</xdr:colOff>
      <xdr:row>49</xdr:row>
      <xdr:rowOff>155408</xdr:rowOff>
    </xdr:to>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490788" y="11838071"/>
          <a:ext cx="1273843" cy="414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名称の場合は公開する名称を右記欄に記載</a:t>
          </a:r>
        </a:p>
      </xdr:txBody>
    </xdr:sp>
    <xdr:clientData/>
  </xdr:twoCellAnchor>
  <mc:AlternateContent xmlns:mc="http://schemas.openxmlformats.org/markup-compatibility/2006">
    <mc:Choice xmlns:a14="http://schemas.microsoft.com/office/drawing/2010/main" Requires="a14">
      <xdr:twoCellAnchor>
        <xdr:from>
          <xdr:col>2</xdr:col>
          <xdr:colOff>38100</xdr:colOff>
          <xdr:row>48</xdr:row>
          <xdr:rowOff>190500</xdr:rowOff>
        </xdr:from>
        <xdr:to>
          <xdr:col>10</xdr:col>
          <xdr:colOff>76200</xdr:colOff>
          <xdr:row>49</xdr:row>
          <xdr:rowOff>314325</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13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非公開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49</xdr:row>
          <xdr:rowOff>285750</xdr:rowOff>
        </xdr:from>
        <xdr:to>
          <xdr:col>10</xdr:col>
          <xdr:colOff>76200</xdr:colOff>
          <xdr:row>50</xdr:row>
          <xdr:rowOff>400050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13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公開（申請書記載全て）</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50</xdr:row>
          <xdr:rowOff>314325</xdr:rowOff>
        </xdr:from>
        <xdr:to>
          <xdr:col>10</xdr:col>
          <xdr:colOff>76200</xdr:colOff>
          <xdr:row>50</xdr:row>
          <xdr:rowOff>638175</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13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公開（氏名のみ）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50</xdr:row>
          <xdr:rowOff>609600</xdr:rowOff>
        </xdr:from>
        <xdr:to>
          <xdr:col>10</xdr:col>
          <xdr:colOff>76200</xdr:colOff>
          <xdr:row>51</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13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公開（名称）</a:t>
              </a:r>
            </a:p>
          </xdr:txBody>
        </xdr:sp>
        <xdr:clientData/>
      </xdr:twoCellAnchor>
    </mc:Choice>
    <mc:Fallback/>
  </mc:AlternateContent>
  <xdr:twoCellAnchor>
    <xdr:from>
      <xdr:col>3</xdr:col>
      <xdr:colOff>5013</xdr:colOff>
      <xdr:row>50</xdr:row>
      <xdr:rowOff>827171</xdr:rowOff>
    </xdr:from>
    <xdr:to>
      <xdr:col>10</xdr:col>
      <xdr:colOff>145381</xdr:colOff>
      <xdr:row>52</xdr:row>
      <xdr:rowOff>155408</xdr:rowOff>
    </xdr:to>
    <xdr:sp macro="" textlink="">
      <xdr:nvSpPr>
        <xdr:cNvPr id="14" name="テキスト ボックス 13">
          <a:extLst>
            <a:ext uri="{FF2B5EF4-FFF2-40B4-BE49-F238E27FC236}">
              <a16:creationId xmlns:a16="http://schemas.microsoft.com/office/drawing/2014/main" id="{00000000-0008-0000-1300-00000E000000}"/>
            </a:ext>
          </a:extLst>
        </xdr:cNvPr>
        <xdr:cNvSpPr txBox="1"/>
      </xdr:nvSpPr>
      <xdr:spPr>
        <a:xfrm>
          <a:off x="490788" y="13238246"/>
          <a:ext cx="1273843" cy="414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名称の場合は公開する名称を右記欄に記載</a:t>
          </a:r>
        </a:p>
      </xdr:txBody>
    </xdr:sp>
    <xdr:clientData/>
  </xdr:twoCellAnchor>
  <mc:AlternateContent xmlns:mc="http://schemas.openxmlformats.org/markup-compatibility/2006">
    <mc:Choice xmlns:a14="http://schemas.microsoft.com/office/drawing/2010/main" Requires="a14">
      <xdr:twoCellAnchor>
        <xdr:from>
          <xdr:col>2</xdr:col>
          <xdr:colOff>38100</xdr:colOff>
          <xdr:row>51</xdr:row>
          <xdr:rowOff>190500</xdr:rowOff>
        </xdr:from>
        <xdr:to>
          <xdr:col>10</xdr:col>
          <xdr:colOff>76200</xdr:colOff>
          <xdr:row>52</xdr:row>
          <xdr:rowOff>314325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13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非公開</a:t>
              </a:r>
            </a:p>
          </xdr:txBody>
        </xdr:sp>
        <xdr:clientData/>
      </xdr:twoCellAnchor>
    </mc:Choice>
    <mc:Fallback/>
  </mc:AlternateContent>
  <xdr:twoCellAnchor>
    <xdr:from>
      <xdr:col>3</xdr:col>
      <xdr:colOff>5013</xdr:colOff>
      <xdr:row>53</xdr:row>
      <xdr:rowOff>184914</xdr:rowOff>
    </xdr:from>
    <xdr:to>
      <xdr:col>10</xdr:col>
      <xdr:colOff>145381</xdr:colOff>
      <xdr:row>54</xdr:row>
      <xdr:rowOff>30222</xdr:rowOff>
    </xdr:to>
    <xdr:sp macro="" textlink="">
      <xdr:nvSpPr>
        <xdr:cNvPr id="16" name="テキスト ボックス 15">
          <a:extLst>
            <a:ext uri="{FF2B5EF4-FFF2-40B4-BE49-F238E27FC236}">
              <a16:creationId xmlns:a16="http://schemas.microsoft.com/office/drawing/2014/main" id="{00000000-0008-0000-1300-000010000000}"/>
            </a:ext>
          </a:extLst>
        </xdr:cNvPr>
        <xdr:cNvSpPr txBox="1"/>
      </xdr:nvSpPr>
      <xdr:spPr>
        <a:xfrm>
          <a:off x="490788" y="13996164"/>
          <a:ext cx="1273843" cy="416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チェックが無い場合は</a:t>
          </a:r>
          <a:endParaRPr kumimoji="1" lang="en-US" altLang="ja-JP" sz="800"/>
        </a:p>
        <a:p>
          <a:r>
            <a:rPr kumimoji="1" lang="ja-JP" altLang="en-US" sz="800"/>
            <a:t>　　非公開となります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209551</xdr:colOff>
      <xdr:row>0</xdr:row>
      <xdr:rowOff>38100</xdr:rowOff>
    </xdr:from>
    <xdr:to>
      <xdr:col>13</xdr:col>
      <xdr:colOff>0</xdr:colOff>
      <xdr:row>1</xdr:row>
      <xdr:rowOff>0</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9886951" y="38100"/>
          <a:ext cx="600074" cy="495300"/>
        </a:xfrm>
        <a:prstGeom prst="rightArrow">
          <a:avLst>
            <a:gd name="adj1" fmla="val 61538"/>
            <a:gd name="adj2" fmla="val 59615"/>
          </a:avLst>
        </a:prstGeom>
        <a:solidFill>
          <a:srgbClr val="00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76199</xdr:colOff>
      <xdr:row>8</xdr:row>
      <xdr:rowOff>76199</xdr:rowOff>
    </xdr:from>
    <xdr:to>
      <xdr:col>9</xdr:col>
      <xdr:colOff>200024</xdr:colOff>
      <xdr:row>10</xdr:row>
      <xdr:rowOff>47624</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rot="10800000">
          <a:off x="7848599" y="2143124"/>
          <a:ext cx="200025" cy="371475"/>
        </a:xfrm>
        <a:prstGeom prst="rightArrow">
          <a:avLst/>
        </a:prstGeom>
        <a:solidFill>
          <a:srgbClr val="00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247650</xdr:colOff>
      <xdr:row>24</xdr:row>
      <xdr:rowOff>76200</xdr:rowOff>
    </xdr:from>
    <xdr:to>
      <xdr:col>5</xdr:col>
      <xdr:colOff>361950</xdr:colOff>
      <xdr:row>26</xdr:row>
      <xdr:rowOff>152399</xdr:rowOff>
    </xdr:to>
    <xdr:sp macro="" textlink="">
      <xdr:nvSpPr>
        <xdr:cNvPr id="6" name="左中かっこ 5">
          <a:extLst>
            <a:ext uri="{FF2B5EF4-FFF2-40B4-BE49-F238E27FC236}">
              <a16:creationId xmlns:a16="http://schemas.microsoft.com/office/drawing/2014/main" id="{00000000-0008-0000-0300-000006000000}"/>
            </a:ext>
          </a:extLst>
        </xdr:cNvPr>
        <xdr:cNvSpPr/>
      </xdr:nvSpPr>
      <xdr:spPr>
        <a:xfrm flipH="1">
          <a:off x="5743575" y="5591175"/>
          <a:ext cx="114300" cy="53339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24</xdr:row>
      <xdr:rowOff>28574</xdr:rowOff>
    </xdr:from>
    <xdr:to>
      <xdr:col>7</xdr:col>
      <xdr:colOff>219075</xdr:colOff>
      <xdr:row>29</xdr:row>
      <xdr:rowOff>19049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962650" y="5543549"/>
          <a:ext cx="1600200"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マイナスで入力</a:t>
          </a:r>
        </a:p>
        <a:p>
          <a:r>
            <a:rPr kumimoji="1" lang="ja-JP" altLang="en-US" sz="800">
              <a:latin typeface="Meiryo UI" panose="020B0604030504040204" pitchFamily="50" charset="-128"/>
              <a:ea typeface="Meiryo UI" panose="020B0604030504040204" pitchFamily="50" charset="-128"/>
            </a:rPr>
            <a:t>（算定プログラム表示通り）</a:t>
          </a:r>
          <a:endParaRPr kumimoji="1" lang="en-US" altLang="ja-JP" sz="800">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a:t>
          </a:r>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」は必ず「</a:t>
          </a:r>
          <a:r>
            <a:rPr kumimoji="1" lang="en-US" altLang="ja-JP" sz="800">
              <a:solidFill>
                <a:srgbClr val="FF0000"/>
              </a:solidFill>
              <a:latin typeface="Meiryo UI" panose="020B0604030504040204" pitchFamily="50" charset="-128"/>
              <a:ea typeface="Meiryo UI" panose="020B0604030504040204" pitchFamily="50" charset="-128"/>
            </a:rPr>
            <a:t>0(</a:t>
          </a:r>
          <a:r>
            <a:rPr kumimoji="1" lang="ja-JP" altLang="en-US" sz="800">
              <a:solidFill>
                <a:srgbClr val="FF0000"/>
              </a:solidFill>
              <a:latin typeface="Meiryo UI" panose="020B0604030504040204" pitchFamily="50" charset="-128"/>
              <a:ea typeface="Meiryo UI" panose="020B0604030504040204" pitchFamily="50" charset="-128"/>
            </a:rPr>
            <a:t>ゼロ</a:t>
          </a:r>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」を入力してください。</a:t>
          </a:r>
          <a:endParaRPr kumimoji="1" lang="en-US" altLang="ja-JP" sz="800">
            <a:solidFill>
              <a:srgbClr val="FF0000"/>
            </a:solidFill>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空欄の場合、下の緑のマスに</a:t>
          </a:r>
          <a:endParaRPr kumimoji="1" lang="en-US" altLang="ja-JP" sz="800">
            <a:solidFill>
              <a:srgbClr val="FF0000"/>
            </a:solidFill>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計算結果が表示されません。</a:t>
          </a:r>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13</xdr:col>
      <xdr:colOff>190499</xdr:colOff>
      <xdr:row>0</xdr:row>
      <xdr:rowOff>209549</xdr:rowOff>
    </xdr:from>
    <xdr:to>
      <xdr:col>16</xdr:col>
      <xdr:colOff>533400</xdr:colOff>
      <xdr:row>9</xdr:row>
      <xdr:rowOff>152399</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11572874" y="209549"/>
          <a:ext cx="2400301" cy="208597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2024</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日以降に更新される</a:t>
          </a:r>
          <a:r>
            <a:rPr kumimoji="1" lang="en-US" altLang="ja-JP" sz="1100"/>
            <a:t>Version</a:t>
          </a:r>
          <a:r>
            <a:rPr kumimoji="1" lang="ja-JP" altLang="en-US" sz="1100"/>
            <a:t>に対応しておりません。</a:t>
          </a:r>
          <a:endParaRPr kumimoji="1" lang="en-US" altLang="ja-JP" sz="1100"/>
        </a:p>
        <a:p>
          <a:r>
            <a:rPr kumimoji="1" lang="ja-JP" altLang="en-US" sz="1100"/>
            <a:t>当分の間、左記の黄色セルに直接入力をおねがいします。</a:t>
          </a:r>
          <a:endParaRPr kumimoji="1" lang="en-US" altLang="ja-JP" sz="1100"/>
        </a:p>
        <a:p>
          <a:endParaRPr kumimoji="1" lang="en-US" altLang="ja-JP" sz="1100" baseline="0"/>
        </a:p>
        <a:p>
          <a:r>
            <a:rPr kumimoji="1" lang="en-US" altLang="ja-JP" sz="1100" baseline="0"/>
            <a:t>※</a:t>
          </a:r>
          <a:r>
            <a:rPr kumimoji="1" lang="ja-JP" altLang="en-US" sz="1100" baseline="0"/>
            <a:t>黄色セルに空欄や「</a:t>
          </a:r>
          <a:r>
            <a:rPr kumimoji="1" lang="en-US" altLang="ja-JP" sz="1100" baseline="0"/>
            <a:t>-</a:t>
          </a:r>
          <a:r>
            <a:rPr kumimoji="1" lang="ja-JP" altLang="en-US" sz="1100" baseline="0"/>
            <a:t> </a:t>
          </a:r>
          <a:r>
            <a:rPr kumimoji="1" lang="en-US" altLang="ja-JP" sz="1100" baseline="0"/>
            <a:t>-</a:t>
          </a:r>
          <a:r>
            <a:rPr kumimoji="1" lang="ja-JP" altLang="en-US" sz="1100" baseline="0"/>
            <a:t>」があると計算されません。その場合、「</a:t>
          </a:r>
          <a:r>
            <a:rPr kumimoji="1" lang="en-US" altLang="ja-JP" sz="1100" baseline="0"/>
            <a:t>0</a:t>
          </a:r>
          <a:r>
            <a:rPr kumimoji="1" lang="ja-JP" altLang="en-US" sz="1100" baseline="0"/>
            <a:t>（ゼロ）」を入力してください。</a:t>
          </a:r>
          <a:endParaRPr kumimoji="1" lang="en-US" altLang="ja-JP" sz="1100" baseline="0"/>
        </a:p>
      </xdr:txBody>
    </xdr:sp>
    <xdr:clientData/>
  </xdr:twoCellAnchor>
  <xdr:twoCellAnchor>
    <xdr:from>
      <xdr:col>12</xdr:col>
      <xdr:colOff>209551</xdr:colOff>
      <xdr:row>0</xdr:row>
      <xdr:rowOff>38100</xdr:rowOff>
    </xdr:from>
    <xdr:to>
      <xdr:col>13</xdr:col>
      <xdr:colOff>19050</xdr:colOff>
      <xdr:row>1</xdr:row>
      <xdr:rowOff>0</xdr:rowOff>
    </xdr:to>
    <xdr:sp macro="" textlink="">
      <xdr:nvSpPr>
        <xdr:cNvPr id="7" name="右矢印 6">
          <a:extLst>
            <a:ext uri="{FF2B5EF4-FFF2-40B4-BE49-F238E27FC236}">
              <a16:creationId xmlns:a16="http://schemas.microsoft.com/office/drawing/2014/main" id="{00000000-0008-0000-0300-000003000000}"/>
            </a:ext>
          </a:extLst>
        </xdr:cNvPr>
        <xdr:cNvSpPr/>
      </xdr:nvSpPr>
      <xdr:spPr>
        <a:xfrm>
          <a:off x="10734676" y="38100"/>
          <a:ext cx="666749" cy="495300"/>
        </a:xfrm>
        <a:prstGeom prst="rightArrow">
          <a:avLst>
            <a:gd name="adj1" fmla="val 61538"/>
            <a:gd name="adj2" fmla="val 59615"/>
          </a:avLst>
        </a:prstGeom>
        <a:solidFill>
          <a:srgbClr val="00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19050</xdr:colOff>
      <xdr:row>13</xdr:row>
      <xdr:rowOff>161925</xdr:rowOff>
    </xdr:from>
    <xdr:to>
      <xdr:col>36</xdr:col>
      <xdr:colOff>38100</xdr:colOff>
      <xdr:row>20</xdr:row>
      <xdr:rowOff>142875</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6686550" y="2266950"/>
          <a:ext cx="209550" cy="11334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9</xdr:col>
          <xdr:colOff>9525</xdr:colOff>
          <xdr:row>22</xdr:row>
          <xdr:rowOff>228600</xdr:rowOff>
        </xdr:to>
        <xdr:sp macro="" textlink="">
          <xdr:nvSpPr>
            <xdr:cNvPr id="123905" name="Check Box 1" hidden="1">
              <a:extLst>
                <a:ext uri="{63B3BB69-23CF-44E3-9099-C40C66FF867C}">
                  <a14:compatExt spid="_x0000_s123905"/>
                </a:ext>
                <a:ext uri="{FF2B5EF4-FFF2-40B4-BE49-F238E27FC236}">
                  <a16:creationId xmlns:a16="http://schemas.microsoft.com/office/drawing/2014/main" id="{00000000-0008-0000-0400-00000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19050</xdr:rowOff>
        </xdr:from>
        <xdr:to>
          <xdr:col>18</xdr:col>
          <xdr:colOff>114300</xdr:colOff>
          <xdr:row>23</xdr:row>
          <xdr:rowOff>0</xdr:rowOff>
        </xdr:to>
        <xdr:sp macro="" textlink="">
          <xdr:nvSpPr>
            <xdr:cNvPr id="123906" name="Check Box 2" hidden="1">
              <a:extLst>
                <a:ext uri="{63B3BB69-23CF-44E3-9099-C40C66FF867C}">
                  <a14:compatExt spid="_x0000_s123906"/>
                </a:ext>
                <a:ext uri="{FF2B5EF4-FFF2-40B4-BE49-F238E27FC236}">
                  <a16:creationId xmlns:a16="http://schemas.microsoft.com/office/drawing/2014/main" id="{00000000-0008-0000-0400-00000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22</xdr:row>
          <xdr:rowOff>19050</xdr:rowOff>
        </xdr:from>
        <xdr:to>
          <xdr:col>25</xdr:col>
          <xdr:colOff>104775</xdr:colOff>
          <xdr:row>23</xdr:row>
          <xdr:rowOff>0</xdr:rowOff>
        </xdr:to>
        <xdr:sp macro="" textlink="">
          <xdr:nvSpPr>
            <xdr:cNvPr id="123907" name="Check Box 3" hidden="1">
              <a:extLst>
                <a:ext uri="{63B3BB69-23CF-44E3-9099-C40C66FF867C}">
                  <a14:compatExt spid="_x0000_s123907"/>
                </a:ext>
                <a:ext uri="{FF2B5EF4-FFF2-40B4-BE49-F238E27FC236}">
                  <a16:creationId xmlns:a16="http://schemas.microsoft.com/office/drawing/2014/main" id="{00000000-0008-0000-0400-00000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22</xdr:row>
          <xdr:rowOff>19050</xdr:rowOff>
        </xdr:from>
        <xdr:to>
          <xdr:col>12</xdr:col>
          <xdr:colOff>104775</xdr:colOff>
          <xdr:row>23</xdr:row>
          <xdr:rowOff>0</xdr:rowOff>
        </xdr:to>
        <xdr:sp macro="" textlink="">
          <xdr:nvSpPr>
            <xdr:cNvPr id="123908" name="Check Box 4" hidden="1">
              <a:extLst>
                <a:ext uri="{63B3BB69-23CF-44E3-9099-C40C66FF867C}">
                  <a14:compatExt spid="_x0000_s123908"/>
                </a:ext>
                <a:ext uri="{FF2B5EF4-FFF2-40B4-BE49-F238E27FC236}">
                  <a16:creationId xmlns:a16="http://schemas.microsoft.com/office/drawing/2014/main" id="{00000000-0008-0000-0400-00000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22</xdr:row>
          <xdr:rowOff>19050</xdr:rowOff>
        </xdr:from>
        <xdr:to>
          <xdr:col>32</xdr:col>
          <xdr:colOff>114300</xdr:colOff>
          <xdr:row>23</xdr:row>
          <xdr:rowOff>0</xdr:rowOff>
        </xdr:to>
        <xdr:sp macro="" textlink="">
          <xdr:nvSpPr>
            <xdr:cNvPr id="123909" name="Check Box 5" hidden="1">
              <a:extLst>
                <a:ext uri="{63B3BB69-23CF-44E3-9099-C40C66FF867C}">
                  <a14:compatExt spid="_x0000_s123909"/>
                </a:ext>
                <a:ext uri="{FF2B5EF4-FFF2-40B4-BE49-F238E27FC236}">
                  <a16:creationId xmlns:a16="http://schemas.microsoft.com/office/drawing/2014/main" id="{00000000-0008-0000-0400-00000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19</xdr:row>
          <xdr:rowOff>123825</xdr:rowOff>
        </xdr:from>
        <xdr:to>
          <xdr:col>43</xdr:col>
          <xdr:colOff>323850</xdr:colOff>
          <xdr:row>20</xdr:row>
          <xdr:rowOff>133350</xdr:rowOff>
        </xdr:to>
        <xdr:sp macro="" textlink="">
          <xdr:nvSpPr>
            <xdr:cNvPr id="123912" name="Check Box 8" hidden="1">
              <a:extLst>
                <a:ext uri="{63B3BB69-23CF-44E3-9099-C40C66FF867C}">
                  <a14:compatExt spid="_x0000_s123912"/>
                </a:ext>
                <a:ext uri="{FF2B5EF4-FFF2-40B4-BE49-F238E27FC236}">
                  <a16:creationId xmlns:a16="http://schemas.microsoft.com/office/drawing/2014/main" id="{00000000-0008-0000-0400-000008E401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”申請者”と同じ場合は『レ』で自動転記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28</xdr:row>
          <xdr:rowOff>114300</xdr:rowOff>
        </xdr:from>
        <xdr:to>
          <xdr:col>43</xdr:col>
          <xdr:colOff>323850</xdr:colOff>
          <xdr:row>29</xdr:row>
          <xdr:rowOff>123825</xdr:rowOff>
        </xdr:to>
        <xdr:sp macro="" textlink="">
          <xdr:nvSpPr>
            <xdr:cNvPr id="123913" name="Check Box 9" hidden="1">
              <a:extLst>
                <a:ext uri="{63B3BB69-23CF-44E3-9099-C40C66FF867C}">
                  <a14:compatExt spid="_x0000_s123913"/>
                </a:ext>
                <a:ext uri="{FF2B5EF4-FFF2-40B4-BE49-F238E27FC236}">
                  <a16:creationId xmlns:a16="http://schemas.microsoft.com/office/drawing/2014/main" id="{00000000-0008-0000-0400-000009E401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”代理者”と同じ場合は『レ』で自動転記</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20</xdr:row>
          <xdr:rowOff>9525</xdr:rowOff>
        </xdr:from>
        <xdr:to>
          <xdr:col>13</xdr:col>
          <xdr:colOff>76200</xdr:colOff>
          <xdr:row>20</xdr:row>
          <xdr:rowOff>219075</xdr:rowOff>
        </xdr:to>
        <xdr:sp macro="" textlink="">
          <xdr:nvSpPr>
            <xdr:cNvPr id="124929" name="Check Box 1" hidden="1">
              <a:extLst>
                <a:ext uri="{63B3BB69-23CF-44E3-9099-C40C66FF867C}">
                  <a14:compatExt spid="_x0000_s124929"/>
                </a:ext>
                <a:ext uri="{FF2B5EF4-FFF2-40B4-BE49-F238E27FC236}">
                  <a16:creationId xmlns:a16="http://schemas.microsoft.com/office/drawing/2014/main" id="{00000000-0008-0000-0600-00000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一戸建ての住宅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0</xdr:rowOff>
        </xdr:from>
        <xdr:to>
          <xdr:col>21</xdr:col>
          <xdr:colOff>38100</xdr:colOff>
          <xdr:row>20</xdr:row>
          <xdr:rowOff>209550</xdr:rowOff>
        </xdr:to>
        <xdr:sp macro="" textlink="">
          <xdr:nvSpPr>
            <xdr:cNvPr id="124930" name="Check Box 2" hidden="1">
              <a:extLst>
                <a:ext uri="{63B3BB69-23CF-44E3-9099-C40C66FF867C}">
                  <a14:compatExt spid="_x0000_s124930"/>
                </a:ext>
                <a:ext uri="{FF2B5EF4-FFF2-40B4-BE49-F238E27FC236}">
                  <a16:creationId xmlns:a16="http://schemas.microsoft.com/office/drawing/2014/main" id="{00000000-0008-0000-0600-00000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共同住宅等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1" name="Check Box 3" hidden="1">
              <a:extLst>
                <a:ext uri="{63B3BB69-23CF-44E3-9099-C40C66FF867C}">
                  <a14:compatExt spid="_x0000_s124931"/>
                </a:ext>
                <a:ext uri="{FF2B5EF4-FFF2-40B4-BE49-F238E27FC236}">
                  <a16:creationId xmlns:a16="http://schemas.microsoft.com/office/drawing/2014/main" id="{00000000-0008-0000-0600-00000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2" name="Check Box 4" hidden="1">
              <a:extLst>
                <a:ext uri="{63B3BB69-23CF-44E3-9099-C40C66FF867C}">
                  <a14:compatExt spid="_x0000_s124932"/>
                </a:ext>
                <a:ext uri="{FF2B5EF4-FFF2-40B4-BE49-F238E27FC236}">
                  <a16:creationId xmlns:a16="http://schemas.microsoft.com/office/drawing/2014/main" id="{00000000-0008-0000-0600-00000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3" name="Check Box 5" hidden="1">
              <a:extLst>
                <a:ext uri="{63B3BB69-23CF-44E3-9099-C40C66FF867C}">
                  <a14:compatExt spid="_x0000_s124933"/>
                </a:ext>
                <a:ext uri="{FF2B5EF4-FFF2-40B4-BE49-F238E27FC236}">
                  <a16:creationId xmlns:a16="http://schemas.microsoft.com/office/drawing/2014/main" id="{00000000-0008-0000-0600-00000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4" name="Check Box 6" hidden="1">
              <a:extLst>
                <a:ext uri="{63B3BB69-23CF-44E3-9099-C40C66FF867C}">
                  <a14:compatExt spid="_x0000_s124934"/>
                </a:ext>
                <a:ext uri="{FF2B5EF4-FFF2-40B4-BE49-F238E27FC236}">
                  <a16:creationId xmlns:a16="http://schemas.microsoft.com/office/drawing/2014/main" id="{00000000-0008-0000-0600-00000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5" name="Check Box 7" hidden="1">
              <a:extLst>
                <a:ext uri="{63B3BB69-23CF-44E3-9099-C40C66FF867C}">
                  <a14:compatExt spid="_x0000_s124935"/>
                </a:ext>
                <a:ext uri="{FF2B5EF4-FFF2-40B4-BE49-F238E27FC236}">
                  <a16:creationId xmlns:a16="http://schemas.microsoft.com/office/drawing/2014/main" id="{00000000-0008-0000-0600-00000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6" name="Check Box 8" hidden="1">
              <a:extLst>
                <a:ext uri="{63B3BB69-23CF-44E3-9099-C40C66FF867C}">
                  <a14:compatExt spid="_x0000_s124936"/>
                </a:ext>
                <a:ext uri="{FF2B5EF4-FFF2-40B4-BE49-F238E27FC236}">
                  <a16:creationId xmlns:a16="http://schemas.microsoft.com/office/drawing/2014/main" id="{00000000-0008-0000-0600-00000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7" name="Check Box 9" hidden="1">
              <a:extLst>
                <a:ext uri="{63B3BB69-23CF-44E3-9099-C40C66FF867C}">
                  <a14:compatExt spid="_x0000_s124937"/>
                </a:ext>
                <a:ext uri="{FF2B5EF4-FFF2-40B4-BE49-F238E27FC236}">
                  <a16:creationId xmlns:a16="http://schemas.microsoft.com/office/drawing/2014/main" id="{00000000-0008-0000-0600-00000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8" name="Check Box 10" hidden="1">
              <a:extLst>
                <a:ext uri="{63B3BB69-23CF-44E3-9099-C40C66FF867C}">
                  <a14:compatExt spid="_x0000_s124938"/>
                </a:ext>
                <a:ext uri="{FF2B5EF4-FFF2-40B4-BE49-F238E27FC236}">
                  <a16:creationId xmlns:a16="http://schemas.microsoft.com/office/drawing/2014/main" id="{00000000-0008-0000-0600-00000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39" name="Check Box 11" hidden="1">
              <a:extLst>
                <a:ext uri="{63B3BB69-23CF-44E3-9099-C40C66FF867C}">
                  <a14:compatExt spid="_x0000_s124939"/>
                </a:ext>
                <a:ext uri="{FF2B5EF4-FFF2-40B4-BE49-F238E27FC236}">
                  <a16:creationId xmlns:a16="http://schemas.microsoft.com/office/drawing/2014/main" id="{00000000-0008-0000-0600-00000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84</xdr:row>
          <xdr:rowOff>0</xdr:rowOff>
        </xdr:from>
        <xdr:to>
          <xdr:col>3</xdr:col>
          <xdr:colOff>171450</xdr:colOff>
          <xdr:row>84</xdr:row>
          <xdr:rowOff>190500</xdr:rowOff>
        </xdr:to>
        <xdr:sp macro="" textlink="">
          <xdr:nvSpPr>
            <xdr:cNvPr id="124940" name="Check Box 12" hidden="1">
              <a:extLst>
                <a:ext uri="{63B3BB69-23CF-44E3-9099-C40C66FF867C}">
                  <a14:compatExt spid="_x0000_s124940"/>
                </a:ext>
                <a:ext uri="{FF2B5EF4-FFF2-40B4-BE49-F238E27FC236}">
                  <a16:creationId xmlns:a16="http://schemas.microsoft.com/office/drawing/2014/main" id="{00000000-0008-0000-0600-00000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84</xdr:row>
          <xdr:rowOff>0</xdr:rowOff>
        </xdr:from>
        <xdr:to>
          <xdr:col>3</xdr:col>
          <xdr:colOff>161925</xdr:colOff>
          <xdr:row>84</xdr:row>
          <xdr:rowOff>190500</xdr:rowOff>
        </xdr:to>
        <xdr:sp macro="" textlink="">
          <xdr:nvSpPr>
            <xdr:cNvPr id="124941" name="Check Box 13" hidden="1">
              <a:extLst>
                <a:ext uri="{63B3BB69-23CF-44E3-9099-C40C66FF867C}">
                  <a14:compatExt spid="_x0000_s124941"/>
                </a:ext>
                <a:ext uri="{FF2B5EF4-FFF2-40B4-BE49-F238E27FC236}">
                  <a16:creationId xmlns:a16="http://schemas.microsoft.com/office/drawing/2014/main" id="{00000000-0008-0000-0600-00000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84</xdr:row>
          <xdr:rowOff>0</xdr:rowOff>
        </xdr:from>
        <xdr:to>
          <xdr:col>3</xdr:col>
          <xdr:colOff>161925</xdr:colOff>
          <xdr:row>84</xdr:row>
          <xdr:rowOff>190500</xdr:rowOff>
        </xdr:to>
        <xdr:sp macro="" textlink="">
          <xdr:nvSpPr>
            <xdr:cNvPr id="124942" name="Check Box 14" hidden="1">
              <a:extLst>
                <a:ext uri="{63B3BB69-23CF-44E3-9099-C40C66FF867C}">
                  <a14:compatExt spid="_x0000_s124942"/>
                </a:ext>
                <a:ext uri="{FF2B5EF4-FFF2-40B4-BE49-F238E27FC236}">
                  <a16:creationId xmlns:a16="http://schemas.microsoft.com/office/drawing/2014/main" id="{00000000-0008-0000-0600-00000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84</xdr:row>
          <xdr:rowOff>0</xdr:rowOff>
        </xdr:from>
        <xdr:to>
          <xdr:col>3</xdr:col>
          <xdr:colOff>161925</xdr:colOff>
          <xdr:row>84</xdr:row>
          <xdr:rowOff>190500</xdr:rowOff>
        </xdr:to>
        <xdr:sp macro="" textlink="">
          <xdr:nvSpPr>
            <xdr:cNvPr id="124943" name="Check Box 15" hidden="1">
              <a:extLst>
                <a:ext uri="{63B3BB69-23CF-44E3-9099-C40C66FF867C}">
                  <a14:compatExt spid="_x0000_s124943"/>
                </a:ext>
                <a:ext uri="{FF2B5EF4-FFF2-40B4-BE49-F238E27FC236}">
                  <a16:creationId xmlns:a16="http://schemas.microsoft.com/office/drawing/2014/main" id="{00000000-0008-0000-0600-00000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84</xdr:row>
          <xdr:rowOff>0</xdr:rowOff>
        </xdr:from>
        <xdr:to>
          <xdr:col>3</xdr:col>
          <xdr:colOff>161925</xdr:colOff>
          <xdr:row>84</xdr:row>
          <xdr:rowOff>190500</xdr:rowOff>
        </xdr:to>
        <xdr:sp macro="" textlink="">
          <xdr:nvSpPr>
            <xdr:cNvPr id="124944" name="Check Box 16" hidden="1">
              <a:extLst>
                <a:ext uri="{63B3BB69-23CF-44E3-9099-C40C66FF867C}">
                  <a14:compatExt spid="_x0000_s124944"/>
                </a:ext>
                <a:ext uri="{FF2B5EF4-FFF2-40B4-BE49-F238E27FC236}">
                  <a16:creationId xmlns:a16="http://schemas.microsoft.com/office/drawing/2014/main" id="{00000000-0008-0000-0600-00001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84</xdr:row>
          <xdr:rowOff>0</xdr:rowOff>
        </xdr:from>
        <xdr:to>
          <xdr:col>3</xdr:col>
          <xdr:colOff>161925</xdr:colOff>
          <xdr:row>84</xdr:row>
          <xdr:rowOff>190500</xdr:rowOff>
        </xdr:to>
        <xdr:sp macro="" textlink="">
          <xdr:nvSpPr>
            <xdr:cNvPr id="124945" name="Check Box 17" hidden="1">
              <a:extLst>
                <a:ext uri="{63B3BB69-23CF-44E3-9099-C40C66FF867C}">
                  <a14:compatExt spid="_x0000_s124945"/>
                </a:ext>
                <a:ext uri="{FF2B5EF4-FFF2-40B4-BE49-F238E27FC236}">
                  <a16:creationId xmlns:a16="http://schemas.microsoft.com/office/drawing/2014/main" id="{00000000-0008-0000-0600-00001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84</xdr:row>
          <xdr:rowOff>0</xdr:rowOff>
        </xdr:from>
        <xdr:to>
          <xdr:col>3</xdr:col>
          <xdr:colOff>161925</xdr:colOff>
          <xdr:row>84</xdr:row>
          <xdr:rowOff>190500</xdr:rowOff>
        </xdr:to>
        <xdr:sp macro="" textlink="">
          <xdr:nvSpPr>
            <xdr:cNvPr id="124946" name="Check Box 18" hidden="1">
              <a:extLst>
                <a:ext uri="{63B3BB69-23CF-44E3-9099-C40C66FF867C}">
                  <a14:compatExt spid="_x0000_s124946"/>
                </a:ext>
                <a:ext uri="{FF2B5EF4-FFF2-40B4-BE49-F238E27FC236}">
                  <a16:creationId xmlns:a16="http://schemas.microsoft.com/office/drawing/2014/main" id="{00000000-0008-0000-0600-00001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84</xdr:row>
          <xdr:rowOff>0</xdr:rowOff>
        </xdr:from>
        <xdr:to>
          <xdr:col>3</xdr:col>
          <xdr:colOff>161925</xdr:colOff>
          <xdr:row>84</xdr:row>
          <xdr:rowOff>190500</xdr:rowOff>
        </xdr:to>
        <xdr:sp macro="" textlink="">
          <xdr:nvSpPr>
            <xdr:cNvPr id="124947" name="Check Box 19" hidden="1">
              <a:extLst>
                <a:ext uri="{63B3BB69-23CF-44E3-9099-C40C66FF867C}">
                  <a14:compatExt spid="_x0000_s124947"/>
                </a:ext>
                <a:ext uri="{FF2B5EF4-FFF2-40B4-BE49-F238E27FC236}">
                  <a16:creationId xmlns:a16="http://schemas.microsoft.com/office/drawing/2014/main" id="{00000000-0008-0000-0600-00001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84</xdr:row>
          <xdr:rowOff>0</xdr:rowOff>
        </xdr:from>
        <xdr:to>
          <xdr:col>3</xdr:col>
          <xdr:colOff>161925</xdr:colOff>
          <xdr:row>84</xdr:row>
          <xdr:rowOff>190500</xdr:rowOff>
        </xdr:to>
        <xdr:sp macro="" textlink="">
          <xdr:nvSpPr>
            <xdr:cNvPr id="124948" name="Check Box 20" hidden="1">
              <a:extLst>
                <a:ext uri="{63B3BB69-23CF-44E3-9099-C40C66FF867C}">
                  <a14:compatExt spid="_x0000_s124948"/>
                </a:ext>
                <a:ext uri="{FF2B5EF4-FFF2-40B4-BE49-F238E27FC236}">
                  <a16:creationId xmlns:a16="http://schemas.microsoft.com/office/drawing/2014/main" id="{00000000-0008-0000-0600-00001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84</xdr:row>
          <xdr:rowOff>0</xdr:rowOff>
        </xdr:from>
        <xdr:to>
          <xdr:col>20</xdr:col>
          <xdr:colOff>161925</xdr:colOff>
          <xdr:row>84</xdr:row>
          <xdr:rowOff>190500</xdr:rowOff>
        </xdr:to>
        <xdr:sp macro="" textlink="">
          <xdr:nvSpPr>
            <xdr:cNvPr id="124949" name="Check Box 21" hidden="1">
              <a:extLst>
                <a:ext uri="{63B3BB69-23CF-44E3-9099-C40C66FF867C}">
                  <a14:compatExt spid="_x0000_s124949"/>
                </a:ext>
                <a:ext uri="{FF2B5EF4-FFF2-40B4-BE49-F238E27FC236}">
                  <a16:creationId xmlns:a16="http://schemas.microsoft.com/office/drawing/2014/main" id="{00000000-0008-0000-0600-00001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84</xdr:row>
          <xdr:rowOff>0</xdr:rowOff>
        </xdr:from>
        <xdr:to>
          <xdr:col>30</xdr:col>
          <xdr:colOff>152400</xdr:colOff>
          <xdr:row>84</xdr:row>
          <xdr:rowOff>190500</xdr:rowOff>
        </xdr:to>
        <xdr:sp macro="" textlink="">
          <xdr:nvSpPr>
            <xdr:cNvPr id="124950" name="Check Box 22" hidden="1">
              <a:extLst>
                <a:ext uri="{63B3BB69-23CF-44E3-9099-C40C66FF867C}">
                  <a14:compatExt spid="_x0000_s124950"/>
                </a:ext>
                <a:ext uri="{FF2B5EF4-FFF2-40B4-BE49-F238E27FC236}">
                  <a16:creationId xmlns:a16="http://schemas.microsoft.com/office/drawing/2014/main" id="{00000000-0008-0000-0600-00001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84</xdr:row>
          <xdr:rowOff>0</xdr:rowOff>
        </xdr:from>
        <xdr:to>
          <xdr:col>25</xdr:col>
          <xdr:colOff>171450</xdr:colOff>
          <xdr:row>84</xdr:row>
          <xdr:rowOff>190500</xdr:rowOff>
        </xdr:to>
        <xdr:sp macro="" textlink="">
          <xdr:nvSpPr>
            <xdr:cNvPr id="124951" name="Check Box 23" hidden="1">
              <a:extLst>
                <a:ext uri="{63B3BB69-23CF-44E3-9099-C40C66FF867C}">
                  <a14:compatExt spid="_x0000_s124951"/>
                </a:ext>
                <a:ext uri="{FF2B5EF4-FFF2-40B4-BE49-F238E27FC236}">
                  <a16:creationId xmlns:a16="http://schemas.microsoft.com/office/drawing/2014/main" id="{00000000-0008-0000-0600-00001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84</xdr:row>
          <xdr:rowOff>0</xdr:rowOff>
        </xdr:from>
        <xdr:to>
          <xdr:col>20</xdr:col>
          <xdr:colOff>161925</xdr:colOff>
          <xdr:row>84</xdr:row>
          <xdr:rowOff>190500</xdr:rowOff>
        </xdr:to>
        <xdr:sp macro="" textlink="">
          <xdr:nvSpPr>
            <xdr:cNvPr id="124952" name="Check Box 24" hidden="1">
              <a:extLst>
                <a:ext uri="{63B3BB69-23CF-44E3-9099-C40C66FF867C}">
                  <a14:compatExt spid="_x0000_s124952"/>
                </a:ext>
                <a:ext uri="{FF2B5EF4-FFF2-40B4-BE49-F238E27FC236}">
                  <a16:creationId xmlns:a16="http://schemas.microsoft.com/office/drawing/2014/main" id="{00000000-0008-0000-0600-00001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84</xdr:row>
          <xdr:rowOff>0</xdr:rowOff>
        </xdr:from>
        <xdr:to>
          <xdr:col>10</xdr:col>
          <xdr:colOff>171450</xdr:colOff>
          <xdr:row>84</xdr:row>
          <xdr:rowOff>190500</xdr:rowOff>
        </xdr:to>
        <xdr:sp macro="" textlink="">
          <xdr:nvSpPr>
            <xdr:cNvPr id="124953" name="Check Box 25" hidden="1">
              <a:extLst>
                <a:ext uri="{63B3BB69-23CF-44E3-9099-C40C66FF867C}">
                  <a14:compatExt spid="_x0000_s124953"/>
                </a:ext>
                <a:ext uri="{FF2B5EF4-FFF2-40B4-BE49-F238E27FC236}">
                  <a16:creationId xmlns:a16="http://schemas.microsoft.com/office/drawing/2014/main" id="{00000000-0008-0000-0600-00001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84</xdr:row>
          <xdr:rowOff>0</xdr:rowOff>
        </xdr:from>
        <xdr:to>
          <xdr:col>10</xdr:col>
          <xdr:colOff>171450</xdr:colOff>
          <xdr:row>84</xdr:row>
          <xdr:rowOff>190500</xdr:rowOff>
        </xdr:to>
        <xdr:sp macro="" textlink="">
          <xdr:nvSpPr>
            <xdr:cNvPr id="124954" name="Check Box 26" hidden="1">
              <a:extLst>
                <a:ext uri="{63B3BB69-23CF-44E3-9099-C40C66FF867C}">
                  <a14:compatExt spid="_x0000_s124954"/>
                </a:ext>
                <a:ext uri="{FF2B5EF4-FFF2-40B4-BE49-F238E27FC236}">
                  <a16:creationId xmlns:a16="http://schemas.microsoft.com/office/drawing/2014/main" id="{00000000-0008-0000-0600-00001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84</xdr:row>
          <xdr:rowOff>0</xdr:rowOff>
        </xdr:from>
        <xdr:to>
          <xdr:col>15</xdr:col>
          <xdr:colOff>180975</xdr:colOff>
          <xdr:row>84</xdr:row>
          <xdr:rowOff>190500</xdr:rowOff>
        </xdr:to>
        <xdr:sp macro="" textlink="">
          <xdr:nvSpPr>
            <xdr:cNvPr id="124955" name="Check Box 27" hidden="1">
              <a:extLst>
                <a:ext uri="{63B3BB69-23CF-44E3-9099-C40C66FF867C}">
                  <a14:compatExt spid="_x0000_s124955"/>
                </a:ext>
                <a:ext uri="{FF2B5EF4-FFF2-40B4-BE49-F238E27FC236}">
                  <a16:creationId xmlns:a16="http://schemas.microsoft.com/office/drawing/2014/main" id="{00000000-0008-0000-0600-00001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84</xdr:row>
          <xdr:rowOff>0</xdr:rowOff>
        </xdr:from>
        <xdr:to>
          <xdr:col>15</xdr:col>
          <xdr:colOff>180975</xdr:colOff>
          <xdr:row>84</xdr:row>
          <xdr:rowOff>190500</xdr:rowOff>
        </xdr:to>
        <xdr:sp macro="" textlink="">
          <xdr:nvSpPr>
            <xdr:cNvPr id="124956" name="Check Box 28" hidden="1">
              <a:extLst>
                <a:ext uri="{63B3BB69-23CF-44E3-9099-C40C66FF867C}">
                  <a14:compatExt spid="_x0000_s124956"/>
                </a:ext>
                <a:ext uri="{FF2B5EF4-FFF2-40B4-BE49-F238E27FC236}">
                  <a16:creationId xmlns:a16="http://schemas.microsoft.com/office/drawing/2014/main" id="{00000000-0008-0000-0600-00001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38100</xdr:rowOff>
        </xdr:from>
        <xdr:to>
          <xdr:col>3</xdr:col>
          <xdr:colOff>171450</xdr:colOff>
          <xdr:row>29</xdr:row>
          <xdr:rowOff>228600</xdr:rowOff>
        </xdr:to>
        <xdr:sp macro="" textlink="">
          <xdr:nvSpPr>
            <xdr:cNvPr id="124957" name="Check Box 29" hidden="1">
              <a:extLst>
                <a:ext uri="{63B3BB69-23CF-44E3-9099-C40C66FF867C}">
                  <a14:compatExt spid="_x0000_s124957"/>
                </a:ext>
                <a:ext uri="{FF2B5EF4-FFF2-40B4-BE49-F238E27FC236}">
                  <a16:creationId xmlns:a16="http://schemas.microsoft.com/office/drawing/2014/main" id="{00000000-0008-0000-0600-00001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28575</xdr:rowOff>
        </xdr:from>
        <xdr:to>
          <xdr:col>3</xdr:col>
          <xdr:colOff>171450</xdr:colOff>
          <xdr:row>35</xdr:row>
          <xdr:rowOff>219075</xdr:rowOff>
        </xdr:to>
        <xdr:sp macro="" textlink="">
          <xdr:nvSpPr>
            <xdr:cNvPr id="124958" name="Check Box 30" hidden="1">
              <a:extLst>
                <a:ext uri="{63B3BB69-23CF-44E3-9099-C40C66FF867C}">
                  <a14:compatExt spid="_x0000_s124958"/>
                </a:ext>
                <a:ext uri="{FF2B5EF4-FFF2-40B4-BE49-F238E27FC236}">
                  <a16:creationId xmlns:a16="http://schemas.microsoft.com/office/drawing/2014/main" id="{00000000-0008-0000-0600-00001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47625</xdr:rowOff>
        </xdr:from>
        <xdr:to>
          <xdr:col>3</xdr:col>
          <xdr:colOff>171450</xdr:colOff>
          <xdr:row>39</xdr:row>
          <xdr:rowOff>238125</xdr:rowOff>
        </xdr:to>
        <xdr:sp macro="" textlink="">
          <xdr:nvSpPr>
            <xdr:cNvPr id="124959" name="Check Box 31" hidden="1">
              <a:extLst>
                <a:ext uri="{63B3BB69-23CF-44E3-9099-C40C66FF867C}">
                  <a14:compatExt spid="_x0000_s124959"/>
                </a:ext>
                <a:ext uri="{FF2B5EF4-FFF2-40B4-BE49-F238E27FC236}">
                  <a16:creationId xmlns:a16="http://schemas.microsoft.com/office/drawing/2014/main" id="{00000000-0008-0000-0600-00001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28575</xdr:rowOff>
        </xdr:from>
        <xdr:to>
          <xdr:col>3</xdr:col>
          <xdr:colOff>171450</xdr:colOff>
          <xdr:row>50</xdr:row>
          <xdr:rowOff>219075</xdr:rowOff>
        </xdr:to>
        <xdr:sp macro="" textlink="">
          <xdr:nvSpPr>
            <xdr:cNvPr id="124960" name="Check Box 32" hidden="1">
              <a:extLst>
                <a:ext uri="{63B3BB69-23CF-44E3-9099-C40C66FF867C}">
                  <a14:compatExt spid="_x0000_s124960"/>
                </a:ext>
                <a:ext uri="{FF2B5EF4-FFF2-40B4-BE49-F238E27FC236}">
                  <a16:creationId xmlns:a16="http://schemas.microsoft.com/office/drawing/2014/main" id="{00000000-0008-0000-0600-00002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28575</xdr:rowOff>
        </xdr:from>
        <xdr:to>
          <xdr:col>3</xdr:col>
          <xdr:colOff>171450</xdr:colOff>
          <xdr:row>31</xdr:row>
          <xdr:rowOff>219075</xdr:rowOff>
        </xdr:to>
        <xdr:sp macro="" textlink="">
          <xdr:nvSpPr>
            <xdr:cNvPr id="124961" name="Check Box 33" hidden="1">
              <a:extLst>
                <a:ext uri="{63B3BB69-23CF-44E3-9099-C40C66FF867C}">
                  <a14:compatExt spid="_x0000_s124961"/>
                </a:ext>
                <a:ext uri="{FF2B5EF4-FFF2-40B4-BE49-F238E27FC236}">
                  <a16:creationId xmlns:a16="http://schemas.microsoft.com/office/drawing/2014/main" id="{00000000-0008-0000-0600-00002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28575</xdr:rowOff>
        </xdr:from>
        <xdr:to>
          <xdr:col>3</xdr:col>
          <xdr:colOff>171450</xdr:colOff>
          <xdr:row>41</xdr:row>
          <xdr:rowOff>219075</xdr:rowOff>
        </xdr:to>
        <xdr:sp macro="" textlink="">
          <xdr:nvSpPr>
            <xdr:cNvPr id="124962" name="Check Box 34" hidden="1">
              <a:extLst>
                <a:ext uri="{63B3BB69-23CF-44E3-9099-C40C66FF867C}">
                  <a14:compatExt spid="_x0000_s124962"/>
                </a:ext>
                <a:ext uri="{FF2B5EF4-FFF2-40B4-BE49-F238E27FC236}">
                  <a16:creationId xmlns:a16="http://schemas.microsoft.com/office/drawing/2014/main" id="{00000000-0008-0000-0600-00002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28575</xdr:rowOff>
        </xdr:from>
        <xdr:to>
          <xdr:col>3</xdr:col>
          <xdr:colOff>171450</xdr:colOff>
          <xdr:row>42</xdr:row>
          <xdr:rowOff>219075</xdr:rowOff>
        </xdr:to>
        <xdr:sp macro="" textlink="">
          <xdr:nvSpPr>
            <xdr:cNvPr id="124963" name="Check Box 35" hidden="1">
              <a:extLst>
                <a:ext uri="{63B3BB69-23CF-44E3-9099-C40C66FF867C}">
                  <a14:compatExt spid="_x0000_s124963"/>
                </a:ext>
                <a:ext uri="{FF2B5EF4-FFF2-40B4-BE49-F238E27FC236}">
                  <a16:creationId xmlns:a16="http://schemas.microsoft.com/office/drawing/2014/main" id="{00000000-0008-0000-0600-00002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28575</xdr:rowOff>
        </xdr:from>
        <xdr:to>
          <xdr:col>3</xdr:col>
          <xdr:colOff>171450</xdr:colOff>
          <xdr:row>47</xdr:row>
          <xdr:rowOff>219075</xdr:rowOff>
        </xdr:to>
        <xdr:sp macro="" textlink="">
          <xdr:nvSpPr>
            <xdr:cNvPr id="124964" name="Check Box 36" hidden="1">
              <a:extLst>
                <a:ext uri="{63B3BB69-23CF-44E3-9099-C40C66FF867C}">
                  <a14:compatExt spid="_x0000_s124964"/>
                </a:ext>
                <a:ext uri="{FF2B5EF4-FFF2-40B4-BE49-F238E27FC236}">
                  <a16:creationId xmlns:a16="http://schemas.microsoft.com/office/drawing/2014/main" id="{00000000-0008-0000-0600-00002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28575</xdr:rowOff>
        </xdr:from>
        <xdr:to>
          <xdr:col>3</xdr:col>
          <xdr:colOff>171450</xdr:colOff>
          <xdr:row>40</xdr:row>
          <xdr:rowOff>219075</xdr:rowOff>
        </xdr:to>
        <xdr:sp macro="" textlink="">
          <xdr:nvSpPr>
            <xdr:cNvPr id="124965" name="Check Box 37" hidden="1">
              <a:extLst>
                <a:ext uri="{63B3BB69-23CF-44E3-9099-C40C66FF867C}">
                  <a14:compatExt spid="_x0000_s124965"/>
                </a:ext>
                <a:ext uri="{FF2B5EF4-FFF2-40B4-BE49-F238E27FC236}">
                  <a16:creationId xmlns:a16="http://schemas.microsoft.com/office/drawing/2014/main" id="{00000000-0008-0000-0600-00002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28575</xdr:rowOff>
        </xdr:from>
        <xdr:to>
          <xdr:col>3</xdr:col>
          <xdr:colOff>171450</xdr:colOff>
          <xdr:row>36</xdr:row>
          <xdr:rowOff>219075</xdr:rowOff>
        </xdr:to>
        <xdr:sp macro="" textlink="">
          <xdr:nvSpPr>
            <xdr:cNvPr id="124966" name="Check Box 38" hidden="1">
              <a:extLst>
                <a:ext uri="{63B3BB69-23CF-44E3-9099-C40C66FF867C}">
                  <a14:compatExt spid="_x0000_s124966"/>
                </a:ext>
                <a:ext uri="{FF2B5EF4-FFF2-40B4-BE49-F238E27FC236}">
                  <a16:creationId xmlns:a16="http://schemas.microsoft.com/office/drawing/2014/main" id="{00000000-0008-0000-0600-00002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19050</xdr:rowOff>
        </xdr:from>
        <xdr:to>
          <xdr:col>3</xdr:col>
          <xdr:colOff>171450</xdr:colOff>
          <xdr:row>43</xdr:row>
          <xdr:rowOff>209550</xdr:rowOff>
        </xdr:to>
        <xdr:sp macro="" textlink="">
          <xdr:nvSpPr>
            <xdr:cNvPr id="124967" name="Check Box 39" hidden="1">
              <a:extLst>
                <a:ext uri="{63B3BB69-23CF-44E3-9099-C40C66FF867C}">
                  <a14:compatExt spid="_x0000_s124967"/>
                </a:ext>
                <a:ext uri="{FF2B5EF4-FFF2-40B4-BE49-F238E27FC236}">
                  <a16:creationId xmlns:a16="http://schemas.microsoft.com/office/drawing/2014/main" id="{00000000-0008-0000-0600-00002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44</xdr:row>
          <xdr:rowOff>19050</xdr:rowOff>
        </xdr:from>
        <xdr:to>
          <xdr:col>20</xdr:col>
          <xdr:colOff>161925</xdr:colOff>
          <xdr:row>44</xdr:row>
          <xdr:rowOff>209550</xdr:rowOff>
        </xdr:to>
        <xdr:sp macro="" textlink="">
          <xdr:nvSpPr>
            <xdr:cNvPr id="124968" name="Check Box 40" hidden="1">
              <a:extLst>
                <a:ext uri="{63B3BB69-23CF-44E3-9099-C40C66FF867C}">
                  <a14:compatExt spid="_x0000_s124968"/>
                </a:ext>
                <a:ext uri="{FF2B5EF4-FFF2-40B4-BE49-F238E27FC236}">
                  <a16:creationId xmlns:a16="http://schemas.microsoft.com/office/drawing/2014/main" id="{00000000-0008-0000-0600-00002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45</xdr:row>
          <xdr:rowOff>28575</xdr:rowOff>
        </xdr:from>
        <xdr:to>
          <xdr:col>30</xdr:col>
          <xdr:colOff>152400</xdr:colOff>
          <xdr:row>45</xdr:row>
          <xdr:rowOff>219075</xdr:rowOff>
        </xdr:to>
        <xdr:sp macro="" textlink="">
          <xdr:nvSpPr>
            <xdr:cNvPr id="124969" name="Check Box 41" hidden="1">
              <a:extLst>
                <a:ext uri="{63B3BB69-23CF-44E3-9099-C40C66FF867C}">
                  <a14:compatExt spid="_x0000_s124969"/>
                </a:ext>
                <a:ext uri="{FF2B5EF4-FFF2-40B4-BE49-F238E27FC236}">
                  <a16:creationId xmlns:a16="http://schemas.microsoft.com/office/drawing/2014/main" id="{00000000-0008-0000-0600-00002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45</xdr:row>
          <xdr:rowOff>28575</xdr:rowOff>
        </xdr:from>
        <xdr:to>
          <xdr:col>25</xdr:col>
          <xdr:colOff>171450</xdr:colOff>
          <xdr:row>45</xdr:row>
          <xdr:rowOff>219075</xdr:rowOff>
        </xdr:to>
        <xdr:sp macro="" textlink="">
          <xdr:nvSpPr>
            <xdr:cNvPr id="124970" name="Check Box 42" hidden="1">
              <a:extLst>
                <a:ext uri="{63B3BB69-23CF-44E3-9099-C40C66FF867C}">
                  <a14:compatExt spid="_x0000_s124970"/>
                </a:ext>
                <a:ext uri="{FF2B5EF4-FFF2-40B4-BE49-F238E27FC236}">
                  <a16:creationId xmlns:a16="http://schemas.microsoft.com/office/drawing/2014/main" id="{00000000-0008-0000-0600-00002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45</xdr:row>
          <xdr:rowOff>28575</xdr:rowOff>
        </xdr:from>
        <xdr:to>
          <xdr:col>20</xdr:col>
          <xdr:colOff>161925</xdr:colOff>
          <xdr:row>45</xdr:row>
          <xdr:rowOff>219075</xdr:rowOff>
        </xdr:to>
        <xdr:sp macro="" textlink="">
          <xdr:nvSpPr>
            <xdr:cNvPr id="124971" name="Check Box 43" hidden="1">
              <a:extLst>
                <a:ext uri="{63B3BB69-23CF-44E3-9099-C40C66FF867C}">
                  <a14:compatExt spid="_x0000_s124971"/>
                </a:ext>
                <a:ext uri="{FF2B5EF4-FFF2-40B4-BE49-F238E27FC236}">
                  <a16:creationId xmlns:a16="http://schemas.microsoft.com/office/drawing/2014/main" id="{00000000-0008-0000-0600-00002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19050</xdr:rowOff>
        </xdr:from>
        <xdr:to>
          <xdr:col>10</xdr:col>
          <xdr:colOff>171450</xdr:colOff>
          <xdr:row>44</xdr:row>
          <xdr:rowOff>209550</xdr:rowOff>
        </xdr:to>
        <xdr:sp macro="" textlink="">
          <xdr:nvSpPr>
            <xdr:cNvPr id="124972" name="Check Box 44" hidden="1">
              <a:extLst>
                <a:ext uri="{63B3BB69-23CF-44E3-9099-C40C66FF867C}">
                  <a14:compatExt spid="_x0000_s124972"/>
                </a:ext>
                <a:ext uri="{FF2B5EF4-FFF2-40B4-BE49-F238E27FC236}">
                  <a16:creationId xmlns:a16="http://schemas.microsoft.com/office/drawing/2014/main" id="{00000000-0008-0000-0600-00002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28575</xdr:rowOff>
        </xdr:from>
        <xdr:to>
          <xdr:col>10</xdr:col>
          <xdr:colOff>171450</xdr:colOff>
          <xdr:row>45</xdr:row>
          <xdr:rowOff>219075</xdr:rowOff>
        </xdr:to>
        <xdr:sp macro="" textlink="">
          <xdr:nvSpPr>
            <xdr:cNvPr id="124973" name="Check Box 45" hidden="1">
              <a:extLst>
                <a:ext uri="{63B3BB69-23CF-44E3-9099-C40C66FF867C}">
                  <a14:compatExt spid="_x0000_s124973"/>
                </a:ext>
                <a:ext uri="{FF2B5EF4-FFF2-40B4-BE49-F238E27FC236}">
                  <a16:creationId xmlns:a16="http://schemas.microsoft.com/office/drawing/2014/main" id="{00000000-0008-0000-0600-00002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45</xdr:row>
          <xdr:rowOff>28575</xdr:rowOff>
        </xdr:from>
        <xdr:to>
          <xdr:col>15</xdr:col>
          <xdr:colOff>180975</xdr:colOff>
          <xdr:row>45</xdr:row>
          <xdr:rowOff>219075</xdr:rowOff>
        </xdr:to>
        <xdr:sp macro="" textlink="">
          <xdr:nvSpPr>
            <xdr:cNvPr id="124974" name="Check Box 46" hidden="1">
              <a:extLst>
                <a:ext uri="{63B3BB69-23CF-44E3-9099-C40C66FF867C}">
                  <a14:compatExt spid="_x0000_s124974"/>
                </a:ext>
                <a:ext uri="{FF2B5EF4-FFF2-40B4-BE49-F238E27FC236}">
                  <a16:creationId xmlns:a16="http://schemas.microsoft.com/office/drawing/2014/main" id="{00000000-0008-0000-0600-00002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44</xdr:row>
          <xdr:rowOff>19050</xdr:rowOff>
        </xdr:from>
        <xdr:to>
          <xdr:col>15</xdr:col>
          <xdr:colOff>180975</xdr:colOff>
          <xdr:row>44</xdr:row>
          <xdr:rowOff>209550</xdr:rowOff>
        </xdr:to>
        <xdr:sp macro="" textlink="">
          <xdr:nvSpPr>
            <xdr:cNvPr id="124975" name="Check Box 47" hidden="1">
              <a:extLst>
                <a:ext uri="{63B3BB69-23CF-44E3-9099-C40C66FF867C}">
                  <a14:compatExt spid="_x0000_s124975"/>
                </a:ext>
                <a:ext uri="{FF2B5EF4-FFF2-40B4-BE49-F238E27FC236}">
                  <a16:creationId xmlns:a16="http://schemas.microsoft.com/office/drawing/2014/main" id="{00000000-0008-0000-0600-00002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28575</xdr:rowOff>
        </xdr:from>
        <xdr:to>
          <xdr:col>13</xdr:col>
          <xdr:colOff>76200</xdr:colOff>
          <xdr:row>21</xdr:row>
          <xdr:rowOff>238125</xdr:rowOff>
        </xdr:to>
        <xdr:sp macro="" textlink="">
          <xdr:nvSpPr>
            <xdr:cNvPr id="124976" name="Check Box 48" hidden="1">
              <a:extLst>
                <a:ext uri="{63B3BB69-23CF-44E3-9099-C40C66FF867C}">
                  <a14:compatExt spid="_x0000_s124976"/>
                </a:ext>
                <a:ext uri="{FF2B5EF4-FFF2-40B4-BE49-F238E27FC236}">
                  <a16:creationId xmlns:a16="http://schemas.microsoft.com/office/drawing/2014/main" id="{00000000-0008-0000-0600-00003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非住宅建築物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19050</xdr:rowOff>
        </xdr:from>
        <xdr:to>
          <xdr:col>21</xdr:col>
          <xdr:colOff>38100</xdr:colOff>
          <xdr:row>21</xdr:row>
          <xdr:rowOff>228600</xdr:rowOff>
        </xdr:to>
        <xdr:sp macro="" textlink="">
          <xdr:nvSpPr>
            <xdr:cNvPr id="124977" name="Check Box 49" hidden="1">
              <a:extLst>
                <a:ext uri="{63B3BB69-23CF-44E3-9099-C40C66FF867C}">
                  <a14:compatExt spid="_x0000_s124977"/>
                </a:ext>
                <a:ext uri="{FF2B5EF4-FFF2-40B4-BE49-F238E27FC236}">
                  <a16:creationId xmlns:a16="http://schemas.microsoft.com/office/drawing/2014/main" id="{00000000-0008-0000-0600-00003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複合建築物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38100</xdr:rowOff>
        </xdr:from>
        <xdr:to>
          <xdr:col>3</xdr:col>
          <xdr:colOff>171450</xdr:colOff>
          <xdr:row>30</xdr:row>
          <xdr:rowOff>228600</xdr:rowOff>
        </xdr:to>
        <xdr:sp macro="" textlink="">
          <xdr:nvSpPr>
            <xdr:cNvPr id="124978" name="Check Box 50" hidden="1">
              <a:extLst>
                <a:ext uri="{63B3BB69-23CF-44E3-9099-C40C66FF867C}">
                  <a14:compatExt spid="_x0000_s124978"/>
                </a:ext>
                <a:ext uri="{FF2B5EF4-FFF2-40B4-BE49-F238E27FC236}">
                  <a16:creationId xmlns:a16="http://schemas.microsoft.com/office/drawing/2014/main" id="{00000000-0008-0000-0600-00003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47</xdr:row>
          <xdr:rowOff>28575</xdr:rowOff>
        </xdr:from>
        <xdr:to>
          <xdr:col>2</xdr:col>
          <xdr:colOff>152400</xdr:colOff>
          <xdr:row>47</xdr:row>
          <xdr:rowOff>238125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0700-00000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47</xdr:row>
          <xdr:rowOff>28575</xdr:rowOff>
        </xdr:from>
        <xdr:to>
          <xdr:col>9</xdr:col>
          <xdr:colOff>171450</xdr:colOff>
          <xdr:row>48</xdr:row>
          <xdr:rowOff>19050</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0700-00000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24</xdr:row>
          <xdr:rowOff>57150</xdr:rowOff>
        </xdr:from>
        <xdr:to>
          <xdr:col>9</xdr:col>
          <xdr:colOff>114300</xdr:colOff>
          <xdr:row>25</xdr:row>
          <xdr:rowOff>0</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0700-00000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28575</xdr:rowOff>
        </xdr:from>
        <xdr:to>
          <xdr:col>12</xdr:col>
          <xdr:colOff>95250</xdr:colOff>
          <xdr:row>24</xdr:row>
          <xdr:rowOff>238125</xdr:rowOff>
        </xdr:to>
        <xdr:sp macro="" textlink="">
          <xdr:nvSpPr>
            <xdr:cNvPr id="158724" name="Check Box 4" hidden="1">
              <a:extLst>
                <a:ext uri="{63B3BB69-23CF-44E3-9099-C40C66FF867C}">
                  <a14:compatExt spid="_x0000_s158724"/>
                </a:ext>
                <a:ext uri="{FF2B5EF4-FFF2-40B4-BE49-F238E27FC236}">
                  <a16:creationId xmlns:a16="http://schemas.microsoft.com/office/drawing/2014/main" id="{00000000-0008-0000-0700-00000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25</xdr:row>
          <xdr:rowOff>66675</xdr:rowOff>
        </xdr:from>
        <xdr:to>
          <xdr:col>9</xdr:col>
          <xdr:colOff>180975</xdr:colOff>
          <xdr:row>26</xdr:row>
          <xdr:rowOff>19050</xdr:rowOff>
        </xdr:to>
        <xdr:sp macro="" textlink="">
          <xdr:nvSpPr>
            <xdr:cNvPr id="158725" name="Check Box 5" hidden="1">
              <a:extLst>
                <a:ext uri="{63B3BB69-23CF-44E3-9099-C40C66FF867C}">
                  <a14:compatExt spid="_x0000_s158725"/>
                </a:ext>
                <a:ext uri="{FF2B5EF4-FFF2-40B4-BE49-F238E27FC236}">
                  <a16:creationId xmlns:a16="http://schemas.microsoft.com/office/drawing/2014/main" id="{00000000-0008-0000-0700-00000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47625</xdr:rowOff>
        </xdr:from>
        <xdr:to>
          <xdr:col>16</xdr:col>
          <xdr:colOff>114300</xdr:colOff>
          <xdr:row>25</xdr:row>
          <xdr:rowOff>238125</xdr:rowOff>
        </xdr:to>
        <xdr:sp macro="" textlink="">
          <xdr:nvSpPr>
            <xdr:cNvPr id="158726" name="Check Box 6" hidden="1">
              <a:extLst>
                <a:ext uri="{63B3BB69-23CF-44E3-9099-C40C66FF867C}">
                  <a14:compatExt spid="_x0000_s158726"/>
                </a:ext>
                <a:ext uri="{FF2B5EF4-FFF2-40B4-BE49-F238E27FC236}">
                  <a16:creationId xmlns:a16="http://schemas.microsoft.com/office/drawing/2014/main" id="{00000000-0008-0000-0700-00000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26</xdr:row>
          <xdr:rowOff>47625</xdr:rowOff>
        </xdr:from>
        <xdr:to>
          <xdr:col>9</xdr:col>
          <xdr:colOff>123825</xdr:colOff>
          <xdr:row>27</xdr:row>
          <xdr:rowOff>0</xdr:rowOff>
        </xdr:to>
        <xdr:sp macro="" textlink="">
          <xdr:nvSpPr>
            <xdr:cNvPr id="158727" name="Check Box 7" hidden="1">
              <a:extLst>
                <a:ext uri="{63B3BB69-23CF-44E3-9099-C40C66FF867C}">
                  <a14:compatExt spid="_x0000_s158727"/>
                </a:ext>
                <a:ext uri="{FF2B5EF4-FFF2-40B4-BE49-F238E27FC236}">
                  <a16:creationId xmlns:a16="http://schemas.microsoft.com/office/drawing/2014/main" id="{00000000-0008-0000-0700-00000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27</xdr:row>
          <xdr:rowOff>38100</xdr:rowOff>
        </xdr:from>
        <xdr:to>
          <xdr:col>12</xdr:col>
          <xdr:colOff>0</xdr:colOff>
          <xdr:row>27</xdr:row>
          <xdr:rowOff>238125</xdr:rowOff>
        </xdr:to>
        <xdr:sp macro="" textlink="">
          <xdr:nvSpPr>
            <xdr:cNvPr id="158728" name="Check Box 8" hidden="1">
              <a:extLst>
                <a:ext uri="{63B3BB69-23CF-44E3-9099-C40C66FF867C}">
                  <a14:compatExt spid="_x0000_s158728"/>
                </a:ext>
                <a:ext uri="{FF2B5EF4-FFF2-40B4-BE49-F238E27FC236}">
                  <a16:creationId xmlns:a16="http://schemas.microsoft.com/office/drawing/2014/main" id="{00000000-0008-0000-0700-00000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27</xdr:row>
          <xdr:rowOff>57150</xdr:rowOff>
        </xdr:from>
        <xdr:to>
          <xdr:col>16</xdr:col>
          <xdr:colOff>9525</xdr:colOff>
          <xdr:row>27</xdr:row>
          <xdr:rowOff>238125</xdr:rowOff>
        </xdr:to>
        <xdr:sp macro="" textlink="">
          <xdr:nvSpPr>
            <xdr:cNvPr id="158729" name="Check Box 9" hidden="1">
              <a:extLst>
                <a:ext uri="{63B3BB69-23CF-44E3-9099-C40C66FF867C}">
                  <a14:compatExt spid="_x0000_s158729"/>
                </a:ext>
                <a:ext uri="{FF2B5EF4-FFF2-40B4-BE49-F238E27FC236}">
                  <a16:creationId xmlns:a16="http://schemas.microsoft.com/office/drawing/2014/main" id="{00000000-0008-0000-0700-00000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28575</xdr:rowOff>
        </xdr:from>
        <xdr:to>
          <xdr:col>2</xdr:col>
          <xdr:colOff>180975</xdr:colOff>
          <xdr:row>32</xdr:row>
          <xdr:rowOff>219075</xdr:rowOff>
        </xdr:to>
        <xdr:sp macro="" textlink="">
          <xdr:nvSpPr>
            <xdr:cNvPr id="158730" name="Check Box 10" hidden="1">
              <a:extLst>
                <a:ext uri="{63B3BB69-23CF-44E3-9099-C40C66FF867C}">
                  <a14:compatExt spid="_x0000_s158730"/>
                </a:ext>
                <a:ext uri="{FF2B5EF4-FFF2-40B4-BE49-F238E27FC236}">
                  <a16:creationId xmlns:a16="http://schemas.microsoft.com/office/drawing/2014/main" id="{00000000-0008-0000-0700-00000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57150</xdr:rowOff>
        </xdr:from>
        <xdr:to>
          <xdr:col>2</xdr:col>
          <xdr:colOff>180975</xdr:colOff>
          <xdr:row>34</xdr:row>
          <xdr:rowOff>9525</xdr:rowOff>
        </xdr:to>
        <xdr:sp macro="" textlink="">
          <xdr:nvSpPr>
            <xdr:cNvPr id="158731" name="Check Box 11" hidden="1">
              <a:extLst>
                <a:ext uri="{63B3BB69-23CF-44E3-9099-C40C66FF867C}">
                  <a14:compatExt spid="_x0000_s158731"/>
                </a:ext>
                <a:ext uri="{FF2B5EF4-FFF2-40B4-BE49-F238E27FC236}">
                  <a16:creationId xmlns:a16="http://schemas.microsoft.com/office/drawing/2014/main" id="{00000000-0008-0000-0700-00000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9525</xdr:rowOff>
        </xdr:from>
        <xdr:to>
          <xdr:col>3</xdr:col>
          <xdr:colOff>38100</xdr:colOff>
          <xdr:row>11</xdr:row>
          <xdr:rowOff>228600</xdr:rowOff>
        </xdr:to>
        <xdr:sp macro="" textlink="">
          <xdr:nvSpPr>
            <xdr:cNvPr id="158732" name="Check Box 12" hidden="1">
              <a:extLst>
                <a:ext uri="{63B3BB69-23CF-44E3-9099-C40C66FF867C}">
                  <a14:compatExt spid="_x0000_s158732"/>
                </a:ext>
                <a:ext uri="{FF2B5EF4-FFF2-40B4-BE49-F238E27FC236}">
                  <a16:creationId xmlns:a16="http://schemas.microsoft.com/office/drawing/2014/main" id="{00000000-0008-0000-0700-00000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9525</xdr:rowOff>
        </xdr:from>
        <xdr:to>
          <xdr:col>3</xdr:col>
          <xdr:colOff>28575</xdr:colOff>
          <xdr:row>12</xdr:row>
          <xdr:rowOff>228600</xdr:rowOff>
        </xdr:to>
        <xdr:sp macro="" textlink="">
          <xdr:nvSpPr>
            <xdr:cNvPr id="158733" name="Check Box 13" hidden="1">
              <a:extLst>
                <a:ext uri="{63B3BB69-23CF-44E3-9099-C40C66FF867C}">
                  <a14:compatExt spid="_x0000_s158733"/>
                </a:ext>
                <a:ext uri="{FF2B5EF4-FFF2-40B4-BE49-F238E27FC236}">
                  <a16:creationId xmlns:a16="http://schemas.microsoft.com/office/drawing/2014/main" id="{00000000-0008-0000-0700-00000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9525</xdr:rowOff>
        </xdr:from>
        <xdr:to>
          <xdr:col>3</xdr:col>
          <xdr:colOff>0</xdr:colOff>
          <xdr:row>13</xdr:row>
          <xdr:rowOff>238125</xdr:rowOff>
        </xdr:to>
        <xdr:sp macro="" textlink="">
          <xdr:nvSpPr>
            <xdr:cNvPr id="158734" name="Check Box 14" hidden="1">
              <a:extLst>
                <a:ext uri="{63B3BB69-23CF-44E3-9099-C40C66FF867C}">
                  <a14:compatExt spid="_x0000_s158734"/>
                </a:ext>
                <a:ext uri="{FF2B5EF4-FFF2-40B4-BE49-F238E27FC236}">
                  <a16:creationId xmlns:a16="http://schemas.microsoft.com/office/drawing/2014/main" id="{00000000-0008-0000-0700-00000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19050</xdr:rowOff>
        </xdr:from>
        <xdr:to>
          <xdr:col>3</xdr:col>
          <xdr:colOff>19050</xdr:colOff>
          <xdr:row>14</xdr:row>
          <xdr:rowOff>200025</xdr:rowOff>
        </xdr:to>
        <xdr:sp macro="" textlink="">
          <xdr:nvSpPr>
            <xdr:cNvPr id="158735" name="Check Box 15" hidden="1">
              <a:extLst>
                <a:ext uri="{63B3BB69-23CF-44E3-9099-C40C66FF867C}">
                  <a14:compatExt spid="_x0000_s158735"/>
                </a:ext>
                <a:ext uri="{FF2B5EF4-FFF2-40B4-BE49-F238E27FC236}">
                  <a16:creationId xmlns:a16="http://schemas.microsoft.com/office/drawing/2014/main" id="{00000000-0008-0000-0700-00000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28575</xdr:rowOff>
        </xdr:from>
        <xdr:to>
          <xdr:col>2</xdr:col>
          <xdr:colOff>180975</xdr:colOff>
          <xdr:row>17</xdr:row>
          <xdr:rowOff>209550</xdr:rowOff>
        </xdr:to>
        <xdr:sp macro="" textlink="">
          <xdr:nvSpPr>
            <xdr:cNvPr id="158736" name="Check Box 16" hidden="1">
              <a:extLst>
                <a:ext uri="{63B3BB69-23CF-44E3-9099-C40C66FF867C}">
                  <a14:compatExt spid="_x0000_s158736"/>
                </a:ext>
                <a:ext uri="{FF2B5EF4-FFF2-40B4-BE49-F238E27FC236}">
                  <a16:creationId xmlns:a16="http://schemas.microsoft.com/office/drawing/2014/main" id="{00000000-0008-0000-0700-00001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180975</xdr:colOff>
          <xdr:row>18</xdr:row>
          <xdr:rowOff>238125</xdr:rowOff>
        </xdr:to>
        <xdr:sp macro="" textlink="">
          <xdr:nvSpPr>
            <xdr:cNvPr id="158737" name="Check Box 17" hidden="1">
              <a:extLst>
                <a:ext uri="{63B3BB69-23CF-44E3-9099-C40C66FF867C}">
                  <a14:compatExt spid="_x0000_s158737"/>
                </a:ext>
                <a:ext uri="{FF2B5EF4-FFF2-40B4-BE49-F238E27FC236}">
                  <a16:creationId xmlns:a16="http://schemas.microsoft.com/office/drawing/2014/main" id="{00000000-0008-0000-0700-00001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9525</xdr:rowOff>
        </xdr:from>
        <xdr:to>
          <xdr:col>3</xdr:col>
          <xdr:colOff>38100</xdr:colOff>
          <xdr:row>19</xdr:row>
          <xdr:rowOff>228600</xdr:rowOff>
        </xdr:to>
        <xdr:sp macro="" textlink="">
          <xdr:nvSpPr>
            <xdr:cNvPr id="158738" name="Check Box 18" hidden="1">
              <a:extLst>
                <a:ext uri="{63B3BB69-23CF-44E3-9099-C40C66FF867C}">
                  <a14:compatExt spid="_x0000_s158738"/>
                </a:ext>
                <a:ext uri="{FF2B5EF4-FFF2-40B4-BE49-F238E27FC236}">
                  <a16:creationId xmlns:a16="http://schemas.microsoft.com/office/drawing/2014/main" id="{00000000-0008-0000-0700-00001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28575</xdr:rowOff>
        </xdr:from>
        <xdr:to>
          <xdr:col>2</xdr:col>
          <xdr:colOff>180975</xdr:colOff>
          <xdr:row>20</xdr:row>
          <xdr:rowOff>238125</xdr:rowOff>
        </xdr:to>
        <xdr:sp macro="" textlink="">
          <xdr:nvSpPr>
            <xdr:cNvPr id="158739" name="Check Box 19" hidden="1">
              <a:extLst>
                <a:ext uri="{63B3BB69-23CF-44E3-9099-C40C66FF867C}">
                  <a14:compatExt spid="_x0000_s158739"/>
                </a:ext>
                <a:ext uri="{FF2B5EF4-FFF2-40B4-BE49-F238E27FC236}">
                  <a16:creationId xmlns:a16="http://schemas.microsoft.com/office/drawing/2014/main" id="{00000000-0008-0000-0700-00001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38</xdr:row>
          <xdr:rowOff>47625</xdr:rowOff>
        </xdr:from>
        <xdr:to>
          <xdr:col>2</xdr:col>
          <xdr:colOff>161925</xdr:colOff>
          <xdr:row>39</xdr:row>
          <xdr:rowOff>9525</xdr:rowOff>
        </xdr:to>
        <xdr:sp macro="" textlink="">
          <xdr:nvSpPr>
            <xdr:cNvPr id="158740" name="Check Box 20" hidden="1">
              <a:extLst>
                <a:ext uri="{63B3BB69-23CF-44E3-9099-C40C66FF867C}">
                  <a14:compatExt spid="_x0000_s158740"/>
                </a:ext>
                <a:ext uri="{FF2B5EF4-FFF2-40B4-BE49-F238E27FC236}">
                  <a16:creationId xmlns:a16="http://schemas.microsoft.com/office/drawing/2014/main" id="{00000000-0008-0000-0700-00001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39</xdr:row>
          <xdr:rowOff>28575</xdr:rowOff>
        </xdr:from>
        <xdr:to>
          <xdr:col>2</xdr:col>
          <xdr:colOff>161925</xdr:colOff>
          <xdr:row>39</xdr:row>
          <xdr:rowOff>238125</xdr:rowOff>
        </xdr:to>
        <xdr:sp macro="" textlink="">
          <xdr:nvSpPr>
            <xdr:cNvPr id="158741" name="Check Box 21" hidden="1">
              <a:extLst>
                <a:ext uri="{63B3BB69-23CF-44E3-9099-C40C66FF867C}">
                  <a14:compatExt spid="_x0000_s158741"/>
                </a:ext>
                <a:ext uri="{FF2B5EF4-FFF2-40B4-BE49-F238E27FC236}">
                  <a16:creationId xmlns:a16="http://schemas.microsoft.com/office/drawing/2014/main" id="{00000000-0008-0000-0700-00001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39</xdr:row>
          <xdr:rowOff>28575</xdr:rowOff>
        </xdr:from>
        <xdr:to>
          <xdr:col>9</xdr:col>
          <xdr:colOff>180975</xdr:colOff>
          <xdr:row>39</xdr:row>
          <xdr:rowOff>238125</xdr:rowOff>
        </xdr:to>
        <xdr:sp macro="" textlink="">
          <xdr:nvSpPr>
            <xdr:cNvPr id="158742" name="Check Box 22" hidden="1">
              <a:extLst>
                <a:ext uri="{63B3BB69-23CF-44E3-9099-C40C66FF867C}">
                  <a14:compatExt spid="_x0000_s158742"/>
                </a:ext>
                <a:ext uri="{FF2B5EF4-FFF2-40B4-BE49-F238E27FC236}">
                  <a16:creationId xmlns:a16="http://schemas.microsoft.com/office/drawing/2014/main" id="{00000000-0008-0000-0700-00001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40</xdr:row>
          <xdr:rowOff>28575</xdr:rowOff>
        </xdr:from>
        <xdr:to>
          <xdr:col>2</xdr:col>
          <xdr:colOff>161925</xdr:colOff>
          <xdr:row>40</xdr:row>
          <xdr:rowOff>238125</xdr:rowOff>
        </xdr:to>
        <xdr:sp macro="" textlink="">
          <xdr:nvSpPr>
            <xdr:cNvPr id="158743" name="Check Box 23" hidden="1">
              <a:extLst>
                <a:ext uri="{63B3BB69-23CF-44E3-9099-C40C66FF867C}">
                  <a14:compatExt spid="_x0000_s158743"/>
                </a:ext>
                <a:ext uri="{FF2B5EF4-FFF2-40B4-BE49-F238E27FC236}">
                  <a16:creationId xmlns:a16="http://schemas.microsoft.com/office/drawing/2014/main" id="{00000000-0008-0000-0700-00001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38100</xdr:rowOff>
        </xdr:from>
        <xdr:to>
          <xdr:col>3</xdr:col>
          <xdr:colOff>9525</xdr:colOff>
          <xdr:row>43</xdr:row>
          <xdr:rowOff>219075</xdr:rowOff>
        </xdr:to>
        <xdr:sp macro="" textlink="">
          <xdr:nvSpPr>
            <xdr:cNvPr id="158744" name="Check Box 24" hidden="1">
              <a:extLst>
                <a:ext uri="{63B3BB69-23CF-44E3-9099-C40C66FF867C}">
                  <a14:compatExt spid="_x0000_s158744"/>
                </a:ext>
                <a:ext uri="{FF2B5EF4-FFF2-40B4-BE49-F238E27FC236}">
                  <a16:creationId xmlns:a16="http://schemas.microsoft.com/office/drawing/2014/main" id="{00000000-0008-0000-0700-00001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50</xdr:row>
          <xdr:rowOff>9525</xdr:rowOff>
        </xdr:from>
        <xdr:to>
          <xdr:col>9</xdr:col>
          <xdr:colOff>171450</xdr:colOff>
          <xdr:row>51</xdr:row>
          <xdr:rowOff>0</xdr:rowOff>
        </xdr:to>
        <xdr:sp macro="" textlink="">
          <xdr:nvSpPr>
            <xdr:cNvPr id="158745" name="Check Box 25" hidden="1">
              <a:extLst>
                <a:ext uri="{63B3BB69-23CF-44E3-9099-C40C66FF867C}">
                  <a14:compatExt spid="_x0000_s158745"/>
                </a:ext>
                <a:ext uri="{FF2B5EF4-FFF2-40B4-BE49-F238E27FC236}">
                  <a16:creationId xmlns:a16="http://schemas.microsoft.com/office/drawing/2014/main" id="{00000000-0008-0000-0700-00001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50</xdr:row>
          <xdr:rowOff>9525</xdr:rowOff>
        </xdr:from>
        <xdr:to>
          <xdr:col>14</xdr:col>
          <xdr:colOff>133350</xdr:colOff>
          <xdr:row>51</xdr:row>
          <xdr:rowOff>0</xdr:rowOff>
        </xdr:to>
        <xdr:sp macro="" textlink="">
          <xdr:nvSpPr>
            <xdr:cNvPr id="158746" name="Check Box 26" hidden="1">
              <a:extLst>
                <a:ext uri="{63B3BB69-23CF-44E3-9099-C40C66FF867C}">
                  <a14:compatExt spid="_x0000_s158746"/>
                </a:ext>
                <a:ext uri="{FF2B5EF4-FFF2-40B4-BE49-F238E27FC236}">
                  <a16:creationId xmlns:a16="http://schemas.microsoft.com/office/drawing/2014/main" id="{00000000-0008-0000-0700-00001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52</xdr:row>
          <xdr:rowOff>9525</xdr:rowOff>
        </xdr:from>
        <xdr:to>
          <xdr:col>9</xdr:col>
          <xdr:colOff>171450</xdr:colOff>
          <xdr:row>53</xdr:row>
          <xdr:rowOff>0</xdr:rowOff>
        </xdr:to>
        <xdr:sp macro="" textlink="">
          <xdr:nvSpPr>
            <xdr:cNvPr id="158747" name="Check Box 27" hidden="1">
              <a:extLst>
                <a:ext uri="{63B3BB69-23CF-44E3-9099-C40C66FF867C}">
                  <a14:compatExt spid="_x0000_s158747"/>
                </a:ext>
                <a:ext uri="{FF2B5EF4-FFF2-40B4-BE49-F238E27FC236}">
                  <a16:creationId xmlns:a16="http://schemas.microsoft.com/office/drawing/2014/main" id="{00000000-0008-0000-0700-00001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52</xdr:row>
          <xdr:rowOff>9525</xdr:rowOff>
        </xdr:from>
        <xdr:to>
          <xdr:col>15</xdr:col>
          <xdr:colOff>171450</xdr:colOff>
          <xdr:row>53</xdr:row>
          <xdr:rowOff>0</xdr:rowOff>
        </xdr:to>
        <xdr:sp macro="" textlink="">
          <xdr:nvSpPr>
            <xdr:cNvPr id="158748" name="Check Box 28" hidden="1">
              <a:extLst>
                <a:ext uri="{63B3BB69-23CF-44E3-9099-C40C66FF867C}">
                  <a14:compatExt spid="_x0000_s158748"/>
                </a:ext>
                <a:ext uri="{FF2B5EF4-FFF2-40B4-BE49-F238E27FC236}">
                  <a16:creationId xmlns:a16="http://schemas.microsoft.com/office/drawing/2014/main" id="{00000000-0008-0000-0700-00001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123826</xdr:colOff>
      <xdr:row>72</xdr:row>
      <xdr:rowOff>104775</xdr:rowOff>
    </xdr:from>
    <xdr:to>
      <xdr:col>39</xdr:col>
      <xdr:colOff>142876</xdr:colOff>
      <xdr:row>94</xdr:row>
      <xdr:rowOff>85726</xdr:rowOff>
    </xdr:to>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809626" y="12449175"/>
          <a:ext cx="26079450" cy="3752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参考情報の二次エネルギー消費量に関する項目について</a:t>
          </a:r>
        </a:p>
        <a:p>
          <a:r>
            <a:rPr lang="ja-JP" altLang="ja-JP" sz="1100">
              <a:solidFill>
                <a:schemeClr val="dk1"/>
              </a:solidFill>
              <a:effectLst/>
              <a:latin typeface="+mn-lt"/>
              <a:ea typeface="+mn-ea"/>
              <a:cs typeface="+mn-cs"/>
            </a:rPr>
            <a:t>申請対象に住宅部分（共用部分を除く）が含まれ、かつ、</a:t>
          </a:r>
          <a:r>
            <a:rPr lang="en-US" altLang="ja-JP" sz="1100">
              <a:solidFill>
                <a:schemeClr val="dk1"/>
              </a:solidFill>
              <a:effectLst/>
              <a:latin typeface="+mn-lt"/>
              <a:ea typeface="+mn-ea"/>
              <a:cs typeface="+mn-cs"/>
            </a:rPr>
            <a:t>WEB</a:t>
          </a:r>
          <a:r>
            <a:rPr lang="ja-JP" altLang="ja-JP" sz="1100">
              <a:solidFill>
                <a:schemeClr val="dk1"/>
              </a:solidFill>
              <a:effectLst/>
              <a:latin typeface="+mn-lt"/>
              <a:ea typeface="+mn-ea"/>
              <a:cs typeface="+mn-cs"/>
            </a:rPr>
            <a:t>プログラム（</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）の計算結果を提出する場合、評価書の「参考情報」欄に以下の二次エネルギー消費量に関する情報が表示されます。</a:t>
          </a:r>
        </a:p>
        <a:p>
          <a:r>
            <a:rPr lang="ja-JP" altLang="ja-JP" sz="1100">
              <a:solidFill>
                <a:schemeClr val="dk1"/>
              </a:solidFill>
              <a:effectLst/>
              <a:latin typeface="+mn-lt"/>
              <a:ea typeface="+mn-ea"/>
              <a:cs typeface="+mn-cs"/>
            </a:rPr>
            <a:t>【二次エネルギー消費量に関する項目】</a:t>
          </a: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設計二次エネルギー消費量</a:t>
          </a:r>
        </a:p>
        <a:p>
          <a:r>
            <a:rPr lang="ja-JP" altLang="ja-JP" sz="1100">
              <a:solidFill>
                <a:schemeClr val="dk1"/>
              </a:solidFill>
              <a:effectLst/>
              <a:latin typeface="+mn-lt"/>
              <a:ea typeface="+mn-ea"/>
              <a:cs typeface="+mn-cs"/>
            </a:rPr>
            <a:t>・太陽光発電による削減量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・コージェネレーションによる削減量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・電力（買電量）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・ガス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・灯油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p>
        <a:p>
          <a:r>
            <a:rPr lang="en-US" altLang="ja-JP" sz="1100">
              <a:solidFill>
                <a:schemeClr val="dk1"/>
              </a:solidFill>
              <a:effectLst/>
              <a:latin typeface="+mn-lt"/>
              <a:ea typeface="+mn-ea"/>
              <a:cs typeface="+mn-cs"/>
            </a:rPr>
            <a:t> (2)</a:t>
          </a:r>
          <a:r>
            <a:rPr lang="ja-JP" altLang="ja-JP" sz="1100">
              <a:solidFill>
                <a:schemeClr val="dk1"/>
              </a:solidFill>
              <a:effectLst/>
              <a:latin typeface="+mn-lt"/>
              <a:ea typeface="+mn-ea"/>
              <a:cs typeface="+mn-cs"/>
            </a:rPr>
            <a:t>基準二次エネルギー消費量</a:t>
          </a:r>
        </a:p>
        <a:p>
          <a:r>
            <a:rPr lang="ja-JP" altLang="ja-JP" sz="1100">
              <a:solidFill>
                <a:schemeClr val="dk1"/>
              </a:solidFill>
              <a:effectLst/>
              <a:latin typeface="+mn-lt"/>
              <a:ea typeface="+mn-ea"/>
              <a:cs typeface="+mn-cs"/>
            </a:rPr>
            <a:t>・電力</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・ガス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・灯油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WEB</a:t>
          </a:r>
          <a:r>
            <a:rPr lang="ja-JP" altLang="ja-JP" sz="1100">
              <a:solidFill>
                <a:schemeClr val="dk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rgbClr val="0066FF"/>
              </a:solidFill>
              <a:effectLst/>
              <a:latin typeface="+mn-lt"/>
              <a:ea typeface="+mn-ea"/>
              <a:cs typeface="+mn-cs"/>
            </a:rPr>
            <a:t>■</a:t>
          </a:r>
          <a:r>
            <a:rPr lang="ja-JP" altLang="ja-JP" sz="1100">
              <a:solidFill>
                <a:srgbClr val="0066FF"/>
              </a:solidFill>
              <a:effectLst/>
              <a:latin typeface="+mn-lt"/>
              <a:ea typeface="+mn-ea"/>
              <a:cs typeface="+mn-cs"/>
            </a:rPr>
            <a:t>参考資料の目安光熱費に関する項目について</a:t>
          </a:r>
        </a:p>
        <a:p>
          <a:r>
            <a:rPr lang="ja-JP" altLang="ja-JP" sz="1100">
              <a:solidFill>
                <a:srgbClr val="0066FF"/>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19</xdr:row>
          <xdr:rowOff>38100</xdr:rowOff>
        </xdr:from>
        <xdr:to>
          <xdr:col>2</xdr:col>
          <xdr:colOff>152400</xdr:colOff>
          <xdr:row>19</xdr:row>
          <xdr:rowOff>238125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8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28575</xdr:rowOff>
        </xdr:from>
        <xdr:to>
          <xdr:col>2</xdr:col>
          <xdr:colOff>180975</xdr:colOff>
          <xdr:row>20</xdr:row>
          <xdr:rowOff>200025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8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31</xdr:row>
          <xdr:rowOff>28575</xdr:rowOff>
        </xdr:from>
        <xdr:to>
          <xdr:col>8</xdr:col>
          <xdr:colOff>19050</xdr:colOff>
          <xdr:row>31</xdr:row>
          <xdr:rowOff>238125</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8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記載なし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28575</xdr:rowOff>
        </xdr:from>
        <xdr:to>
          <xdr:col>15</xdr:col>
          <xdr:colOff>104775</xdr:colOff>
          <xdr:row>31</xdr:row>
          <xdr:rowOff>238125</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8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記載する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19050</xdr:rowOff>
        </xdr:from>
        <xdr:to>
          <xdr:col>11</xdr:col>
          <xdr:colOff>9525</xdr:colOff>
          <xdr:row>22</xdr:row>
          <xdr:rowOff>228600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8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国土交通大臣が認める方法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25</xdr:row>
          <xdr:rowOff>19050</xdr:rowOff>
        </xdr:from>
        <xdr:to>
          <xdr:col>13</xdr:col>
          <xdr:colOff>19050</xdr:colOff>
          <xdr:row>25</xdr:row>
          <xdr:rowOff>228600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8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25</xdr:row>
          <xdr:rowOff>19050</xdr:rowOff>
        </xdr:from>
        <xdr:to>
          <xdr:col>19</xdr:col>
          <xdr:colOff>38100</xdr:colOff>
          <xdr:row>25</xdr:row>
          <xdr:rowOff>228600</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800-00000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　（対象外）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47625</xdr:rowOff>
        </xdr:from>
        <xdr:to>
          <xdr:col>21</xdr:col>
          <xdr:colOff>133350</xdr:colOff>
          <xdr:row>27</xdr:row>
          <xdr:rowOff>9525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800-00000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38100</xdr:rowOff>
        </xdr:from>
        <xdr:to>
          <xdr:col>27</xdr:col>
          <xdr:colOff>133350</xdr:colOff>
          <xdr:row>27</xdr:row>
          <xdr:rowOff>0</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800-00000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47625</xdr:rowOff>
        </xdr:from>
        <xdr:to>
          <xdr:col>21</xdr:col>
          <xdr:colOff>133350</xdr:colOff>
          <xdr:row>28</xdr:row>
          <xdr:rowOff>9525</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800-00000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38100</xdr:rowOff>
        </xdr:from>
        <xdr:to>
          <xdr:col>27</xdr:col>
          <xdr:colOff>133350</xdr:colOff>
          <xdr:row>28</xdr:row>
          <xdr:rowOff>0</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800-00000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38100</xdr:rowOff>
        </xdr:from>
        <xdr:to>
          <xdr:col>2</xdr:col>
          <xdr:colOff>171450</xdr:colOff>
          <xdr:row>34</xdr:row>
          <xdr:rowOff>209550</xdr:rowOff>
        </xdr:to>
        <xdr:sp macro="" textlink="">
          <xdr:nvSpPr>
            <xdr:cNvPr id="82966" name="Check Box 22" hidden="1">
              <a:extLst>
                <a:ext uri="{63B3BB69-23CF-44E3-9099-C40C66FF867C}">
                  <a14:compatExt spid="_x0000_s82966"/>
                </a:ext>
                <a:ext uri="{FF2B5EF4-FFF2-40B4-BE49-F238E27FC236}">
                  <a16:creationId xmlns:a16="http://schemas.microsoft.com/office/drawing/2014/main" id="{00000000-0008-0000-0800-00001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35</xdr:row>
          <xdr:rowOff>38100</xdr:rowOff>
        </xdr:from>
        <xdr:to>
          <xdr:col>3</xdr:col>
          <xdr:colOff>9525</xdr:colOff>
          <xdr:row>35</xdr:row>
          <xdr:rowOff>219075</xdr:rowOff>
        </xdr:to>
        <xdr:sp macro="" textlink="">
          <xdr:nvSpPr>
            <xdr:cNvPr id="82967" name="Check Box 23" hidden="1">
              <a:extLst>
                <a:ext uri="{63B3BB69-23CF-44E3-9099-C40C66FF867C}">
                  <a14:compatExt spid="_x0000_s82967"/>
                </a:ext>
                <a:ext uri="{FF2B5EF4-FFF2-40B4-BE49-F238E27FC236}">
                  <a16:creationId xmlns:a16="http://schemas.microsoft.com/office/drawing/2014/main" id="{00000000-0008-0000-0800-00001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35</xdr:row>
          <xdr:rowOff>38100</xdr:rowOff>
        </xdr:from>
        <xdr:to>
          <xdr:col>17</xdr:col>
          <xdr:colOff>190500</xdr:colOff>
          <xdr:row>35</xdr:row>
          <xdr:rowOff>219075</xdr:rowOff>
        </xdr:to>
        <xdr:sp macro="" textlink="">
          <xdr:nvSpPr>
            <xdr:cNvPr id="82968" name="Check Box 24" hidden="1">
              <a:extLst>
                <a:ext uri="{63B3BB69-23CF-44E3-9099-C40C66FF867C}">
                  <a14:compatExt spid="_x0000_s82968"/>
                </a:ext>
                <a:ext uri="{FF2B5EF4-FFF2-40B4-BE49-F238E27FC236}">
                  <a16:creationId xmlns:a16="http://schemas.microsoft.com/office/drawing/2014/main" id="{00000000-0008-0000-0800-00001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38100</xdr:rowOff>
        </xdr:from>
        <xdr:to>
          <xdr:col>3</xdr:col>
          <xdr:colOff>9525</xdr:colOff>
          <xdr:row>36</xdr:row>
          <xdr:rowOff>219075</xdr:rowOff>
        </xdr:to>
        <xdr:sp macro="" textlink="">
          <xdr:nvSpPr>
            <xdr:cNvPr id="82972" name="Check Box 28" hidden="1">
              <a:extLst>
                <a:ext uri="{63B3BB69-23CF-44E3-9099-C40C66FF867C}">
                  <a14:compatExt spid="_x0000_s82972"/>
                </a:ext>
                <a:ext uri="{FF2B5EF4-FFF2-40B4-BE49-F238E27FC236}">
                  <a16:creationId xmlns:a16="http://schemas.microsoft.com/office/drawing/2014/main" id="{00000000-0008-0000-0800-00001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37</xdr:row>
          <xdr:rowOff>19050</xdr:rowOff>
        </xdr:from>
        <xdr:to>
          <xdr:col>18</xdr:col>
          <xdr:colOff>19050</xdr:colOff>
          <xdr:row>38</xdr:row>
          <xdr:rowOff>0</xdr:rowOff>
        </xdr:to>
        <xdr:sp macro="" textlink="">
          <xdr:nvSpPr>
            <xdr:cNvPr id="82975" name="Check Box 31" hidden="1">
              <a:extLst>
                <a:ext uri="{63B3BB69-23CF-44E3-9099-C40C66FF867C}">
                  <a14:compatExt spid="_x0000_s82975"/>
                </a:ext>
                <a:ext uri="{FF2B5EF4-FFF2-40B4-BE49-F238E27FC236}">
                  <a16:creationId xmlns:a16="http://schemas.microsoft.com/office/drawing/2014/main" id="{00000000-0008-0000-0800-00001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38100</xdr:rowOff>
        </xdr:from>
        <xdr:to>
          <xdr:col>3</xdr:col>
          <xdr:colOff>28575</xdr:colOff>
          <xdr:row>37</xdr:row>
          <xdr:rowOff>219075</xdr:rowOff>
        </xdr:to>
        <xdr:sp macro="" textlink="">
          <xdr:nvSpPr>
            <xdr:cNvPr id="82976" name="Check Box 32" hidden="1">
              <a:extLst>
                <a:ext uri="{63B3BB69-23CF-44E3-9099-C40C66FF867C}">
                  <a14:compatExt spid="_x0000_s82976"/>
                </a:ext>
                <a:ext uri="{FF2B5EF4-FFF2-40B4-BE49-F238E27FC236}">
                  <a16:creationId xmlns:a16="http://schemas.microsoft.com/office/drawing/2014/main" id="{00000000-0008-0000-0800-00002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38100</xdr:rowOff>
        </xdr:from>
        <xdr:to>
          <xdr:col>3</xdr:col>
          <xdr:colOff>9525</xdr:colOff>
          <xdr:row>43</xdr:row>
          <xdr:rowOff>219075</xdr:rowOff>
        </xdr:to>
        <xdr:sp macro="" textlink="">
          <xdr:nvSpPr>
            <xdr:cNvPr id="82979" name="Check Box 35" hidden="1">
              <a:extLst>
                <a:ext uri="{63B3BB69-23CF-44E3-9099-C40C66FF867C}">
                  <a14:compatExt spid="_x0000_s82979"/>
                </a:ext>
                <a:ext uri="{FF2B5EF4-FFF2-40B4-BE49-F238E27FC236}">
                  <a16:creationId xmlns:a16="http://schemas.microsoft.com/office/drawing/2014/main" id="{00000000-0008-0000-0800-00002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40</xdr:row>
          <xdr:rowOff>19050</xdr:rowOff>
        </xdr:from>
        <xdr:to>
          <xdr:col>2</xdr:col>
          <xdr:colOff>152400</xdr:colOff>
          <xdr:row>40</xdr:row>
          <xdr:rowOff>228600</xdr:rowOff>
        </xdr:to>
        <xdr:sp macro="" textlink="">
          <xdr:nvSpPr>
            <xdr:cNvPr id="82981" name="Check Box 37" hidden="1">
              <a:extLst>
                <a:ext uri="{63B3BB69-23CF-44E3-9099-C40C66FF867C}">
                  <a14:compatExt spid="_x0000_s82981"/>
                </a:ext>
                <a:ext uri="{FF2B5EF4-FFF2-40B4-BE49-F238E27FC236}">
                  <a16:creationId xmlns:a16="http://schemas.microsoft.com/office/drawing/2014/main" id="{00000000-0008-0000-0800-00002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47625</xdr:rowOff>
        </xdr:from>
        <xdr:to>
          <xdr:col>17</xdr:col>
          <xdr:colOff>161925</xdr:colOff>
          <xdr:row>41</xdr:row>
          <xdr:rowOff>9525</xdr:rowOff>
        </xdr:to>
        <xdr:sp macro="" textlink="">
          <xdr:nvSpPr>
            <xdr:cNvPr id="82982" name="Check Box 38" hidden="1">
              <a:extLst>
                <a:ext uri="{63B3BB69-23CF-44E3-9099-C40C66FF867C}">
                  <a14:compatExt spid="_x0000_s82982"/>
                </a:ext>
                <a:ext uri="{FF2B5EF4-FFF2-40B4-BE49-F238E27FC236}">
                  <a16:creationId xmlns:a16="http://schemas.microsoft.com/office/drawing/2014/main" id="{00000000-0008-0000-0800-00002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40</xdr:row>
          <xdr:rowOff>9525</xdr:rowOff>
        </xdr:from>
        <xdr:to>
          <xdr:col>9</xdr:col>
          <xdr:colOff>171450</xdr:colOff>
          <xdr:row>41</xdr:row>
          <xdr:rowOff>0</xdr:rowOff>
        </xdr:to>
        <xdr:sp macro="" textlink="">
          <xdr:nvSpPr>
            <xdr:cNvPr id="82983" name="Check Box 39" hidden="1">
              <a:extLst>
                <a:ext uri="{63B3BB69-23CF-44E3-9099-C40C66FF867C}">
                  <a14:compatExt spid="_x0000_s82983"/>
                </a:ext>
                <a:ext uri="{FF2B5EF4-FFF2-40B4-BE49-F238E27FC236}">
                  <a16:creationId xmlns:a16="http://schemas.microsoft.com/office/drawing/2014/main" id="{00000000-0008-0000-0800-00002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28575</xdr:rowOff>
        </xdr:from>
        <xdr:to>
          <xdr:col>2</xdr:col>
          <xdr:colOff>180975</xdr:colOff>
          <xdr:row>21</xdr:row>
          <xdr:rowOff>200025</xdr:rowOff>
        </xdr:to>
        <xdr:sp macro="" textlink="">
          <xdr:nvSpPr>
            <xdr:cNvPr id="82985" name="Check Box 41" hidden="1">
              <a:extLst>
                <a:ext uri="{63B3BB69-23CF-44E3-9099-C40C66FF867C}">
                  <a14:compatExt spid="_x0000_s82985"/>
                </a:ext>
                <a:ext uri="{FF2B5EF4-FFF2-40B4-BE49-F238E27FC236}">
                  <a16:creationId xmlns:a16="http://schemas.microsoft.com/office/drawing/2014/main" id="{00000000-0008-0000-0800-00002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49</xdr:row>
          <xdr:rowOff>28575</xdr:rowOff>
        </xdr:from>
        <xdr:to>
          <xdr:col>2</xdr:col>
          <xdr:colOff>152400</xdr:colOff>
          <xdr:row>50</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900-00000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49</xdr:row>
          <xdr:rowOff>28575</xdr:rowOff>
        </xdr:from>
        <xdr:to>
          <xdr:col>9</xdr:col>
          <xdr:colOff>171450</xdr:colOff>
          <xdr:row>50</xdr:row>
          <xdr:rowOff>38100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900-00000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43</xdr:row>
          <xdr:rowOff>47625</xdr:rowOff>
        </xdr:from>
        <xdr:to>
          <xdr:col>2</xdr:col>
          <xdr:colOff>161925</xdr:colOff>
          <xdr:row>44</xdr:row>
          <xdr:rowOff>28575</xdr:rowOff>
        </xdr:to>
        <xdr:sp macro="" textlink="">
          <xdr:nvSpPr>
            <xdr:cNvPr id="159747" name="Check Box 3" hidden="1">
              <a:extLst>
                <a:ext uri="{63B3BB69-23CF-44E3-9099-C40C66FF867C}">
                  <a14:compatExt spid="_x0000_s159747"/>
                </a:ext>
                <a:ext uri="{FF2B5EF4-FFF2-40B4-BE49-F238E27FC236}">
                  <a16:creationId xmlns:a16="http://schemas.microsoft.com/office/drawing/2014/main" id="{00000000-0008-0000-0900-00000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44</xdr:row>
          <xdr:rowOff>28575</xdr:rowOff>
        </xdr:from>
        <xdr:to>
          <xdr:col>2</xdr:col>
          <xdr:colOff>161925</xdr:colOff>
          <xdr:row>45</xdr:row>
          <xdr:rowOff>9525</xdr:rowOff>
        </xdr:to>
        <xdr:sp macro="" textlink="">
          <xdr:nvSpPr>
            <xdr:cNvPr id="159748" name="Check Box 4" hidden="1">
              <a:extLst>
                <a:ext uri="{63B3BB69-23CF-44E3-9099-C40C66FF867C}">
                  <a14:compatExt spid="_x0000_s159748"/>
                </a:ext>
                <a:ext uri="{FF2B5EF4-FFF2-40B4-BE49-F238E27FC236}">
                  <a16:creationId xmlns:a16="http://schemas.microsoft.com/office/drawing/2014/main" id="{00000000-0008-0000-0900-00000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28575</xdr:rowOff>
        </xdr:from>
        <xdr:to>
          <xdr:col>9</xdr:col>
          <xdr:colOff>180975</xdr:colOff>
          <xdr:row>45</xdr:row>
          <xdr:rowOff>9525</xdr:rowOff>
        </xdr:to>
        <xdr:sp macro="" textlink="">
          <xdr:nvSpPr>
            <xdr:cNvPr id="159749" name="Check Box 5" hidden="1">
              <a:extLst>
                <a:ext uri="{63B3BB69-23CF-44E3-9099-C40C66FF867C}">
                  <a14:compatExt spid="_x0000_s159749"/>
                </a:ext>
                <a:ext uri="{FF2B5EF4-FFF2-40B4-BE49-F238E27FC236}">
                  <a16:creationId xmlns:a16="http://schemas.microsoft.com/office/drawing/2014/main" id="{00000000-0008-0000-0900-00000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45</xdr:row>
          <xdr:rowOff>28575</xdr:rowOff>
        </xdr:from>
        <xdr:to>
          <xdr:col>2</xdr:col>
          <xdr:colOff>161925</xdr:colOff>
          <xdr:row>46</xdr:row>
          <xdr:rowOff>9525</xdr:rowOff>
        </xdr:to>
        <xdr:sp macro="" textlink="">
          <xdr:nvSpPr>
            <xdr:cNvPr id="159750" name="Check Box 6" hidden="1">
              <a:extLst>
                <a:ext uri="{63B3BB69-23CF-44E3-9099-C40C66FF867C}">
                  <a14:compatExt spid="_x0000_s159750"/>
                </a:ext>
                <a:ext uri="{FF2B5EF4-FFF2-40B4-BE49-F238E27FC236}">
                  <a16:creationId xmlns:a16="http://schemas.microsoft.com/office/drawing/2014/main" id="{00000000-0008-0000-0900-00000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52</xdr:row>
          <xdr:rowOff>9525</xdr:rowOff>
        </xdr:from>
        <xdr:to>
          <xdr:col>11</xdr:col>
          <xdr:colOff>180975</xdr:colOff>
          <xdr:row>54</xdr:row>
          <xdr:rowOff>0</xdr:rowOff>
        </xdr:to>
        <xdr:sp macro="" textlink="">
          <xdr:nvSpPr>
            <xdr:cNvPr id="159751" name="Check Box 7" hidden="1">
              <a:extLst>
                <a:ext uri="{63B3BB69-23CF-44E3-9099-C40C66FF867C}">
                  <a14:compatExt spid="_x0000_s159751"/>
                </a:ext>
                <a:ext uri="{FF2B5EF4-FFF2-40B4-BE49-F238E27FC236}">
                  <a16:creationId xmlns:a16="http://schemas.microsoft.com/office/drawing/2014/main" id="{00000000-0008-0000-0900-00000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52</xdr:row>
          <xdr:rowOff>9525</xdr:rowOff>
        </xdr:from>
        <xdr:to>
          <xdr:col>16</xdr:col>
          <xdr:colOff>180975</xdr:colOff>
          <xdr:row>54</xdr:row>
          <xdr:rowOff>0</xdr:rowOff>
        </xdr:to>
        <xdr:sp macro="" textlink="">
          <xdr:nvSpPr>
            <xdr:cNvPr id="159752" name="Check Box 8" hidden="1">
              <a:extLst>
                <a:ext uri="{63B3BB69-23CF-44E3-9099-C40C66FF867C}">
                  <a14:compatExt spid="_x0000_s159752"/>
                </a:ext>
                <a:ext uri="{FF2B5EF4-FFF2-40B4-BE49-F238E27FC236}">
                  <a16:creationId xmlns:a16="http://schemas.microsoft.com/office/drawing/2014/main" id="{00000000-0008-0000-0900-00000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9525</xdr:rowOff>
        </xdr:from>
        <xdr:to>
          <xdr:col>9</xdr:col>
          <xdr:colOff>171450</xdr:colOff>
          <xdr:row>55</xdr:row>
          <xdr:rowOff>19050</xdr:rowOff>
        </xdr:to>
        <xdr:sp macro="" textlink="">
          <xdr:nvSpPr>
            <xdr:cNvPr id="159753" name="Check Box 9" hidden="1">
              <a:extLst>
                <a:ext uri="{63B3BB69-23CF-44E3-9099-C40C66FF867C}">
                  <a14:compatExt spid="_x0000_s159753"/>
                </a:ext>
                <a:ext uri="{FF2B5EF4-FFF2-40B4-BE49-F238E27FC236}">
                  <a16:creationId xmlns:a16="http://schemas.microsoft.com/office/drawing/2014/main" id="{00000000-0008-0000-0900-00000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54</xdr:row>
          <xdr:rowOff>9525</xdr:rowOff>
        </xdr:from>
        <xdr:to>
          <xdr:col>15</xdr:col>
          <xdr:colOff>171450</xdr:colOff>
          <xdr:row>55</xdr:row>
          <xdr:rowOff>19050</xdr:rowOff>
        </xdr:to>
        <xdr:sp macro="" textlink="">
          <xdr:nvSpPr>
            <xdr:cNvPr id="159754" name="Check Box 10" hidden="1">
              <a:extLst>
                <a:ext uri="{63B3BB69-23CF-44E3-9099-C40C66FF867C}">
                  <a14:compatExt spid="_x0000_s159754"/>
                </a:ext>
                <a:ext uri="{FF2B5EF4-FFF2-40B4-BE49-F238E27FC236}">
                  <a16:creationId xmlns:a16="http://schemas.microsoft.com/office/drawing/2014/main" id="{00000000-0008-0000-0900-00000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45</xdr:row>
          <xdr:rowOff>28575</xdr:rowOff>
        </xdr:from>
        <xdr:to>
          <xdr:col>13</xdr:col>
          <xdr:colOff>180975</xdr:colOff>
          <xdr:row>46</xdr:row>
          <xdr:rowOff>9525</xdr:rowOff>
        </xdr:to>
        <xdr:sp macro="" textlink="">
          <xdr:nvSpPr>
            <xdr:cNvPr id="159755" name="Check Box 11" hidden="1">
              <a:extLst>
                <a:ext uri="{63B3BB69-23CF-44E3-9099-C40C66FF867C}">
                  <a14:compatExt spid="_x0000_s159755"/>
                </a:ext>
                <a:ext uri="{FF2B5EF4-FFF2-40B4-BE49-F238E27FC236}">
                  <a16:creationId xmlns:a16="http://schemas.microsoft.com/office/drawing/2014/main" id="{00000000-0008-0000-0900-00000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70</xdr:row>
      <xdr:rowOff>209549</xdr:rowOff>
    </xdr:from>
    <xdr:to>
      <xdr:col>38</xdr:col>
      <xdr:colOff>676275</xdr:colOff>
      <xdr:row>92</xdr:row>
      <xdr:rowOff>85724</xdr:rowOff>
    </xdr:to>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723900" y="11830049"/>
          <a:ext cx="26012775" cy="3686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参考情報の二次エネルギー消費量に関する項目について</a:t>
          </a:r>
        </a:p>
        <a:p>
          <a:r>
            <a:rPr lang="ja-JP" altLang="ja-JP" sz="1100">
              <a:solidFill>
                <a:schemeClr val="dk1"/>
              </a:solidFill>
              <a:effectLst/>
              <a:latin typeface="+mn-lt"/>
              <a:ea typeface="+mn-ea"/>
              <a:cs typeface="+mn-cs"/>
            </a:rPr>
            <a:t>申請対象に住宅部分（共用部分を除く）が含まれ、かつ、</a:t>
          </a:r>
          <a:r>
            <a:rPr lang="en-US" altLang="ja-JP" sz="1100">
              <a:solidFill>
                <a:schemeClr val="dk1"/>
              </a:solidFill>
              <a:effectLst/>
              <a:latin typeface="+mn-lt"/>
              <a:ea typeface="+mn-ea"/>
              <a:cs typeface="+mn-cs"/>
            </a:rPr>
            <a:t>WEB</a:t>
          </a:r>
          <a:r>
            <a:rPr lang="ja-JP" altLang="ja-JP" sz="1100">
              <a:solidFill>
                <a:schemeClr val="dk1"/>
              </a:solidFill>
              <a:effectLst/>
              <a:latin typeface="+mn-lt"/>
              <a:ea typeface="+mn-ea"/>
              <a:cs typeface="+mn-cs"/>
            </a:rPr>
            <a:t>プログラム（</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）の計算結果を提出する場合、評価書の「参考情報」欄に以下の二次エネルギー消費量に関する情報が表示されます。</a:t>
          </a:r>
        </a:p>
        <a:p>
          <a:r>
            <a:rPr lang="ja-JP" altLang="ja-JP" sz="1100">
              <a:solidFill>
                <a:schemeClr val="dk1"/>
              </a:solidFill>
              <a:effectLst/>
              <a:latin typeface="+mn-lt"/>
              <a:ea typeface="+mn-ea"/>
              <a:cs typeface="+mn-cs"/>
            </a:rPr>
            <a:t>【二次エネルギー消費量に関する項目】</a:t>
          </a: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設計二次エネルギー消費量</a:t>
          </a:r>
        </a:p>
        <a:p>
          <a:r>
            <a:rPr lang="ja-JP" altLang="ja-JP" sz="1100">
              <a:solidFill>
                <a:schemeClr val="dk1"/>
              </a:solidFill>
              <a:effectLst/>
              <a:latin typeface="+mn-lt"/>
              <a:ea typeface="+mn-ea"/>
              <a:cs typeface="+mn-cs"/>
            </a:rPr>
            <a:t>・太陽光発電による削減量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・コージェネレーションによる削減量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・電力（買電量）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・ガス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・灯油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p>
        <a:p>
          <a:r>
            <a:rPr lang="en-US" altLang="ja-JP" sz="1100">
              <a:solidFill>
                <a:schemeClr val="dk1"/>
              </a:solidFill>
              <a:effectLst/>
              <a:latin typeface="+mn-lt"/>
              <a:ea typeface="+mn-ea"/>
              <a:cs typeface="+mn-cs"/>
            </a:rPr>
            <a:t> (2)</a:t>
          </a:r>
          <a:r>
            <a:rPr lang="ja-JP" altLang="ja-JP" sz="1100">
              <a:solidFill>
                <a:schemeClr val="dk1"/>
              </a:solidFill>
              <a:effectLst/>
              <a:latin typeface="+mn-lt"/>
              <a:ea typeface="+mn-ea"/>
              <a:cs typeface="+mn-cs"/>
            </a:rPr>
            <a:t>基準二次エネルギー消費量</a:t>
          </a:r>
        </a:p>
        <a:p>
          <a:r>
            <a:rPr lang="ja-JP" altLang="ja-JP" sz="1100">
              <a:solidFill>
                <a:schemeClr val="dk1"/>
              </a:solidFill>
              <a:effectLst/>
              <a:latin typeface="+mn-lt"/>
              <a:ea typeface="+mn-ea"/>
              <a:cs typeface="+mn-cs"/>
            </a:rPr>
            <a:t>・電力</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・ガス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・灯油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WEB</a:t>
          </a:r>
          <a:r>
            <a:rPr lang="ja-JP" altLang="ja-JP" sz="1100">
              <a:solidFill>
                <a:schemeClr val="dk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参考資料の目安光熱費に関する項目について</a:t>
          </a:r>
        </a:p>
        <a:p>
          <a:r>
            <a:rPr lang="ja-JP" altLang="ja-JP" sz="1100">
              <a:solidFill>
                <a:sysClr val="windowText" lastClr="000000"/>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a:p>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9525</xdr:rowOff>
        </xdr:from>
        <xdr:to>
          <xdr:col>3</xdr:col>
          <xdr:colOff>38100</xdr:colOff>
          <xdr:row>15</xdr:row>
          <xdr:rowOff>38100</xdr:rowOff>
        </xdr:to>
        <xdr:sp macro="" textlink="">
          <xdr:nvSpPr>
            <xdr:cNvPr id="159756" name="Check Box 12" hidden="1">
              <a:extLst>
                <a:ext uri="{63B3BB69-23CF-44E3-9099-C40C66FF867C}">
                  <a14:compatExt spid="_x0000_s159756"/>
                </a:ext>
                <a:ext uri="{FF2B5EF4-FFF2-40B4-BE49-F238E27FC236}">
                  <a16:creationId xmlns:a16="http://schemas.microsoft.com/office/drawing/2014/main" id="{00000000-0008-0000-0900-00000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3</xdr:col>
          <xdr:colOff>28575</xdr:colOff>
          <xdr:row>16</xdr:row>
          <xdr:rowOff>38100</xdr:rowOff>
        </xdr:to>
        <xdr:sp macro="" textlink="">
          <xdr:nvSpPr>
            <xdr:cNvPr id="159757" name="Check Box 13" hidden="1">
              <a:extLst>
                <a:ext uri="{63B3BB69-23CF-44E3-9099-C40C66FF867C}">
                  <a14:compatExt spid="_x0000_s159757"/>
                </a:ext>
                <a:ext uri="{FF2B5EF4-FFF2-40B4-BE49-F238E27FC236}">
                  <a16:creationId xmlns:a16="http://schemas.microsoft.com/office/drawing/2014/main" id="{00000000-0008-0000-0900-00000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9525</xdr:rowOff>
        </xdr:from>
        <xdr:to>
          <xdr:col>3</xdr:col>
          <xdr:colOff>0</xdr:colOff>
          <xdr:row>17</xdr:row>
          <xdr:rowOff>47625</xdr:rowOff>
        </xdr:to>
        <xdr:sp macro="" textlink="">
          <xdr:nvSpPr>
            <xdr:cNvPr id="159758" name="Check Box 14" hidden="1">
              <a:extLst>
                <a:ext uri="{63B3BB69-23CF-44E3-9099-C40C66FF867C}">
                  <a14:compatExt spid="_x0000_s159758"/>
                </a:ext>
                <a:ext uri="{FF2B5EF4-FFF2-40B4-BE49-F238E27FC236}">
                  <a16:creationId xmlns:a16="http://schemas.microsoft.com/office/drawing/2014/main" id="{00000000-0008-0000-0900-00000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19050</xdr:rowOff>
        </xdr:from>
        <xdr:to>
          <xdr:col>3</xdr:col>
          <xdr:colOff>19050</xdr:colOff>
          <xdr:row>18</xdr:row>
          <xdr:rowOff>9525</xdr:rowOff>
        </xdr:to>
        <xdr:sp macro="" textlink="">
          <xdr:nvSpPr>
            <xdr:cNvPr id="159759" name="Check Box 15" hidden="1">
              <a:extLst>
                <a:ext uri="{63B3BB69-23CF-44E3-9099-C40C66FF867C}">
                  <a14:compatExt spid="_x0000_s159759"/>
                </a:ext>
                <a:ext uri="{FF2B5EF4-FFF2-40B4-BE49-F238E27FC236}">
                  <a16:creationId xmlns:a16="http://schemas.microsoft.com/office/drawing/2014/main" id="{00000000-0008-0000-0900-00000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28575</xdr:rowOff>
        </xdr:from>
        <xdr:to>
          <xdr:col>2</xdr:col>
          <xdr:colOff>180975</xdr:colOff>
          <xdr:row>21</xdr:row>
          <xdr:rowOff>28575</xdr:rowOff>
        </xdr:to>
        <xdr:sp macro="" textlink="">
          <xdr:nvSpPr>
            <xdr:cNvPr id="159760" name="Check Box 16" hidden="1">
              <a:extLst>
                <a:ext uri="{63B3BB69-23CF-44E3-9099-C40C66FF867C}">
                  <a14:compatExt spid="_x0000_s159760"/>
                </a:ext>
                <a:ext uri="{FF2B5EF4-FFF2-40B4-BE49-F238E27FC236}">
                  <a16:creationId xmlns:a16="http://schemas.microsoft.com/office/drawing/2014/main" id="{00000000-0008-0000-0900-00001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180975</xdr:colOff>
          <xdr:row>22</xdr:row>
          <xdr:rowOff>57150</xdr:rowOff>
        </xdr:to>
        <xdr:sp macro="" textlink="">
          <xdr:nvSpPr>
            <xdr:cNvPr id="159761" name="Check Box 17" hidden="1">
              <a:extLst>
                <a:ext uri="{63B3BB69-23CF-44E3-9099-C40C66FF867C}">
                  <a14:compatExt spid="_x0000_s159761"/>
                </a:ext>
                <a:ext uri="{FF2B5EF4-FFF2-40B4-BE49-F238E27FC236}">
                  <a16:creationId xmlns:a16="http://schemas.microsoft.com/office/drawing/2014/main" id="{00000000-0008-0000-0900-00001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3</xdr:col>
          <xdr:colOff>38100</xdr:colOff>
          <xdr:row>23</xdr:row>
          <xdr:rowOff>38100</xdr:rowOff>
        </xdr:to>
        <xdr:sp macro="" textlink="">
          <xdr:nvSpPr>
            <xdr:cNvPr id="159762" name="Check Box 18" hidden="1">
              <a:extLst>
                <a:ext uri="{63B3BB69-23CF-44E3-9099-C40C66FF867C}">
                  <a14:compatExt spid="_x0000_s159762"/>
                </a:ext>
                <a:ext uri="{FF2B5EF4-FFF2-40B4-BE49-F238E27FC236}">
                  <a16:creationId xmlns:a16="http://schemas.microsoft.com/office/drawing/2014/main" id="{00000000-0008-0000-0900-00001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28575</xdr:rowOff>
        </xdr:from>
        <xdr:to>
          <xdr:col>2</xdr:col>
          <xdr:colOff>180975</xdr:colOff>
          <xdr:row>25</xdr:row>
          <xdr:rowOff>0</xdr:rowOff>
        </xdr:to>
        <xdr:sp macro="" textlink="">
          <xdr:nvSpPr>
            <xdr:cNvPr id="159763" name="Check Box 19" hidden="1">
              <a:extLst>
                <a:ext uri="{63B3BB69-23CF-44E3-9099-C40C66FF867C}">
                  <a14:compatExt spid="_x0000_s159763"/>
                </a:ext>
                <a:ext uri="{FF2B5EF4-FFF2-40B4-BE49-F238E27FC236}">
                  <a16:creationId xmlns:a16="http://schemas.microsoft.com/office/drawing/2014/main" id="{00000000-0008-0000-0900-00001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57150</xdr:rowOff>
        </xdr:from>
        <xdr:to>
          <xdr:col>9</xdr:col>
          <xdr:colOff>114300</xdr:colOff>
          <xdr:row>28</xdr:row>
          <xdr:rowOff>19050</xdr:rowOff>
        </xdr:to>
        <xdr:sp macro="" textlink="">
          <xdr:nvSpPr>
            <xdr:cNvPr id="159764" name="Check Box 20" hidden="1">
              <a:extLst>
                <a:ext uri="{63B3BB69-23CF-44E3-9099-C40C66FF867C}">
                  <a14:compatExt spid="_x0000_s159764"/>
                </a:ext>
                <a:ext uri="{FF2B5EF4-FFF2-40B4-BE49-F238E27FC236}">
                  <a16:creationId xmlns:a16="http://schemas.microsoft.com/office/drawing/2014/main" id="{00000000-0008-0000-0900-00001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27</xdr:row>
          <xdr:rowOff>28575</xdr:rowOff>
        </xdr:from>
        <xdr:to>
          <xdr:col>12</xdr:col>
          <xdr:colOff>95250</xdr:colOff>
          <xdr:row>28</xdr:row>
          <xdr:rowOff>9525</xdr:rowOff>
        </xdr:to>
        <xdr:sp macro="" textlink="">
          <xdr:nvSpPr>
            <xdr:cNvPr id="159765" name="Check Box 21" hidden="1">
              <a:extLst>
                <a:ext uri="{63B3BB69-23CF-44E3-9099-C40C66FF867C}">
                  <a14:compatExt spid="_x0000_s159765"/>
                </a:ext>
                <a:ext uri="{FF2B5EF4-FFF2-40B4-BE49-F238E27FC236}">
                  <a16:creationId xmlns:a16="http://schemas.microsoft.com/office/drawing/2014/main" id="{00000000-0008-0000-0900-00001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28</xdr:row>
          <xdr:rowOff>57150</xdr:rowOff>
        </xdr:from>
        <xdr:to>
          <xdr:col>9</xdr:col>
          <xdr:colOff>133350</xdr:colOff>
          <xdr:row>29</xdr:row>
          <xdr:rowOff>9525</xdr:rowOff>
        </xdr:to>
        <xdr:sp macro="" textlink="">
          <xdr:nvSpPr>
            <xdr:cNvPr id="159766" name="Check Box 22" hidden="1">
              <a:extLst>
                <a:ext uri="{63B3BB69-23CF-44E3-9099-C40C66FF867C}">
                  <a14:compatExt spid="_x0000_s159766"/>
                </a:ext>
                <a:ext uri="{FF2B5EF4-FFF2-40B4-BE49-F238E27FC236}">
                  <a16:creationId xmlns:a16="http://schemas.microsoft.com/office/drawing/2014/main" id="{00000000-0008-0000-0900-00001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47625</xdr:rowOff>
        </xdr:from>
        <xdr:to>
          <xdr:col>16</xdr:col>
          <xdr:colOff>114300</xdr:colOff>
          <xdr:row>29</xdr:row>
          <xdr:rowOff>9525</xdr:rowOff>
        </xdr:to>
        <xdr:sp macro="" textlink="">
          <xdr:nvSpPr>
            <xdr:cNvPr id="159767" name="Check Box 23" hidden="1">
              <a:extLst>
                <a:ext uri="{63B3BB69-23CF-44E3-9099-C40C66FF867C}">
                  <a14:compatExt spid="_x0000_s159767"/>
                </a:ext>
                <a:ext uri="{FF2B5EF4-FFF2-40B4-BE49-F238E27FC236}">
                  <a16:creationId xmlns:a16="http://schemas.microsoft.com/office/drawing/2014/main" id="{00000000-0008-0000-0900-00001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30</xdr:row>
          <xdr:rowOff>47625</xdr:rowOff>
        </xdr:from>
        <xdr:to>
          <xdr:col>9</xdr:col>
          <xdr:colOff>123825</xdr:colOff>
          <xdr:row>31</xdr:row>
          <xdr:rowOff>19050</xdr:rowOff>
        </xdr:to>
        <xdr:sp macro="" textlink="">
          <xdr:nvSpPr>
            <xdr:cNvPr id="159768" name="Check Box 24" hidden="1">
              <a:extLst>
                <a:ext uri="{63B3BB69-23CF-44E3-9099-C40C66FF867C}">
                  <a14:compatExt spid="_x0000_s159768"/>
                </a:ext>
                <a:ext uri="{FF2B5EF4-FFF2-40B4-BE49-F238E27FC236}">
                  <a16:creationId xmlns:a16="http://schemas.microsoft.com/office/drawing/2014/main" id="{00000000-0008-0000-0900-00001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31</xdr:row>
          <xdr:rowOff>38100</xdr:rowOff>
        </xdr:from>
        <xdr:to>
          <xdr:col>12</xdr:col>
          <xdr:colOff>0</xdr:colOff>
          <xdr:row>32</xdr:row>
          <xdr:rowOff>9525</xdr:rowOff>
        </xdr:to>
        <xdr:sp macro="" textlink="">
          <xdr:nvSpPr>
            <xdr:cNvPr id="159769" name="Check Box 25" hidden="1">
              <a:extLst>
                <a:ext uri="{63B3BB69-23CF-44E3-9099-C40C66FF867C}">
                  <a14:compatExt spid="_x0000_s159769"/>
                </a:ext>
                <a:ext uri="{FF2B5EF4-FFF2-40B4-BE49-F238E27FC236}">
                  <a16:creationId xmlns:a16="http://schemas.microsoft.com/office/drawing/2014/main" id="{00000000-0008-0000-0900-00001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57150</xdr:rowOff>
        </xdr:from>
        <xdr:to>
          <xdr:col>16</xdr:col>
          <xdr:colOff>9525</xdr:colOff>
          <xdr:row>32</xdr:row>
          <xdr:rowOff>9525</xdr:rowOff>
        </xdr:to>
        <xdr:sp macro="" textlink="">
          <xdr:nvSpPr>
            <xdr:cNvPr id="159770" name="Check Box 26" hidden="1">
              <a:extLst>
                <a:ext uri="{63B3BB69-23CF-44E3-9099-C40C66FF867C}">
                  <a14:compatExt spid="_x0000_s159770"/>
                </a:ext>
                <a:ext uri="{FF2B5EF4-FFF2-40B4-BE49-F238E27FC236}">
                  <a16:creationId xmlns:a16="http://schemas.microsoft.com/office/drawing/2014/main" id="{00000000-0008-0000-0900-00001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28575</xdr:rowOff>
        </xdr:from>
        <xdr:to>
          <xdr:col>2</xdr:col>
          <xdr:colOff>180975</xdr:colOff>
          <xdr:row>36</xdr:row>
          <xdr:rowOff>219075</xdr:rowOff>
        </xdr:to>
        <xdr:sp macro="" textlink="">
          <xdr:nvSpPr>
            <xdr:cNvPr id="159771" name="Check Box 27" hidden="1">
              <a:extLst>
                <a:ext uri="{63B3BB69-23CF-44E3-9099-C40C66FF867C}">
                  <a14:compatExt spid="_x0000_s159771"/>
                </a:ext>
                <a:ext uri="{FF2B5EF4-FFF2-40B4-BE49-F238E27FC236}">
                  <a16:creationId xmlns:a16="http://schemas.microsoft.com/office/drawing/2014/main" id="{00000000-0008-0000-0900-00001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57150</xdr:rowOff>
        </xdr:from>
        <xdr:to>
          <xdr:col>2</xdr:col>
          <xdr:colOff>180975</xdr:colOff>
          <xdr:row>38</xdr:row>
          <xdr:rowOff>28575</xdr:rowOff>
        </xdr:to>
        <xdr:sp macro="" textlink="">
          <xdr:nvSpPr>
            <xdr:cNvPr id="159772" name="Check Box 28" hidden="1">
              <a:extLst>
                <a:ext uri="{63B3BB69-23CF-44E3-9099-C40C66FF867C}">
                  <a14:compatExt spid="_x0000_s159772"/>
                </a:ext>
                <a:ext uri="{FF2B5EF4-FFF2-40B4-BE49-F238E27FC236}">
                  <a16:creationId xmlns:a16="http://schemas.microsoft.com/office/drawing/2014/main" id="{00000000-0008-0000-0900-00001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xdr:row>
          <xdr:rowOff>0</xdr:rowOff>
        </xdr:from>
        <xdr:to>
          <xdr:col>27</xdr:col>
          <xdr:colOff>114300</xdr:colOff>
          <xdr:row>4</xdr:row>
          <xdr:rowOff>19050</xdr:rowOff>
        </xdr:to>
        <xdr:sp macro="" textlink="">
          <xdr:nvSpPr>
            <xdr:cNvPr id="159774" name="Check Box 30" hidden="1">
              <a:extLst>
                <a:ext uri="{63B3BB69-23CF-44E3-9099-C40C66FF867C}">
                  <a14:compatExt spid="_x0000_s159774"/>
                </a:ext>
                <a:ext uri="{FF2B5EF4-FFF2-40B4-BE49-F238E27FC236}">
                  <a16:creationId xmlns:a16="http://schemas.microsoft.com/office/drawing/2014/main" id="{00000000-0008-0000-0900-00001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29</xdr:row>
          <xdr:rowOff>57150</xdr:rowOff>
        </xdr:from>
        <xdr:to>
          <xdr:col>9</xdr:col>
          <xdr:colOff>133350</xdr:colOff>
          <xdr:row>30</xdr:row>
          <xdr:rowOff>9525</xdr:rowOff>
        </xdr:to>
        <xdr:sp macro="" textlink="">
          <xdr:nvSpPr>
            <xdr:cNvPr id="159776" name="Check Box 32" hidden="1">
              <a:extLst>
                <a:ext uri="{63B3BB69-23CF-44E3-9099-C40C66FF867C}">
                  <a14:compatExt spid="_x0000_s159776"/>
                </a:ext>
                <a:ext uri="{FF2B5EF4-FFF2-40B4-BE49-F238E27FC236}">
                  <a16:creationId xmlns:a16="http://schemas.microsoft.com/office/drawing/2014/main" id="{00000000-0008-0000-0900-00002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54</xdr:row>
          <xdr:rowOff>28575</xdr:rowOff>
        </xdr:from>
        <xdr:to>
          <xdr:col>2</xdr:col>
          <xdr:colOff>152400</xdr:colOff>
          <xdr:row>55</xdr:row>
          <xdr:rowOff>9525</xdr:rowOff>
        </xdr:to>
        <xdr:sp macro="" textlink="">
          <xdr:nvSpPr>
            <xdr:cNvPr id="160769" name="Check Box 1" hidden="1">
              <a:extLst>
                <a:ext uri="{63B3BB69-23CF-44E3-9099-C40C66FF867C}">
                  <a14:compatExt spid="_x0000_s160769"/>
                </a:ext>
                <a:ext uri="{FF2B5EF4-FFF2-40B4-BE49-F238E27FC236}">
                  <a16:creationId xmlns:a16="http://schemas.microsoft.com/office/drawing/2014/main" id="{00000000-0008-0000-0A00-000001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28575</xdr:rowOff>
        </xdr:from>
        <xdr:to>
          <xdr:col>9</xdr:col>
          <xdr:colOff>171450</xdr:colOff>
          <xdr:row>55</xdr:row>
          <xdr:rowOff>38100</xdr:rowOff>
        </xdr:to>
        <xdr:sp macro="" textlink="">
          <xdr:nvSpPr>
            <xdr:cNvPr id="160770" name="Check Box 2" hidden="1">
              <a:extLst>
                <a:ext uri="{63B3BB69-23CF-44E3-9099-C40C66FF867C}">
                  <a14:compatExt spid="_x0000_s160770"/>
                </a:ext>
                <a:ext uri="{FF2B5EF4-FFF2-40B4-BE49-F238E27FC236}">
                  <a16:creationId xmlns:a16="http://schemas.microsoft.com/office/drawing/2014/main" id="{00000000-0008-0000-0A00-000002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48</xdr:row>
          <xdr:rowOff>47625</xdr:rowOff>
        </xdr:from>
        <xdr:to>
          <xdr:col>2</xdr:col>
          <xdr:colOff>161925</xdr:colOff>
          <xdr:row>49</xdr:row>
          <xdr:rowOff>28575</xdr:rowOff>
        </xdr:to>
        <xdr:sp macro="" textlink="">
          <xdr:nvSpPr>
            <xdr:cNvPr id="160771" name="Check Box 3" hidden="1">
              <a:extLst>
                <a:ext uri="{63B3BB69-23CF-44E3-9099-C40C66FF867C}">
                  <a14:compatExt spid="_x0000_s160771"/>
                </a:ext>
                <a:ext uri="{FF2B5EF4-FFF2-40B4-BE49-F238E27FC236}">
                  <a16:creationId xmlns:a16="http://schemas.microsoft.com/office/drawing/2014/main" id="{00000000-0008-0000-0A00-000003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49</xdr:row>
          <xdr:rowOff>28575</xdr:rowOff>
        </xdr:from>
        <xdr:to>
          <xdr:col>2</xdr:col>
          <xdr:colOff>161925</xdr:colOff>
          <xdr:row>50</xdr:row>
          <xdr:rowOff>9525</xdr:rowOff>
        </xdr:to>
        <xdr:sp macro="" textlink="">
          <xdr:nvSpPr>
            <xdr:cNvPr id="160772" name="Check Box 4" hidden="1">
              <a:extLst>
                <a:ext uri="{63B3BB69-23CF-44E3-9099-C40C66FF867C}">
                  <a14:compatExt spid="_x0000_s160772"/>
                </a:ext>
                <a:ext uri="{FF2B5EF4-FFF2-40B4-BE49-F238E27FC236}">
                  <a16:creationId xmlns:a16="http://schemas.microsoft.com/office/drawing/2014/main" id="{00000000-0008-0000-0A00-000004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28575</xdr:rowOff>
        </xdr:from>
        <xdr:to>
          <xdr:col>12</xdr:col>
          <xdr:colOff>0</xdr:colOff>
          <xdr:row>50</xdr:row>
          <xdr:rowOff>9525</xdr:rowOff>
        </xdr:to>
        <xdr:sp macro="" textlink="">
          <xdr:nvSpPr>
            <xdr:cNvPr id="160773" name="Check Box 5" hidden="1">
              <a:extLst>
                <a:ext uri="{63B3BB69-23CF-44E3-9099-C40C66FF867C}">
                  <a14:compatExt spid="_x0000_s160773"/>
                </a:ext>
                <a:ext uri="{FF2B5EF4-FFF2-40B4-BE49-F238E27FC236}">
                  <a16:creationId xmlns:a16="http://schemas.microsoft.com/office/drawing/2014/main" id="{00000000-0008-0000-0A00-000005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50</xdr:row>
          <xdr:rowOff>28575</xdr:rowOff>
        </xdr:from>
        <xdr:to>
          <xdr:col>2</xdr:col>
          <xdr:colOff>161925</xdr:colOff>
          <xdr:row>51</xdr:row>
          <xdr:rowOff>9525</xdr:rowOff>
        </xdr:to>
        <xdr:sp macro="" textlink="">
          <xdr:nvSpPr>
            <xdr:cNvPr id="160774" name="Check Box 6" hidden="1">
              <a:extLst>
                <a:ext uri="{63B3BB69-23CF-44E3-9099-C40C66FF867C}">
                  <a14:compatExt spid="_x0000_s160774"/>
                </a:ext>
                <a:ext uri="{FF2B5EF4-FFF2-40B4-BE49-F238E27FC236}">
                  <a16:creationId xmlns:a16="http://schemas.microsoft.com/office/drawing/2014/main" id="{00000000-0008-0000-0A00-000006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3</xdr:col>
          <xdr:colOff>9525</xdr:colOff>
          <xdr:row>26</xdr:row>
          <xdr:rowOff>200025</xdr:rowOff>
        </xdr:to>
        <xdr:sp macro="" textlink="">
          <xdr:nvSpPr>
            <xdr:cNvPr id="160775" name="Check Box 7" hidden="1">
              <a:extLst>
                <a:ext uri="{63B3BB69-23CF-44E3-9099-C40C66FF867C}">
                  <a14:compatExt spid="_x0000_s160775"/>
                </a:ext>
                <a:ext uri="{FF2B5EF4-FFF2-40B4-BE49-F238E27FC236}">
                  <a16:creationId xmlns:a16="http://schemas.microsoft.com/office/drawing/2014/main" id="{00000000-0008-0000-0A00-000007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38100</xdr:rowOff>
        </xdr:from>
        <xdr:to>
          <xdr:col>8</xdr:col>
          <xdr:colOff>19050</xdr:colOff>
          <xdr:row>26</xdr:row>
          <xdr:rowOff>200025</xdr:rowOff>
        </xdr:to>
        <xdr:sp macro="" textlink="">
          <xdr:nvSpPr>
            <xdr:cNvPr id="160776" name="Check Box 8" hidden="1">
              <a:extLst>
                <a:ext uri="{63B3BB69-23CF-44E3-9099-C40C66FF867C}">
                  <a14:compatExt spid="_x0000_s160776"/>
                </a:ext>
                <a:ext uri="{FF2B5EF4-FFF2-40B4-BE49-F238E27FC236}">
                  <a16:creationId xmlns:a16="http://schemas.microsoft.com/office/drawing/2014/main" id="{00000000-0008-0000-0A00-000008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50</xdr:row>
          <xdr:rowOff>28575</xdr:rowOff>
        </xdr:from>
        <xdr:to>
          <xdr:col>12</xdr:col>
          <xdr:colOff>0</xdr:colOff>
          <xdr:row>51</xdr:row>
          <xdr:rowOff>9525</xdr:rowOff>
        </xdr:to>
        <xdr:sp macro="" textlink="">
          <xdr:nvSpPr>
            <xdr:cNvPr id="160777" name="Check Box 9" hidden="1">
              <a:extLst>
                <a:ext uri="{63B3BB69-23CF-44E3-9099-C40C66FF867C}">
                  <a14:compatExt spid="_x0000_s160777"/>
                </a:ext>
                <a:ext uri="{FF2B5EF4-FFF2-40B4-BE49-F238E27FC236}">
                  <a16:creationId xmlns:a16="http://schemas.microsoft.com/office/drawing/2014/main" id="{00000000-0008-0000-0A00-000009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73</xdr:row>
      <xdr:rowOff>0</xdr:rowOff>
    </xdr:from>
    <xdr:to>
      <xdr:col>38</xdr:col>
      <xdr:colOff>638175</xdr:colOff>
      <xdr:row>85</xdr:row>
      <xdr:rowOff>76200</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685800" y="12344400"/>
          <a:ext cx="26012775" cy="213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参考情報の二次エネルギー消費量に関する項目について</a:t>
          </a:r>
        </a:p>
        <a:p>
          <a:r>
            <a:rPr lang="ja-JP" altLang="ja-JP" sz="1100">
              <a:solidFill>
                <a:schemeClr val="dk1"/>
              </a:solidFill>
              <a:effectLst/>
              <a:latin typeface="+mn-lt"/>
              <a:ea typeface="+mn-ea"/>
              <a:cs typeface="+mn-cs"/>
            </a:rPr>
            <a:t>申請対象に住宅部分（共用部分を除く）が含まれ、かつ、</a:t>
          </a:r>
          <a:r>
            <a:rPr lang="en-US" altLang="ja-JP" sz="1100">
              <a:solidFill>
                <a:schemeClr val="dk1"/>
              </a:solidFill>
              <a:effectLst/>
              <a:latin typeface="+mn-lt"/>
              <a:ea typeface="+mn-ea"/>
              <a:cs typeface="+mn-cs"/>
            </a:rPr>
            <a:t>WEB</a:t>
          </a:r>
          <a:r>
            <a:rPr lang="ja-JP" altLang="ja-JP" sz="1100">
              <a:solidFill>
                <a:schemeClr val="dk1"/>
              </a:solidFill>
              <a:effectLst/>
              <a:latin typeface="+mn-lt"/>
              <a:ea typeface="+mn-ea"/>
              <a:cs typeface="+mn-cs"/>
            </a:rPr>
            <a:t>プログラム（</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）の計算結果を提出する場合、評価書の「参考情報」欄に以下の二次エネルギー消費量に関する情報が表示されます。</a:t>
          </a:r>
        </a:p>
        <a:p>
          <a:r>
            <a:rPr lang="ja-JP" altLang="ja-JP" sz="1100">
              <a:solidFill>
                <a:schemeClr val="dk1"/>
              </a:solidFill>
              <a:effectLst/>
              <a:latin typeface="+mn-lt"/>
              <a:ea typeface="+mn-ea"/>
              <a:cs typeface="+mn-cs"/>
            </a:rPr>
            <a:t>【二次エネルギー消費量に関する項目】</a:t>
          </a:r>
        </a:p>
        <a:p>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設計二次エネルギー消費量</a:t>
          </a:r>
        </a:p>
        <a:p>
          <a:r>
            <a:rPr lang="ja-JP" altLang="ja-JP" sz="1100">
              <a:solidFill>
                <a:schemeClr val="dk1"/>
              </a:solidFill>
              <a:effectLst/>
              <a:latin typeface="+mn-lt"/>
              <a:ea typeface="+mn-ea"/>
              <a:cs typeface="+mn-cs"/>
            </a:rPr>
            <a:t>・太陽光発電による削減量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・コージェネレーションによる削減量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・電力（買電量）</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・ガス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・灯油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p>
        <a:p>
          <a:r>
            <a:rPr lang="en-US" altLang="ja-JP" sz="1100">
              <a:solidFill>
                <a:schemeClr val="dk1"/>
              </a:solidFill>
              <a:effectLst/>
              <a:latin typeface="+mn-lt"/>
              <a:ea typeface="+mn-ea"/>
              <a:cs typeface="+mn-cs"/>
            </a:rPr>
            <a:t> (2)</a:t>
          </a:r>
          <a:r>
            <a:rPr lang="ja-JP" altLang="ja-JP" sz="1100">
              <a:solidFill>
                <a:schemeClr val="dk1"/>
              </a:solidFill>
              <a:effectLst/>
              <a:latin typeface="+mn-lt"/>
              <a:ea typeface="+mn-ea"/>
              <a:cs typeface="+mn-cs"/>
            </a:rPr>
            <a:t>基準二次エネルギー消費量</a:t>
          </a:r>
        </a:p>
        <a:p>
          <a:r>
            <a:rPr lang="ja-JP" altLang="ja-JP" sz="1100">
              <a:solidFill>
                <a:schemeClr val="dk1"/>
              </a:solidFill>
              <a:effectLst/>
              <a:latin typeface="+mn-lt"/>
              <a:ea typeface="+mn-ea"/>
              <a:cs typeface="+mn-cs"/>
            </a:rPr>
            <a:t>・電力</a:t>
          </a:r>
          <a:r>
            <a:rPr lang="en-US" altLang="ja-JP" sz="1100">
              <a:solidFill>
                <a:schemeClr val="dk1"/>
              </a:solidFill>
              <a:effectLst/>
              <a:latin typeface="+mn-lt"/>
              <a:ea typeface="+mn-ea"/>
              <a:cs typeface="+mn-cs"/>
            </a:rPr>
            <a:t>(kWh/</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・ガス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・灯油</a:t>
          </a:r>
          <a:r>
            <a:rPr lang="en-US" altLang="ja-JP" sz="1100">
              <a:solidFill>
                <a:schemeClr val="dk1"/>
              </a:solidFill>
              <a:effectLst/>
              <a:latin typeface="+mn-lt"/>
              <a:ea typeface="+mn-ea"/>
              <a:cs typeface="+mn-cs"/>
            </a:rPr>
            <a:t>(MJ/</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WEB</a:t>
          </a:r>
          <a:r>
            <a:rPr lang="ja-JP" altLang="ja-JP" sz="1100">
              <a:solidFill>
                <a:schemeClr val="dk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14</xdr:row>
          <xdr:rowOff>9525</xdr:rowOff>
        </xdr:from>
        <xdr:to>
          <xdr:col>3</xdr:col>
          <xdr:colOff>38100</xdr:colOff>
          <xdr:row>15</xdr:row>
          <xdr:rowOff>0</xdr:rowOff>
        </xdr:to>
        <xdr:sp macro="" textlink="">
          <xdr:nvSpPr>
            <xdr:cNvPr id="160778" name="Check Box 10" hidden="1">
              <a:extLst>
                <a:ext uri="{63B3BB69-23CF-44E3-9099-C40C66FF867C}">
                  <a14:compatExt spid="_x0000_s160778"/>
                </a:ext>
                <a:ext uri="{FF2B5EF4-FFF2-40B4-BE49-F238E27FC236}">
                  <a16:creationId xmlns:a16="http://schemas.microsoft.com/office/drawing/2014/main" id="{00000000-0008-0000-0A00-00000A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9525</xdr:rowOff>
        </xdr:from>
        <xdr:to>
          <xdr:col>3</xdr:col>
          <xdr:colOff>28575</xdr:colOff>
          <xdr:row>16</xdr:row>
          <xdr:rowOff>0</xdr:rowOff>
        </xdr:to>
        <xdr:sp macro="" textlink="">
          <xdr:nvSpPr>
            <xdr:cNvPr id="160779" name="Check Box 11" hidden="1">
              <a:extLst>
                <a:ext uri="{63B3BB69-23CF-44E3-9099-C40C66FF867C}">
                  <a14:compatExt spid="_x0000_s160779"/>
                </a:ext>
                <a:ext uri="{FF2B5EF4-FFF2-40B4-BE49-F238E27FC236}">
                  <a16:creationId xmlns:a16="http://schemas.microsoft.com/office/drawing/2014/main" id="{00000000-0008-0000-0A00-00000B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9525</xdr:rowOff>
        </xdr:from>
        <xdr:to>
          <xdr:col>3</xdr:col>
          <xdr:colOff>0</xdr:colOff>
          <xdr:row>17</xdr:row>
          <xdr:rowOff>9525</xdr:rowOff>
        </xdr:to>
        <xdr:sp macro="" textlink="">
          <xdr:nvSpPr>
            <xdr:cNvPr id="160780" name="Check Box 12" hidden="1">
              <a:extLst>
                <a:ext uri="{63B3BB69-23CF-44E3-9099-C40C66FF867C}">
                  <a14:compatExt spid="_x0000_s160780"/>
                </a:ext>
                <a:ext uri="{FF2B5EF4-FFF2-40B4-BE49-F238E27FC236}">
                  <a16:creationId xmlns:a16="http://schemas.microsoft.com/office/drawing/2014/main" id="{00000000-0008-0000-0A00-00000C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19050</xdr:rowOff>
        </xdr:from>
        <xdr:to>
          <xdr:col>3</xdr:col>
          <xdr:colOff>19050</xdr:colOff>
          <xdr:row>17</xdr:row>
          <xdr:rowOff>200025</xdr:rowOff>
        </xdr:to>
        <xdr:sp macro="" textlink="">
          <xdr:nvSpPr>
            <xdr:cNvPr id="160781" name="Check Box 13" hidden="1">
              <a:extLst>
                <a:ext uri="{63B3BB69-23CF-44E3-9099-C40C66FF867C}">
                  <a14:compatExt spid="_x0000_s160781"/>
                </a:ext>
                <a:ext uri="{FF2B5EF4-FFF2-40B4-BE49-F238E27FC236}">
                  <a16:creationId xmlns:a16="http://schemas.microsoft.com/office/drawing/2014/main" id="{00000000-0008-0000-0A00-00000D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28575</xdr:rowOff>
        </xdr:from>
        <xdr:to>
          <xdr:col>2</xdr:col>
          <xdr:colOff>180975</xdr:colOff>
          <xdr:row>20</xdr:row>
          <xdr:rowOff>209550</xdr:rowOff>
        </xdr:to>
        <xdr:sp macro="" textlink="">
          <xdr:nvSpPr>
            <xdr:cNvPr id="160782" name="Check Box 14" hidden="1">
              <a:extLst>
                <a:ext uri="{63B3BB69-23CF-44E3-9099-C40C66FF867C}">
                  <a14:compatExt spid="_x0000_s160782"/>
                </a:ext>
                <a:ext uri="{FF2B5EF4-FFF2-40B4-BE49-F238E27FC236}">
                  <a16:creationId xmlns:a16="http://schemas.microsoft.com/office/drawing/2014/main" id="{00000000-0008-0000-0A00-00000E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180975</xdr:colOff>
          <xdr:row>22</xdr:row>
          <xdr:rowOff>9525</xdr:rowOff>
        </xdr:to>
        <xdr:sp macro="" textlink="">
          <xdr:nvSpPr>
            <xdr:cNvPr id="160783" name="Check Box 15" hidden="1">
              <a:extLst>
                <a:ext uri="{63B3BB69-23CF-44E3-9099-C40C66FF867C}">
                  <a14:compatExt spid="_x0000_s160783"/>
                </a:ext>
                <a:ext uri="{FF2B5EF4-FFF2-40B4-BE49-F238E27FC236}">
                  <a16:creationId xmlns:a16="http://schemas.microsoft.com/office/drawing/2014/main" id="{00000000-0008-0000-0A00-00000F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3</xdr:col>
          <xdr:colOff>38100</xdr:colOff>
          <xdr:row>23</xdr:row>
          <xdr:rowOff>0</xdr:rowOff>
        </xdr:to>
        <xdr:sp macro="" textlink="">
          <xdr:nvSpPr>
            <xdr:cNvPr id="160784" name="Check Box 16" hidden="1">
              <a:extLst>
                <a:ext uri="{63B3BB69-23CF-44E3-9099-C40C66FF867C}">
                  <a14:compatExt spid="_x0000_s160784"/>
                </a:ext>
                <a:ext uri="{FF2B5EF4-FFF2-40B4-BE49-F238E27FC236}">
                  <a16:creationId xmlns:a16="http://schemas.microsoft.com/office/drawing/2014/main" id="{00000000-0008-0000-0A00-000010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28575</xdr:rowOff>
        </xdr:from>
        <xdr:to>
          <xdr:col>2</xdr:col>
          <xdr:colOff>180975</xdr:colOff>
          <xdr:row>24</xdr:row>
          <xdr:rowOff>9525</xdr:rowOff>
        </xdr:to>
        <xdr:sp macro="" textlink="">
          <xdr:nvSpPr>
            <xdr:cNvPr id="160785" name="Check Box 17" hidden="1">
              <a:extLst>
                <a:ext uri="{63B3BB69-23CF-44E3-9099-C40C66FF867C}">
                  <a14:compatExt spid="_x0000_s160785"/>
                </a:ext>
                <a:ext uri="{FF2B5EF4-FFF2-40B4-BE49-F238E27FC236}">
                  <a16:creationId xmlns:a16="http://schemas.microsoft.com/office/drawing/2014/main" id="{00000000-0008-0000-0A00-000011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32</xdr:row>
          <xdr:rowOff>57150</xdr:rowOff>
        </xdr:from>
        <xdr:to>
          <xdr:col>9</xdr:col>
          <xdr:colOff>114300</xdr:colOff>
          <xdr:row>33</xdr:row>
          <xdr:rowOff>19050</xdr:rowOff>
        </xdr:to>
        <xdr:sp macro="" textlink="">
          <xdr:nvSpPr>
            <xdr:cNvPr id="160786" name="Check Box 18" hidden="1">
              <a:extLst>
                <a:ext uri="{63B3BB69-23CF-44E3-9099-C40C66FF867C}">
                  <a14:compatExt spid="_x0000_s160786"/>
                </a:ext>
                <a:ext uri="{FF2B5EF4-FFF2-40B4-BE49-F238E27FC236}">
                  <a16:creationId xmlns:a16="http://schemas.microsoft.com/office/drawing/2014/main" id="{00000000-0008-0000-0A00-000012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32</xdr:row>
          <xdr:rowOff>28575</xdr:rowOff>
        </xdr:from>
        <xdr:to>
          <xdr:col>12</xdr:col>
          <xdr:colOff>95250</xdr:colOff>
          <xdr:row>33</xdr:row>
          <xdr:rowOff>9525</xdr:rowOff>
        </xdr:to>
        <xdr:sp macro="" textlink="">
          <xdr:nvSpPr>
            <xdr:cNvPr id="160787" name="Check Box 19" hidden="1">
              <a:extLst>
                <a:ext uri="{63B3BB69-23CF-44E3-9099-C40C66FF867C}">
                  <a14:compatExt spid="_x0000_s160787"/>
                </a:ext>
                <a:ext uri="{FF2B5EF4-FFF2-40B4-BE49-F238E27FC236}">
                  <a16:creationId xmlns:a16="http://schemas.microsoft.com/office/drawing/2014/main" id="{00000000-0008-0000-0A00-000013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33</xdr:row>
          <xdr:rowOff>66675</xdr:rowOff>
        </xdr:from>
        <xdr:to>
          <xdr:col>9</xdr:col>
          <xdr:colOff>95250</xdr:colOff>
          <xdr:row>34</xdr:row>
          <xdr:rowOff>9525</xdr:rowOff>
        </xdr:to>
        <xdr:sp macro="" textlink="">
          <xdr:nvSpPr>
            <xdr:cNvPr id="160788" name="Check Box 20" hidden="1">
              <a:extLst>
                <a:ext uri="{63B3BB69-23CF-44E3-9099-C40C66FF867C}">
                  <a14:compatExt spid="_x0000_s160788"/>
                </a:ext>
                <a:ext uri="{FF2B5EF4-FFF2-40B4-BE49-F238E27FC236}">
                  <a16:creationId xmlns:a16="http://schemas.microsoft.com/office/drawing/2014/main" id="{00000000-0008-0000-0A00-000014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47625</xdr:rowOff>
        </xdr:from>
        <xdr:to>
          <xdr:col>16</xdr:col>
          <xdr:colOff>114300</xdr:colOff>
          <xdr:row>34</xdr:row>
          <xdr:rowOff>9525</xdr:rowOff>
        </xdr:to>
        <xdr:sp macro="" textlink="">
          <xdr:nvSpPr>
            <xdr:cNvPr id="160789" name="Check Box 21" hidden="1">
              <a:extLst>
                <a:ext uri="{63B3BB69-23CF-44E3-9099-C40C66FF867C}">
                  <a14:compatExt spid="_x0000_s160789"/>
                </a:ext>
                <a:ext uri="{FF2B5EF4-FFF2-40B4-BE49-F238E27FC236}">
                  <a16:creationId xmlns:a16="http://schemas.microsoft.com/office/drawing/2014/main" id="{00000000-0008-0000-0A00-000015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47625</xdr:rowOff>
        </xdr:from>
        <xdr:to>
          <xdr:col>9</xdr:col>
          <xdr:colOff>123825</xdr:colOff>
          <xdr:row>36</xdr:row>
          <xdr:rowOff>19050</xdr:rowOff>
        </xdr:to>
        <xdr:sp macro="" textlink="">
          <xdr:nvSpPr>
            <xdr:cNvPr id="160790" name="Check Box 22" hidden="1">
              <a:extLst>
                <a:ext uri="{63B3BB69-23CF-44E3-9099-C40C66FF867C}">
                  <a14:compatExt spid="_x0000_s160790"/>
                </a:ext>
                <a:ext uri="{FF2B5EF4-FFF2-40B4-BE49-F238E27FC236}">
                  <a16:creationId xmlns:a16="http://schemas.microsoft.com/office/drawing/2014/main" id="{00000000-0008-0000-0A00-000016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36</xdr:row>
          <xdr:rowOff>38100</xdr:rowOff>
        </xdr:from>
        <xdr:to>
          <xdr:col>12</xdr:col>
          <xdr:colOff>0</xdr:colOff>
          <xdr:row>37</xdr:row>
          <xdr:rowOff>9525</xdr:rowOff>
        </xdr:to>
        <xdr:sp macro="" textlink="">
          <xdr:nvSpPr>
            <xdr:cNvPr id="160791" name="Check Box 23" hidden="1">
              <a:extLst>
                <a:ext uri="{63B3BB69-23CF-44E3-9099-C40C66FF867C}">
                  <a14:compatExt spid="_x0000_s160791"/>
                </a:ext>
                <a:ext uri="{FF2B5EF4-FFF2-40B4-BE49-F238E27FC236}">
                  <a16:creationId xmlns:a16="http://schemas.microsoft.com/office/drawing/2014/main" id="{00000000-0008-0000-0A00-000017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36</xdr:row>
          <xdr:rowOff>57150</xdr:rowOff>
        </xdr:from>
        <xdr:to>
          <xdr:col>16</xdr:col>
          <xdr:colOff>9525</xdr:colOff>
          <xdr:row>37</xdr:row>
          <xdr:rowOff>9525</xdr:rowOff>
        </xdr:to>
        <xdr:sp macro="" textlink="">
          <xdr:nvSpPr>
            <xdr:cNvPr id="160792" name="Check Box 24" hidden="1">
              <a:extLst>
                <a:ext uri="{63B3BB69-23CF-44E3-9099-C40C66FF867C}">
                  <a14:compatExt spid="_x0000_s160792"/>
                </a:ext>
                <a:ext uri="{FF2B5EF4-FFF2-40B4-BE49-F238E27FC236}">
                  <a16:creationId xmlns:a16="http://schemas.microsoft.com/office/drawing/2014/main" id="{00000000-0008-0000-0A00-000018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41</xdr:row>
          <xdr:rowOff>28575</xdr:rowOff>
        </xdr:from>
        <xdr:to>
          <xdr:col>2</xdr:col>
          <xdr:colOff>180975</xdr:colOff>
          <xdr:row>41</xdr:row>
          <xdr:rowOff>219075</xdr:rowOff>
        </xdr:to>
        <xdr:sp macro="" textlink="">
          <xdr:nvSpPr>
            <xdr:cNvPr id="160793" name="Check Box 25" hidden="1">
              <a:extLst>
                <a:ext uri="{63B3BB69-23CF-44E3-9099-C40C66FF867C}">
                  <a14:compatExt spid="_x0000_s160793"/>
                </a:ext>
                <a:ext uri="{FF2B5EF4-FFF2-40B4-BE49-F238E27FC236}">
                  <a16:creationId xmlns:a16="http://schemas.microsoft.com/office/drawing/2014/main" id="{00000000-0008-0000-0A00-000019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42</xdr:row>
          <xdr:rowOff>57150</xdr:rowOff>
        </xdr:from>
        <xdr:to>
          <xdr:col>2</xdr:col>
          <xdr:colOff>180975</xdr:colOff>
          <xdr:row>43</xdr:row>
          <xdr:rowOff>28575</xdr:rowOff>
        </xdr:to>
        <xdr:sp macro="" textlink="">
          <xdr:nvSpPr>
            <xdr:cNvPr id="160794" name="Check Box 26" hidden="1">
              <a:extLst>
                <a:ext uri="{63B3BB69-23CF-44E3-9099-C40C66FF867C}">
                  <a14:compatExt spid="_x0000_s160794"/>
                </a:ext>
                <a:ext uri="{FF2B5EF4-FFF2-40B4-BE49-F238E27FC236}">
                  <a16:creationId xmlns:a16="http://schemas.microsoft.com/office/drawing/2014/main" id="{00000000-0008-0000-0A00-00001A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34</xdr:row>
          <xdr:rowOff>57150</xdr:rowOff>
        </xdr:from>
        <xdr:to>
          <xdr:col>9</xdr:col>
          <xdr:colOff>133350</xdr:colOff>
          <xdr:row>35</xdr:row>
          <xdr:rowOff>9525</xdr:rowOff>
        </xdr:to>
        <xdr:sp macro="" textlink="">
          <xdr:nvSpPr>
            <xdr:cNvPr id="160796" name="Check Box 28" hidden="1">
              <a:extLst>
                <a:ext uri="{63B3BB69-23CF-44E3-9099-C40C66FF867C}">
                  <a14:compatExt spid="_x0000_s160796"/>
                </a:ext>
                <a:ext uri="{FF2B5EF4-FFF2-40B4-BE49-F238E27FC236}">
                  <a16:creationId xmlns:a16="http://schemas.microsoft.com/office/drawing/2014/main" id="{00000000-0008-0000-0A00-00001C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18</xdr:row>
          <xdr:rowOff>38100</xdr:rowOff>
        </xdr:from>
        <xdr:to>
          <xdr:col>19</xdr:col>
          <xdr:colOff>9525</xdr:colOff>
          <xdr:row>19</xdr:row>
          <xdr:rowOff>0</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0B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通常の計算法（標準入力法・主要室入力法）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28575</xdr:rowOff>
        </xdr:from>
        <xdr:to>
          <xdr:col>7</xdr:col>
          <xdr:colOff>133350</xdr:colOff>
          <xdr:row>20</xdr:row>
          <xdr:rowOff>0</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0B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モデル建物法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38100</xdr:rowOff>
        </xdr:from>
        <xdr:to>
          <xdr:col>11</xdr:col>
          <xdr:colOff>19050</xdr:colOff>
          <xdr:row>21</xdr:row>
          <xdr:rowOff>0</xdr:rowOff>
        </xdr:to>
        <xdr:sp macro="" textlink="">
          <xdr:nvSpPr>
            <xdr:cNvPr id="148483" name="Check Box 3" hidden="1">
              <a:extLst>
                <a:ext uri="{63B3BB69-23CF-44E3-9099-C40C66FF867C}">
                  <a14:compatExt spid="_x0000_s148483"/>
                </a:ext>
                <a:ext uri="{FF2B5EF4-FFF2-40B4-BE49-F238E27FC236}">
                  <a16:creationId xmlns:a16="http://schemas.microsoft.com/office/drawing/2014/main" id="{00000000-0008-0000-0B00-00000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国土交通大臣が認める方法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42</xdr:row>
          <xdr:rowOff>19050</xdr:rowOff>
        </xdr:from>
        <xdr:to>
          <xdr:col>13</xdr:col>
          <xdr:colOff>47625</xdr:colOff>
          <xdr:row>42</xdr:row>
          <xdr:rowOff>228600</xdr:rowOff>
        </xdr:to>
        <xdr:sp macro="" textlink="">
          <xdr:nvSpPr>
            <xdr:cNvPr id="148484" name="Check Box 4" hidden="1">
              <a:extLst>
                <a:ext uri="{63B3BB69-23CF-44E3-9099-C40C66FF867C}">
                  <a14:compatExt spid="_x0000_s148484"/>
                </a:ext>
                <a:ext uri="{FF2B5EF4-FFF2-40B4-BE49-F238E27FC236}">
                  <a16:creationId xmlns:a16="http://schemas.microsoft.com/office/drawing/2014/main" id="{00000000-0008-0000-0B00-00000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42</xdr:row>
          <xdr:rowOff>19050</xdr:rowOff>
        </xdr:from>
        <xdr:to>
          <xdr:col>18</xdr:col>
          <xdr:colOff>180975</xdr:colOff>
          <xdr:row>42</xdr:row>
          <xdr:rowOff>228600</xdr:rowOff>
        </xdr:to>
        <xdr:sp macro="" textlink="">
          <xdr:nvSpPr>
            <xdr:cNvPr id="148485" name="Check Box 5" hidden="1">
              <a:extLst>
                <a:ext uri="{63B3BB69-23CF-44E3-9099-C40C66FF867C}">
                  <a14:compatExt spid="_x0000_s148485"/>
                </a:ext>
                <a:ext uri="{FF2B5EF4-FFF2-40B4-BE49-F238E27FC236}">
                  <a16:creationId xmlns:a16="http://schemas.microsoft.com/office/drawing/2014/main" id="{00000000-0008-0000-0B00-00000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19050</xdr:rowOff>
        </xdr:from>
        <xdr:to>
          <xdr:col>3</xdr:col>
          <xdr:colOff>0</xdr:colOff>
          <xdr:row>65</xdr:row>
          <xdr:rowOff>228600</xdr:rowOff>
        </xdr:to>
        <xdr:sp macro="" textlink="">
          <xdr:nvSpPr>
            <xdr:cNvPr id="148486" name="Check Box 6" hidden="1">
              <a:extLst>
                <a:ext uri="{63B3BB69-23CF-44E3-9099-C40C66FF867C}">
                  <a14:compatExt spid="_x0000_s148486"/>
                </a:ext>
                <a:ext uri="{FF2B5EF4-FFF2-40B4-BE49-F238E27FC236}">
                  <a16:creationId xmlns:a16="http://schemas.microsoft.com/office/drawing/2014/main" id="{00000000-0008-0000-0B00-00000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65</xdr:row>
          <xdr:rowOff>9525</xdr:rowOff>
        </xdr:from>
        <xdr:to>
          <xdr:col>9</xdr:col>
          <xdr:colOff>142875</xdr:colOff>
          <xdr:row>65</xdr:row>
          <xdr:rowOff>247650</xdr:rowOff>
        </xdr:to>
        <xdr:sp macro="" textlink="">
          <xdr:nvSpPr>
            <xdr:cNvPr id="148487" name="Check Box 7" hidden="1">
              <a:extLst>
                <a:ext uri="{63B3BB69-23CF-44E3-9099-C40C66FF867C}">
                  <a14:compatExt spid="_x0000_s148487"/>
                </a:ext>
                <a:ext uri="{FF2B5EF4-FFF2-40B4-BE49-F238E27FC236}">
                  <a16:creationId xmlns:a16="http://schemas.microsoft.com/office/drawing/2014/main" id="{00000000-0008-0000-0B00-00000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45</xdr:row>
          <xdr:rowOff>47625</xdr:rowOff>
        </xdr:from>
        <xdr:to>
          <xdr:col>2</xdr:col>
          <xdr:colOff>161925</xdr:colOff>
          <xdr:row>46</xdr:row>
          <xdr:rowOff>9525</xdr:rowOff>
        </xdr:to>
        <xdr:sp macro="" textlink="">
          <xdr:nvSpPr>
            <xdr:cNvPr id="148488" name="Check Box 8" hidden="1">
              <a:extLst>
                <a:ext uri="{63B3BB69-23CF-44E3-9099-C40C66FF867C}">
                  <a14:compatExt spid="_x0000_s148488"/>
                </a:ext>
                <a:ext uri="{FF2B5EF4-FFF2-40B4-BE49-F238E27FC236}">
                  <a16:creationId xmlns:a16="http://schemas.microsoft.com/office/drawing/2014/main" id="{00000000-0008-0000-0B00-00000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28575</xdr:rowOff>
        </xdr:from>
        <xdr:to>
          <xdr:col>6</xdr:col>
          <xdr:colOff>104775</xdr:colOff>
          <xdr:row>15</xdr:row>
          <xdr:rowOff>28575</xdr:rowOff>
        </xdr:to>
        <xdr:sp macro="" textlink="">
          <xdr:nvSpPr>
            <xdr:cNvPr id="148489" name="Check Box 9" hidden="1">
              <a:extLst>
                <a:ext uri="{63B3BB69-23CF-44E3-9099-C40C66FF867C}">
                  <a14:compatExt spid="_x0000_s148489"/>
                </a:ext>
                <a:ext uri="{FF2B5EF4-FFF2-40B4-BE49-F238E27FC236}">
                  <a16:creationId xmlns:a16="http://schemas.microsoft.com/office/drawing/2014/main" id="{00000000-0008-0000-0B00-00000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事務所等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xdr:row>
          <xdr:rowOff>28575</xdr:rowOff>
        </xdr:from>
        <xdr:to>
          <xdr:col>11</xdr:col>
          <xdr:colOff>85725</xdr:colOff>
          <xdr:row>15</xdr:row>
          <xdr:rowOff>28575</xdr:rowOff>
        </xdr:to>
        <xdr:sp macro="" textlink="">
          <xdr:nvSpPr>
            <xdr:cNvPr id="148490" name="Check Box 10" hidden="1">
              <a:extLst>
                <a:ext uri="{63B3BB69-23CF-44E3-9099-C40C66FF867C}">
                  <a14:compatExt spid="_x0000_s148490"/>
                </a:ext>
                <a:ext uri="{FF2B5EF4-FFF2-40B4-BE49-F238E27FC236}">
                  <a16:creationId xmlns:a16="http://schemas.microsoft.com/office/drawing/2014/main" id="{00000000-0008-0000-0B00-00000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ホテル等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28575</xdr:rowOff>
        </xdr:from>
        <xdr:to>
          <xdr:col>16</xdr:col>
          <xdr:colOff>104775</xdr:colOff>
          <xdr:row>15</xdr:row>
          <xdr:rowOff>28575</xdr:rowOff>
        </xdr:to>
        <xdr:sp macro="" textlink="">
          <xdr:nvSpPr>
            <xdr:cNvPr id="148491" name="Check Box 11" hidden="1">
              <a:extLst>
                <a:ext uri="{63B3BB69-23CF-44E3-9099-C40C66FF867C}">
                  <a14:compatExt spid="_x0000_s148491"/>
                </a:ext>
                <a:ext uri="{FF2B5EF4-FFF2-40B4-BE49-F238E27FC236}">
                  <a16:creationId xmlns:a16="http://schemas.microsoft.com/office/drawing/2014/main" id="{00000000-0008-0000-0B00-00000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病院等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28575</xdr:rowOff>
        </xdr:from>
        <xdr:to>
          <xdr:col>21</xdr:col>
          <xdr:colOff>104775</xdr:colOff>
          <xdr:row>15</xdr:row>
          <xdr:rowOff>28575</xdr:rowOff>
        </xdr:to>
        <xdr:sp macro="" textlink="">
          <xdr:nvSpPr>
            <xdr:cNvPr id="148492" name="Check Box 12" hidden="1">
              <a:extLst>
                <a:ext uri="{63B3BB69-23CF-44E3-9099-C40C66FF867C}">
                  <a14:compatExt spid="_x0000_s148492"/>
                </a:ext>
                <a:ext uri="{FF2B5EF4-FFF2-40B4-BE49-F238E27FC236}">
                  <a16:creationId xmlns:a16="http://schemas.microsoft.com/office/drawing/2014/main" id="{00000000-0008-0000-0B00-00000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百貨店等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6</xdr:col>
          <xdr:colOff>104775</xdr:colOff>
          <xdr:row>16</xdr:row>
          <xdr:rowOff>0</xdr:rowOff>
        </xdr:to>
        <xdr:sp macro="" textlink="">
          <xdr:nvSpPr>
            <xdr:cNvPr id="148493" name="Check Box 13" hidden="1">
              <a:extLst>
                <a:ext uri="{63B3BB69-23CF-44E3-9099-C40C66FF867C}">
                  <a14:compatExt spid="_x0000_s148493"/>
                </a:ext>
                <a:ext uri="{FF2B5EF4-FFF2-40B4-BE49-F238E27FC236}">
                  <a16:creationId xmlns:a16="http://schemas.microsoft.com/office/drawing/2014/main" id="{00000000-0008-0000-0B00-00000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学校等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xdr:row>
          <xdr:rowOff>0</xdr:rowOff>
        </xdr:from>
        <xdr:to>
          <xdr:col>11</xdr:col>
          <xdr:colOff>85725</xdr:colOff>
          <xdr:row>16</xdr:row>
          <xdr:rowOff>0</xdr:rowOff>
        </xdr:to>
        <xdr:sp macro="" textlink="">
          <xdr:nvSpPr>
            <xdr:cNvPr id="148494" name="Check Box 14" hidden="1">
              <a:extLst>
                <a:ext uri="{63B3BB69-23CF-44E3-9099-C40C66FF867C}">
                  <a14:compatExt spid="_x0000_s148494"/>
                </a:ext>
                <a:ext uri="{FF2B5EF4-FFF2-40B4-BE49-F238E27FC236}">
                  <a16:creationId xmlns:a16="http://schemas.microsoft.com/office/drawing/2014/main" id="{00000000-0008-0000-0B00-00000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飲食店等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0</xdr:rowOff>
        </xdr:from>
        <xdr:to>
          <xdr:col>16</xdr:col>
          <xdr:colOff>104775</xdr:colOff>
          <xdr:row>16</xdr:row>
          <xdr:rowOff>0</xdr:rowOff>
        </xdr:to>
        <xdr:sp macro="" textlink="">
          <xdr:nvSpPr>
            <xdr:cNvPr id="148495" name="Check Box 15" hidden="1">
              <a:extLst>
                <a:ext uri="{63B3BB69-23CF-44E3-9099-C40C66FF867C}">
                  <a14:compatExt spid="_x0000_s148495"/>
                </a:ext>
                <a:ext uri="{FF2B5EF4-FFF2-40B4-BE49-F238E27FC236}">
                  <a16:creationId xmlns:a16="http://schemas.microsoft.com/office/drawing/2014/main" id="{00000000-0008-0000-0B00-00000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集会所等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104775</xdr:colOff>
          <xdr:row>16</xdr:row>
          <xdr:rowOff>0</xdr:rowOff>
        </xdr:to>
        <xdr:sp macro="" textlink="">
          <xdr:nvSpPr>
            <xdr:cNvPr id="148496" name="Check Box 16" hidden="1">
              <a:extLst>
                <a:ext uri="{63B3BB69-23CF-44E3-9099-C40C66FF867C}">
                  <a14:compatExt spid="_x0000_s148496"/>
                </a:ext>
                <a:ext uri="{FF2B5EF4-FFF2-40B4-BE49-F238E27FC236}">
                  <a16:creationId xmlns:a16="http://schemas.microsoft.com/office/drawing/2014/main" id="{00000000-0008-0000-0B00-00001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工場等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24</xdr:row>
          <xdr:rowOff>28575</xdr:rowOff>
        </xdr:from>
        <xdr:to>
          <xdr:col>11</xdr:col>
          <xdr:colOff>161925</xdr:colOff>
          <xdr:row>25</xdr:row>
          <xdr:rowOff>0</xdr:rowOff>
        </xdr:to>
        <xdr:sp macro="" textlink="">
          <xdr:nvSpPr>
            <xdr:cNvPr id="148497" name="Check Box 17" hidden="1">
              <a:extLst>
                <a:ext uri="{63B3BB69-23CF-44E3-9099-C40C66FF867C}">
                  <a14:compatExt spid="_x0000_s148497"/>
                </a:ext>
                <a:ext uri="{FF2B5EF4-FFF2-40B4-BE49-F238E27FC236}">
                  <a16:creationId xmlns:a16="http://schemas.microsoft.com/office/drawing/2014/main" id="{00000000-0008-0000-0B00-00001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24</xdr:row>
          <xdr:rowOff>28575</xdr:rowOff>
        </xdr:from>
        <xdr:to>
          <xdr:col>14</xdr:col>
          <xdr:colOff>152400</xdr:colOff>
          <xdr:row>25</xdr:row>
          <xdr:rowOff>0</xdr:rowOff>
        </xdr:to>
        <xdr:sp macro="" textlink="">
          <xdr:nvSpPr>
            <xdr:cNvPr id="148498" name="Check Box 18" hidden="1">
              <a:extLst>
                <a:ext uri="{63B3BB69-23CF-44E3-9099-C40C66FF867C}">
                  <a14:compatExt spid="_x0000_s148498"/>
                </a:ext>
                <a:ext uri="{FF2B5EF4-FFF2-40B4-BE49-F238E27FC236}">
                  <a16:creationId xmlns:a16="http://schemas.microsoft.com/office/drawing/2014/main" id="{00000000-0008-0000-0B00-00001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25</xdr:row>
          <xdr:rowOff>9525</xdr:rowOff>
        </xdr:from>
        <xdr:to>
          <xdr:col>15</xdr:col>
          <xdr:colOff>152400</xdr:colOff>
          <xdr:row>25</xdr:row>
          <xdr:rowOff>247650</xdr:rowOff>
        </xdr:to>
        <xdr:sp macro="" textlink="">
          <xdr:nvSpPr>
            <xdr:cNvPr id="148499" name="Check Box 19" hidden="1">
              <a:extLst>
                <a:ext uri="{63B3BB69-23CF-44E3-9099-C40C66FF867C}">
                  <a14:compatExt spid="_x0000_s148499"/>
                </a:ext>
                <a:ext uri="{FF2B5EF4-FFF2-40B4-BE49-F238E27FC236}">
                  <a16:creationId xmlns:a16="http://schemas.microsoft.com/office/drawing/2014/main" id="{00000000-0008-0000-0B00-00001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太陽光発電設備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25</xdr:row>
          <xdr:rowOff>9525</xdr:rowOff>
        </xdr:from>
        <xdr:to>
          <xdr:col>23</xdr:col>
          <xdr:colOff>9525</xdr:colOff>
          <xdr:row>25</xdr:row>
          <xdr:rowOff>247650</xdr:rowOff>
        </xdr:to>
        <xdr:sp macro="" textlink="">
          <xdr:nvSpPr>
            <xdr:cNvPr id="148500" name="Check Box 20" hidden="1">
              <a:extLst>
                <a:ext uri="{63B3BB69-23CF-44E3-9099-C40C66FF867C}">
                  <a14:compatExt spid="_x0000_s148500"/>
                </a:ext>
                <a:ext uri="{FF2B5EF4-FFF2-40B4-BE49-F238E27FC236}">
                  <a16:creationId xmlns:a16="http://schemas.microsoft.com/office/drawing/2014/main" id="{00000000-0008-0000-0B00-00001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太陽熱利用設備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26</xdr:row>
          <xdr:rowOff>28575</xdr:rowOff>
        </xdr:from>
        <xdr:to>
          <xdr:col>12</xdr:col>
          <xdr:colOff>9525</xdr:colOff>
          <xdr:row>27</xdr:row>
          <xdr:rowOff>19050</xdr:rowOff>
        </xdr:to>
        <xdr:sp macro="" textlink="">
          <xdr:nvSpPr>
            <xdr:cNvPr id="148501" name="Check Box 21" hidden="1">
              <a:extLst>
                <a:ext uri="{63B3BB69-23CF-44E3-9099-C40C66FF867C}">
                  <a14:compatExt spid="_x0000_s148501"/>
                </a:ext>
                <a:ext uri="{FF2B5EF4-FFF2-40B4-BE49-F238E27FC236}">
                  <a16:creationId xmlns:a16="http://schemas.microsoft.com/office/drawing/2014/main" id="{00000000-0008-0000-0B00-00001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27</xdr:row>
          <xdr:rowOff>19050</xdr:rowOff>
        </xdr:from>
        <xdr:to>
          <xdr:col>16</xdr:col>
          <xdr:colOff>9525</xdr:colOff>
          <xdr:row>27</xdr:row>
          <xdr:rowOff>238125</xdr:rowOff>
        </xdr:to>
        <xdr:sp macro="" textlink="">
          <xdr:nvSpPr>
            <xdr:cNvPr id="148502" name="Check Box 22" hidden="1">
              <a:extLst>
                <a:ext uri="{63B3BB69-23CF-44E3-9099-C40C66FF867C}">
                  <a14:compatExt spid="_x0000_s148502"/>
                </a:ext>
                <a:ext uri="{FF2B5EF4-FFF2-40B4-BE49-F238E27FC236}">
                  <a16:creationId xmlns:a16="http://schemas.microsoft.com/office/drawing/2014/main" id="{00000000-0008-0000-0B00-00001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19050</xdr:rowOff>
        </xdr:from>
        <xdr:to>
          <xdr:col>21</xdr:col>
          <xdr:colOff>95250</xdr:colOff>
          <xdr:row>27</xdr:row>
          <xdr:rowOff>238125</xdr:rowOff>
        </xdr:to>
        <xdr:sp macro="" textlink="">
          <xdr:nvSpPr>
            <xdr:cNvPr id="148503" name="Check Box 23" hidden="1">
              <a:extLst>
                <a:ext uri="{63B3BB69-23CF-44E3-9099-C40C66FF867C}">
                  <a14:compatExt spid="_x0000_s148503"/>
                </a:ext>
                <a:ext uri="{FF2B5EF4-FFF2-40B4-BE49-F238E27FC236}">
                  <a16:creationId xmlns:a16="http://schemas.microsoft.com/office/drawing/2014/main" id="{00000000-0008-0000-0B00-00001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32</xdr:row>
          <xdr:rowOff>28575</xdr:rowOff>
        </xdr:from>
        <xdr:to>
          <xdr:col>16</xdr:col>
          <xdr:colOff>190500</xdr:colOff>
          <xdr:row>33</xdr:row>
          <xdr:rowOff>0</xdr:rowOff>
        </xdr:to>
        <xdr:sp macro="" textlink="">
          <xdr:nvSpPr>
            <xdr:cNvPr id="148504" name="Check Box 24" hidden="1">
              <a:extLst>
                <a:ext uri="{63B3BB69-23CF-44E3-9099-C40C66FF867C}">
                  <a14:compatExt spid="_x0000_s148504"/>
                </a:ext>
                <a:ext uri="{FF2B5EF4-FFF2-40B4-BE49-F238E27FC236}">
                  <a16:creationId xmlns:a16="http://schemas.microsoft.com/office/drawing/2014/main" id="{00000000-0008-0000-0B00-00001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売電あり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35</xdr:row>
          <xdr:rowOff>28575</xdr:rowOff>
        </xdr:from>
        <xdr:to>
          <xdr:col>21</xdr:col>
          <xdr:colOff>28575</xdr:colOff>
          <xdr:row>35</xdr:row>
          <xdr:rowOff>238125</xdr:rowOff>
        </xdr:to>
        <xdr:sp macro="" textlink="">
          <xdr:nvSpPr>
            <xdr:cNvPr id="148506" name="Check Box 26" hidden="1">
              <a:extLst>
                <a:ext uri="{63B3BB69-23CF-44E3-9099-C40C66FF867C}">
                  <a14:compatExt spid="_x0000_s148506"/>
                </a:ext>
                <a:ext uri="{FF2B5EF4-FFF2-40B4-BE49-F238E27FC236}">
                  <a16:creationId xmlns:a16="http://schemas.microsoft.com/office/drawing/2014/main" id="{00000000-0008-0000-0B00-00001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再生可能エネルギー （太陽光発電設備） を考慮しない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28575</xdr:rowOff>
        </xdr:from>
        <xdr:to>
          <xdr:col>21</xdr:col>
          <xdr:colOff>28575</xdr:colOff>
          <xdr:row>36</xdr:row>
          <xdr:rowOff>238125</xdr:rowOff>
        </xdr:to>
        <xdr:sp macro="" textlink="">
          <xdr:nvSpPr>
            <xdr:cNvPr id="148507" name="Check Box 27" hidden="1">
              <a:extLst>
                <a:ext uri="{63B3BB69-23CF-44E3-9099-C40C66FF867C}">
                  <a14:compatExt spid="_x0000_s148507"/>
                </a:ext>
                <a:ext uri="{FF2B5EF4-FFF2-40B4-BE49-F238E27FC236}">
                  <a16:creationId xmlns:a16="http://schemas.microsoft.com/office/drawing/2014/main" id="{00000000-0008-0000-0B00-00001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再生可能エネルギー （太陽光発電設備） を考慮する※１・２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46</xdr:row>
          <xdr:rowOff>28575</xdr:rowOff>
        </xdr:from>
        <xdr:to>
          <xdr:col>2</xdr:col>
          <xdr:colOff>161925</xdr:colOff>
          <xdr:row>46</xdr:row>
          <xdr:rowOff>238125</xdr:rowOff>
        </xdr:to>
        <xdr:sp macro="" textlink="">
          <xdr:nvSpPr>
            <xdr:cNvPr id="148508" name="Check Box 28" hidden="1">
              <a:extLst>
                <a:ext uri="{63B3BB69-23CF-44E3-9099-C40C66FF867C}">
                  <a14:compatExt spid="_x0000_s148508"/>
                </a:ext>
                <a:ext uri="{FF2B5EF4-FFF2-40B4-BE49-F238E27FC236}">
                  <a16:creationId xmlns:a16="http://schemas.microsoft.com/office/drawing/2014/main" id="{00000000-0008-0000-0B00-00001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46</xdr:row>
          <xdr:rowOff>28575</xdr:rowOff>
        </xdr:from>
        <xdr:to>
          <xdr:col>9</xdr:col>
          <xdr:colOff>180975</xdr:colOff>
          <xdr:row>46</xdr:row>
          <xdr:rowOff>238125</xdr:rowOff>
        </xdr:to>
        <xdr:sp macro="" textlink="">
          <xdr:nvSpPr>
            <xdr:cNvPr id="148509" name="Check Box 29" hidden="1">
              <a:extLst>
                <a:ext uri="{63B3BB69-23CF-44E3-9099-C40C66FF867C}">
                  <a14:compatExt spid="_x0000_s148509"/>
                </a:ext>
                <a:ext uri="{FF2B5EF4-FFF2-40B4-BE49-F238E27FC236}">
                  <a16:creationId xmlns:a16="http://schemas.microsoft.com/office/drawing/2014/main" id="{00000000-0008-0000-0B00-00001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47</xdr:row>
          <xdr:rowOff>28575</xdr:rowOff>
        </xdr:from>
        <xdr:to>
          <xdr:col>2</xdr:col>
          <xdr:colOff>161925</xdr:colOff>
          <xdr:row>47</xdr:row>
          <xdr:rowOff>238125</xdr:rowOff>
        </xdr:to>
        <xdr:sp macro="" textlink="">
          <xdr:nvSpPr>
            <xdr:cNvPr id="148510" name="Check Box 30" hidden="1">
              <a:extLst>
                <a:ext uri="{63B3BB69-23CF-44E3-9099-C40C66FF867C}">
                  <a14:compatExt spid="_x0000_s148510"/>
                </a:ext>
                <a:ext uri="{FF2B5EF4-FFF2-40B4-BE49-F238E27FC236}">
                  <a16:creationId xmlns:a16="http://schemas.microsoft.com/office/drawing/2014/main" id="{00000000-0008-0000-0B00-00001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47</xdr:row>
          <xdr:rowOff>28575</xdr:rowOff>
        </xdr:from>
        <xdr:to>
          <xdr:col>9</xdr:col>
          <xdr:colOff>180975</xdr:colOff>
          <xdr:row>47</xdr:row>
          <xdr:rowOff>238125</xdr:rowOff>
        </xdr:to>
        <xdr:sp macro="" textlink="">
          <xdr:nvSpPr>
            <xdr:cNvPr id="148511" name="Check Box 31" hidden="1">
              <a:extLst>
                <a:ext uri="{63B3BB69-23CF-44E3-9099-C40C66FF867C}">
                  <a14:compatExt spid="_x0000_s148511"/>
                </a:ext>
                <a:ext uri="{FF2B5EF4-FFF2-40B4-BE49-F238E27FC236}">
                  <a16:creationId xmlns:a16="http://schemas.microsoft.com/office/drawing/2014/main" id="{00000000-0008-0000-0B00-00001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38100</xdr:rowOff>
        </xdr:from>
        <xdr:to>
          <xdr:col>3</xdr:col>
          <xdr:colOff>9525</xdr:colOff>
          <xdr:row>50</xdr:row>
          <xdr:rowOff>219075</xdr:rowOff>
        </xdr:to>
        <xdr:sp macro="" textlink="">
          <xdr:nvSpPr>
            <xdr:cNvPr id="148512" name="Check Box 32" hidden="1">
              <a:extLst>
                <a:ext uri="{63B3BB69-23CF-44E3-9099-C40C66FF867C}">
                  <a14:compatExt spid="_x0000_s148512"/>
                </a:ext>
                <a:ext uri="{FF2B5EF4-FFF2-40B4-BE49-F238E27FC236}">
                  <a16:creationId xmlns:a16="http://schemas.microsoft.com/office/drawing/2014/main" id="{00000000-0008-0000-0B00-000020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38100</xdr:rowOff>
        </xdr:from>
        <xdr:to>
          <xdr:col>3</xdr:col>
          <xdr:colOff>9525</xdr:colOff>
          <xdr:row>52</xdr:row>
          <xdr:rowOff>219075</xdr:rowOff>
        </xdr:to>
        <xdr:sp macro="" textlink="">
          <xdr:nvSpPr>
            <xdr:cNvPr id="148513" name="Check Box 33" hidden="1">
              <a:extLst>
                <a:ext uri="{63B3BB69-23CF-44E3-9099-C40C66FF867C}">
                  <a14:compatExt spid="_x0000_s148513"/>
                </a:ext>
                <a:ext uri="{FF2B5EF4-FFF2-40B4-BE49-F238E27FC236}">
                  <a16:creationId xmlns:a16="http://schemas.microsoft.com/office/drawing/2014/main" id="{00000000-0008-0000-0B00-00002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38100</xdr:rowOff>
        </xdr:from>
        <xdr:to>
          <xdr:col>3</xdr:col>
          <xdr:colOff>9525</xdr:colOff>
          <xdr:row>53</xdr:row>
          <xdr:rowOff>219075</xdr:rowOff>
        </xdr:to>
        <xdr:sp macro="" textlink="">
          <xdr:nvSpPr>
            <xdr:cNvPr id="148514" name="Check Box 34" hidden="1">
              <a:extLst>
                <a:ext uri="{63B3BB69-23CF-44E3-9099-C40C66FF867C}">
                  <a14:compatExt spid="_x0000_s148514"/>
                </a:ext>
                <a:ext uri="{FF2B5EF4-FFF2-40B4-BE49-F238E27FC236}">
                  <a16:creationId xmlns:a16="http://schemas.microsoft.com/office/drawing/2014/main" id="{00000000-0008-0000-0B00-00002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38100</xdr:rowOff>
        </xdr:from>
        <xdr:to>
          <xdr:col>3</xdr:col>
          <xdr:colOff>9525</xdr:colOff>
          <xdr:row>54</xdr:row>
          <xdr:rowOff>219075</xdr:rowOff>
        </xdr:to>
        <xdr:sp macro="" textlink="">
          <xdr:nvSpPr>
            <xdr:cNvPr id="148515" name="Check Box 35" hidden="1">
              <a:extLst>
                <a:ext uri="{63B3BB69-23CF-44E3-9099-C40C66FF867C}">
                  <a14:compatExt spid="_x0000_s148515"/>
                </a:ext>
                <a:ext uri="{FF2B5EF4-FFF2-40B4-BE49-F238E27FC236}">
                  <a16:creationId xmlns:a16="http://schemas.microsoft.com/office/drawing/2014/main" id="{00000000-0008-0000-0B00-00002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38100</xdr:rowOff>
        </xdr:from>
        <xdr:to>
          <xdr:col>3</xdr:col>
          <xdr:colOff>9525</xdr:colOff>
          <xdr:row>55</xdr:row>
          <xdr:rowOff>219075</xdr:rowOff>
        </xdr:to>
        <xdr:sp macro="" textlink="">
          <xdr:nvSpPr>
            <xdr:cNvPr id="148516" name="Check Box 36" hidden="1">
              <a:extLst>
                <a:ext uri="{63B3BB69-23CF-44E3-9099-C40C66FF867C}">
                  <a14:compatExt spid="_x0000_s148516"/>
                </a:ext>
                <a:ext uri="{FF2B5EF4-FFF2-40B4-BE49-F238E27FC236}">
                  <a16:creationId xmlns:a16="http://schemas.microsoft.com/office/drawing/2014/main" id="{00000000-0008-0000-0B00-000024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38100</xdr:rowOff>
        </xdr:from>
        <xdr:to>
          <xdr:col>3</xdr:col>
          <xdr:colOff>9525</xdr:colOff>
          <xdr:row>56</xdr:row>
          <xdr:rowOff>219075</xdr:rowOff>
        </xdr:to>
        <xdr:sp macro="" textlink="">
          <xdr:nvSpPr>
            <xdr:cNvPr id="148517" name="Check Box 37" hidden="1">
              <a:extLst>
                <a:ext uri="{63B3BB69-23CF-44E3-9099-C40C66FF867C}">
                  <a14:compatExt spid="_x0000_s148517"/>
                </a:ext>
                <a:ext uri="{FF2B5EF4-FFF2-40B4-BE49-F238E27FC236}">
                  <a16:creationId xmlns:a16="http://schemas.microsoft.com/office/drawing/2014/main" id="{00000000-0008-0000-0B00-00002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38100</xdr:rowOff>
        </xdr:from>
        <xdr:to>
          <xdr:col>3</xdr:col>
          <xdr:colOff>9525</xdr:colOff>
          <xdr:row>57</xdr:row>
          <xdr:rowOff>219075</xdr:rowOff>
        </xdr:to>
        <xdr:sp macro="" textlink="">
          <xdr:nvSpPr>
            <xdr:cNvPr id="148518" name="Check Box 38" hidden="1">
              <a:extLst>
                <a:ext uri="{63B3BB69-23CF-44E3-9099-C40C66FF867C}">
                  <a14:compatExt spid="_x0000_s148518"/>
                </a:ext>
                <a:ext uri="{FF2B5EF4-FFF2-40B4-BE49-F238E27FC236}">
                  <a16:creationId xmlns:a16="http://schemas.microsoft.com/office/drawing/2014/main" id="{00000000-0008-0000-0B00-00002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52</xdr:row>
          <xdr:rowOff>38100</xdr:rowOff>
        </xdr:from>
        <xdr:to>
          <xdr:col>19</xdr:col>
          <xdr:colOff>9525</xdr:colOff>
          <xdr:row>52</xdr:row>
          <xdr:rowOff>219075</xdr:rowOff>
        </xdr:to>
        <xdr:sp macro="" textlink="">
          <xdr:nvSpPr>
            <xdr:cNvPr id="148519" name="Check Box 39" hidden="1">
              <a:extLst>
                <a:ext uri="{63B3BB69-23CF-44E3-9099-C40C66FF867C}">
                  <a14:compatExt spid="_x0000_s148519"/>
                </a:ext>
                <a:ext uri="{FF2B5EF4-FFF2-40B4-BE49-F238E27FC236}">
                  <a16:creationId xmlns:a16="http://schemas.microsoft.com/office/drawing/2014/main" id="{00000000-0008-0000-0B00-00002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38100</xdr:rowOff>
        </xdr:from>
        <xdr:to>
          <xdr:col>19</xdr:col>
          <xdr:colOff>9525</xdr:colOff>
          <xdr:row>55</xdr:row>
          <xdr:rowOff>219075</xdr:rowOff>
        </xdr:to>
        <xdr:sp macro="" textlink="">
          <xdr:nvSpPr>
            <xdr:cNvPr id="148520" name="Check Box 40" hidden="1">
              <a:extLst>
                <a:ext uri="{63B3BB69-23CF-44E3-9099-C40C66FF867C}">
                  <a14:compatExt spid="_x0000_s148520"/>
                </a:ext>
                <a:ext uri="{FF2B5EF4-FFF2-40B4-BE49-F238E27FC236}">
                  <a16:creationId xmlns:a16="http://schemas.microsoft.com/office/drawing/2014/main" id="{00000000-0008-0000-0B00-00002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56</xdr:row>
          <xdr:rowOff>38100</xdr:rowOff>
        </xdr:from>
        <xdr:to>
          <xdr:col>19</xdr:col>
          <xdr:colOff>9525</xdr:colOff>
          <xdr:row>56</xdr:row>
          <xdr:rowOff>219075</xdr:rowOff>
        </xdr:to>
        <xdr:sp macro="" textlink="">
          <xdr:nvSpPr>
            <xdr:cNvPr id="148521" name="Check Box 41" hidden="1">
              <a:extLst>
                <a:ext uri="{63B3BB69-23CF-44E3-9099-C40C66FF867C}">
                  <a14:compatExt spid="_x0000_s148521"/>
                </a:ext>
                <a:ext uri="{FF2B5EF4-FFF2-40B4-BE49-F238E27FC236}">
                  <a16:creationId xmlns:a16="http://schemas.microsoft.com/office/drawing/2014/main" id="{00000000-0008-0000-0B00-00002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57</xdr:row>
          <xdr:rowOff>38100</xdr:rowOff>
        </xdr:from>
        <xdr:to>
          <xdr:col>19</xdr:col>
          <xdr:colOff>9525</xdr:colOff>
          <xdr:row>57</xdr:row>
          <xdr:rowOff>219075</xdr:rowOff>
        </xdr:to>
        <xdr:sp macro="" textlink="">
          <xdr:nvSpPr>
            <xdr:cNvPr id="148522" name="Check Box 42" hidden="1">
              <a:extLst>
                <a:ext uri="{63B3BB69-23CF-44E3-9099-C40C66FF867C}">
                  <a14:compatExt spid="_x0000_s148522"/>
                </a:ext>
                <a:ext uri="{FF2B5EF4-FFF2-40B4-BE49-F238E27FC236}">
                  <a16:creationId xmlns:a16="http://schemas.microsoft.com/office/drawing/2014/main" id="{00000000-0008-0000-0B00-00002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38100</xdr:rowOff>
        </xdr:from>
        <xdr:to>
          <xdr:col>3</xdr:col>
          <xdr:colOff>9525</xdr:colOff>
          <xdr:row>58</xdr:row>
          <xdr:rowOff>219075</xdr:rowOff>
        </xdr:to>
        <xdr:sp macro="" textlink="">
          <xdr:nvSpPr>
            <xdr:cNvPr id="148523" name="Check Box 43" hidden="1">
              <a:extLst>
                <a:ext uri="{63B3BB69-23CF-44E3-9099-C40C66FF867C}">
                  <a14:compatExt spid="_x0000_s148523"/>
                </a:ext>
                <a:ext uri="{FF2B5EF4-FFF2-40B4-BE49-F238E27FC236}">
                  <a16:creationId xmlns:a16="http://schemas.microsoft.com/office/drawing/2014/main" id="{00000000-0008-0000-0B00-00002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38100</xdr:rowOff>
        </xdr:from>
        <xdr:to>
          <xdr:col>3</xdr:col>
          <xdr:colOff>9525</xdr:colOff>
          <xdr:row>59</xdr:row>
          <xdr:rowOff>219075</xdr:rowOff>
        </xdr:to>
        <xdr:sp macro="" textlink="">
          <xdr:nvSpPr>
            <xdr:cNvPr id="148524" name="Check Box 44" hidden="1">
              <a:extLst>
                <a:ext uri="{63B3BB69-23CF-44E3-9099-C40C66FF867C}">
                  <a14:compatExt spid="_x0000_s148524"/>
                </a:ext>
                <a:ext uri="{FF2B5EF4-FFF2-40B4-BE49-F238E27FC236}">
                  <a16:creationId xmlns:a16="http://schemas.microsoft.com/office/drawing/2014/main" id="{00000000-0008-0000-0B00-00002C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38100</xdr:rowOff>
        </xdr:from>
        <xdr:to>
          <xdr:col>3</xdr:col>
          <xdr:colOff>9525</xdr:colOff>
          <xdr:row>61</xdr:row>
          <xdr:rowOff>219075</xdr:rowOff>
        </xdr:to>
        <xdr:sp macro="" textlink="">
          <xdr:nvSpPr>
            <xdr:cNvPr id="148525" name="Check Box 45" hidden="1">
              <a:extLst>
                <a:ext uri="{63B3BB69-23CF-44E3-9099-C40C66FF867C}">
                  <a14:compatExt spid="_x0000_s148525"/>
                </a:ext>
                <a:ext uri="{FF2B5EF4-FFF2-40B4-BE49-F238E27FC236}">
                  <a16:creationId xmlns:a16="http://schemas.microsoft.com/office/drawing/2014/main" id="{00000000-0008-0000-0B00-00002D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38100</xdr:rowOff>
        </xdr:from>
        <xdr:to>
          <xdr:col>20</xdr:col>
          <xdr:colOff>9525</xdr:colOff>
          <xdr:row>61</xdr:row>
          <xdr:rowOff>219075</xdr:rowOff>
        </xdr:to>
        <xdr:sp macro="" textlink="">
          <xdr:nvSpPr>
            <xdr:cNvPr id="148526" name="Check Box 46" hidden="1">
              <a:extLst>
                <a:ext uri="{63B3BB69-23CF-44E3-9099-C40C66FF867C}">
                  <a14:compatExt spid="_x0000_s148526"/>
                </a:ext>
                <a:ext uri="{FF2B5EF4-FFF2-40B4-BE49-F238E27FC236}">
                  <a16:creationId xmlns:a16="http://schemas.microsoft.com/office/drawing/2014/main" id="{00000000-0008-0000-0B00-00002E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38100</xdr:rowOff>
        </xdr:from>
        <xdr:to>
          <xdr:col>3</xdr:col>
          <xdr:colOff>9525</xdr:colOff>
          <xdr:row>62</xdr:row>
          <xdr:rowOff>219075</xdr:rowOff>
        </xdr:to>
        <xdr:sp macro="" textlink="">
          <xdr:nvSpPr>
            <xdr:cNvPr id="148527" name="Check Box 47" hidden="1">
              <a:extLst>
                <a:ext uri="{63B3BB69-23CF-44E3-9099-C40C66FF867C}">
                  <a14:compatExt spid="_x0000_s148527"/>
                </a:ext>
                <a:ext uri="{FF2B5EF4-FFF2-40B4-BE49-F238E27FC236}">
                  <a16:creationId xmlns:a16="http://schemas.microsoft.com/office/drawing/2014/main" id="{00000000-0008-0000-0B00-00002F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19050</xdr:rowOff>
        </xdr:from>
        <xdr:to>
          <xdr:col>22</xdr:col>
          <xdr:colOff>47625</xdr:colOff>
          <xdr:row>32</xdr:row>
          <xdr:rowOff>238125</xdr:rowOff>
        </xdr:to>
        <xdr:sp macro="" textlink="">
          <xdr:nvSpPr>
            <xdr:cNvPr id="148530" name="Check Box 50" hidden="1">
              <a:extLst>
                <a:ext uri="{63B3BB69-23CF-44E3-9099-C40C66FF867C}">
                  <a14:compatExt spid="_x0000_s148530"/>
                </a:ext>
                <a:ext uri="{FF2B5EF4-FFF2-40B4-BE49-F238E27FC236}">
                  <a16:creationId xmlns:a16="http://schemas.microsoft.com/office/drawing/2014/main" id="{00000000-0008-0000-0B00-00003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売電なし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22225" cmpd="sng">
          <a:solidFill>
            <a:srgbClr val="FF0000"/>
          </a:solidFill>
        </a:ln>
      </a:spPr>
      <a:bodyPr vertOverflow="clip" horzOverflow="clip" wrap="square" rtlCol="0" anchor="ctr"/>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26" Type="http://schemas.openxmlformats.org/officeDocument/2006/relationships/ctrlProp" Target="../ctrlProps/ctrlProp150.xml"/><Relationship Id="rId3" Type="http://schemas.openxmlformats.org/officeDocument/2006/relationships/vmlDrawing" Target="../drawings/vmlDrawing7.vml"/><Relationship Id="rId21" Type="http://schemas.openxmlformats.org/officeDocument/2006/relationships/ctrlProp" Target="../ctrlProps/ctrlProp145.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5" Type="http://schemas.openxmlformats.org/officeDocument/2006/relationships/ctrlProp" Target="../ctrlProps/ctrlProp149.xml"/><Relationship Id="rId33" Type="http://schemas.openxmlformats.org/officeDocument/2006/relationships/ctrlProp" Target="../ctrlProps/ctrlProp157.xml"/><Relationship Id="rId2" Type="http://schemas.openxmlformats.org/officeDocument/2006/relationships/drawing" Target="../drawings/drawing7.xml"/><Relationship Id="rId16" Type="http://schemas.openxmlformats.org/officeDocument/2006/relationships/ctrlProp" Target="../ctrlProps/ctrlProp140.xml"/><Relationship Id="rId20" Type="http://schemas.openxmlformats.org/officeDocument/2006/relationships/ctrlProp" Target="../ctrlProps/ctrlProp144.xml"/><Relationship Id="rId29" Type="http://schemas.openxmlformats.org/officeDocument/2006/relationships/ctrlProp" Target="../ctrlProps/ctrlProp153.xml"/><Relationship Id="rId1" Type="http://schemas.openxmlformats.org/officeDocument/2006/relationships/printerSettings" Target="../printerSettings/printerSettings10.bin"/><Relationship Id="rId6" Type="http://schemas.openxmlformats.org/officeDocument/2006/relationships/ctrlProp" Target="../ctrlProps/ctrlProp130.xml"/><Relationship Id="rId11" Type="http://schemas.openxmlformats.org/officeDocument/2006/relationships/ctrlProp" Target="../ctrlProps/ctrlProp135.xml"/><Relationship Id="rId24" Type="http://schemas.openxmlformats.org/officeDocument/2006/relationships/ctrlProp" Target="../ctrlProps/ctrlProp148.xml"/><Relationship Id="rId32" Type="http://schemas.openxmlformats.org/officeDocument/2006/relationships/ctrlProp" Target="../ctrlProps/ctrlProp156.xml"/><Relationship Id="rId5" Type="http://schemas.openxmlformats.org/officeDocument/2006/relationships/ctrlProp" Target="../ctrlProps/ctrlProp129.xml"/><Relationship Id="rId15" Type="http://schemas.openxmlformats.org/officeDocument/2006/relationships/ctrlProp" Target="../ctrlProps/ctrlProp139.xml"/><Relationship Id="rId23" Type="http://schemas.openxmlformats.org/officeDocument/2006/relationships/ctrlProp" Target="../ctrlProps/ctrlProp147.xml"/><Relationship Id="rId28" Type="http://schemas.openxmlformats.org/officeDocument/2006/relationships/ctrlProp" Target="../ctrlProps/ctrlProp152.xml"/><Relationship Id="rId10" Type="http://schemas.openxmlformats.org/officeDocument/2006/relationships/ctrlProp" Target="../ctrlProps/ctrlProp134.xml"/><Relationship Id="rId19" Type="http://schemas.openxmlformats.org/officeDocument/2006/relationships/ctrlProp" Target="../ctrlProps/ctrlProp143.xml"/><Relationship Id="rId31" Type="http://schemas.openxmlformats.org/officeDocument/2006/relationships/ctrlProp" Target="../ctrlProps/ctrlProp155.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 Id="rId22" Type="http://schemas.openxmlformats.org/officeDocument/2006/relationships/ctrlProp" Target="../ctrlProps/ctrlProp146.xml"/><Relationship Id="rId27" Type="http://schemas.openxmlformats.org/officeDocument/2006/relationships/ctrlProp" Target="../ctrlProps/ctrlProp151.xml"/><Relationship Id="rId30" Type="http://schemas.openxmlformats.org/officeDocument/2006/relationships/ctrlProp" Target="../ctrlProps/ctrlProp15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2.xml"/><Relationship Id="rId13" Type="http://schemas.openxmlformats.org/officeDocument/2006/relationships/ctrlProp" Target="../ctrlProps/ctrlProp167.xml"/><Relationship Id="rId18" Type="http://schemas.openxmlformats.org/officeDocument/2006/relationships/ctrlProp" Target="../ctrlProps/ctrlProp172.xml"/><Relationship Id="rId26" Type="http://schemas.openxmlformats.org/officeDocument/2006/relationships/ctrlProp" Target="../ctrlProps/ctrlProp180.xml"/><Relationship Id="rId3" Type="http://schemas.openxmlformats.org/officeDocument/2006/relationships/vmlDrawing" Target="../drawings/vmlDrawing8.vml"/><Relationship Id="rId21" Type="http://schemas.openxmlformats.org/officeDocument/2006/relationships/ctrlProp" Target="../ctrlProps/ctrlProp175.xml"/><Relationship Id="rId7" Type="http://schemas.openxmlformats.org/officeDocument/2006/relationships/ctrlProp" Target="../ctrlProps/ctrlProp161.xml"/><Relationship Id="rId12" Type="http://schemas.openxmlformats.org/officeDocument/2006/relationships/ctrlProp" Target="../ctrlProps/ctrlProp166.xml"/><Relationship Id="rId17" Type="http://schemas.openxmlformats.org/officeDocument/2006/relationships/ctrlProp" Target="../ctrlProps/ctrlProp171.xml"/><Relationship Id="rId25" Type="http://schemas.openxmlformats.org/officeDocument/2006/relationships/ctrlProp" Target="../ctrlProps/ctrlProp179.xml"/><Relationship Id="rId2" Type="http://schemas.openxmlformats.org/officeDocument/2006/relationships/drawing" Target="../drawings/drawing8.xml"/><Relationship Id="rId16" Type="http://schemas.openxmlformats.org/officeDocument/2006/relationships/ctrlProp" Target="../ctrlProps/ctrlProp170.xml"/><Relationship Id="rId20" Type="http://schemas.openxmlformats.org/officeDocument/2006/relationships/ctrlProp" Target="../ctrlProps/ctrlProp174.xml"/><Relationship Id="rId29" Type="http://schemas.openxmlformats.org/officeDocument/2006/relationships/ctrlProp" Target="../ctrlProps/ctrlProp183.xml"/><Relationship Id="rId1" Type="http://schemas.openxmlformats.org/officeDocument/2006/relationships/printerSettings" Target="../printerSettings/printerSettings11.bin"/><Relationship Id="rId6" Type="http://schemas.openxmlformats.org/officeDocument/2006/relationships/ctrlProp" Target="../ctrlProps/ctrlProp160.xml"/><Relationship Id="rId11" Type="http://schemas.openxmlformats.org/officeDocument/2006/relationships/ctrlProp" Target="../ctrlProps/ctrlProp165.xml"/><Relationship Id="rId24" Type="http://schemas.openxmlformats.org/officeDocument/2006/relationships/ctrlProp" Target="../ctrlProps/ctrlProp178.xml"/><Relationship Id="rId5" Type="http://schemas.openxmlformats.org/officeDocument/2006/relationships/ctrlProp" Target="../ctrlProps/ctrlProp159.xml"/><Relationship Id="rId15" Type="http://schemas.openxmlformats.org/officeDocument/2006/relationships/ctrlProp" Target="../ctrlProps/ctrlProp169.xml"/><Relationship Id="rId23" Type="http://schemas.openxmlformats.org/officeDocument/2006/relationships/ctrlProp" Target="../ctrlProps/ctrlProp177.xml"/><Relationship Id="rId28" Type="http://schemas.openxmlformats.org/officeDocument/2006/relationships/ctrlProp" Target="../ctrlProps/ctrlProp182.xml"/><Relationship Id="rId10" Type="http://schemas.openxmlformats.org/officeDocument/2006/relationships/ctrlProp" Target="../ctrlProps/ctrlProp164.xml"/><Relationship Id="rId19" Type="http://schemas.openxmlformats.org/officeDocument/2006/relationships/ctrlProp" Target="../ctrlProps/ctrlProp173.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 Id="rId22" Type="http://schemas.openxmlformats.org/officeDocument/2006/relationships/ctrlProp" Target="../ctrlProps/ctrlProp176.xml"/><Relationship Id="rId27" Type="http://schemas.openxmlformats.org/officeDocument/2006/relationships/ctrlProp" Target="../ctrlProps/ctrlProp181.xml"/><Relationship Id="rId30" Type="http://schemas.openxmlformats.org/officeDocument/2006/relationships/ctrlProp" Target="../ctrlProps/ctrlProp184.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94.xml"/><Relationship Id="rId18" Type="http://schemas.openxmlformats.org/officeDocument/2006/relationships/ctrlProp" Target="../ctrlProps/ctrlProp199.xml"/><Relationship Id="rId26" Type="http://schemas.openxmlformats.org/officeDocument/2006/relationships/ctrlProp" Target="../ctrlProps/ctrlProp207.xml"/><Relationship Id="rId39" Type="http://schemas.openxmlformats.org/officeDocument/2006/relationships/ctrlProp" Target="../ctrlProps/ctrlProp220.xml"/><Relationship Id="rId3" Type="http://schemas.openxmlformats.org/officeDocument/2006/relationships/vmlDrawing" Target="../drawings/vmlDrawing9.vml"/><Relationship Id="rId21" Type="http://schemas.openxmlformats.org/officeDocument/2006/relationships/ctrlProp" Target="../ctrlProps/ctrlProp202.xml"/><Relationship Id="rId34" Type="http://schemas.openxmlformats.org/officeDocument/2006/relationships/ctrlProp" Target="../ctrlProps/ctrlProp215.xml"/><Relationship Id="rId42" Type="http://schemas.openxmlformats.org/officeDocument/2006/relationships/ctrlProp" Target="../ctrlProps/ctrlProp223.xml"/><Relationship Id="rId47" Type="http://schemas.openxmlformats.org/officeDocument/2006/relationships/ctrlProp" Target="../ctrlProps/ctrlProp228.xml"/><Relationship Id="rId50" Type="http://schemas.openxmlformats.org/officeDocument/2006/relationships/ctrlProp" Target="../ctrlProps/ctrlProp231.xml"/><Relationship Id="rId7" Type="http://schemas.openxmlformats.org/officeDocument/2006/relationships/ctrlProp" Target="../ctrlProps/ctrlProp188.xml"/><Relationship Id="rId12" Type="http://schemas.openxmlformats.org/officeDocument/2006/relationships/ctrlProp" Target="../ctrlProps/ctrlProp193.xml"/><Relationship Id="rId17" Type="http://schemas.openxmlformats.org/officeDocument/2006/relationships/ctrlProp" Target="../ctrlProps/ctrlProp198.xml"/><Relationship Id="rId25" Type="http://schemas.openxmlformats.org/officeDocument/2006/relationships/ctrlProp" Target="../ctrlProps/ctrlProp206.xml"/><Relationship Id="rId33" Type="http://schemas.openxmlformats.org/officeDocument/2006/relationships/ctrlProp" Target="../ctrlProps/ctrlProp214.xml"/><Relationship Id="rId38" Type="http://schemas.openxmlformats.org/officeDocument/2006/relationships/ctrlProp" Target="../ctrlProps/ctrlProp219.xml"/><Relationship Id="rId46" Type="http://schemas.openxmlformats.org/officeDocument/2006/relationships/ctrlProp" Target="../ctrlProps/ctrlProp227.xml"/><Relationship Id="rId2" Type="http://schemas.openxmlformats.org/officeDocument/2006/relationships/drawing" Target="../drawings/drawing9.xml"/><Relationship Id="rId16" Type="http://schemas.openxmlformats.org/officeDocument/2006/relationships/ctrlProp" Target="../ctrlProps/ctrlProp197.xml"/><Relationship Id="rId20" Type="http://schemas.openxmlformats.org/officeDocument/2006/relationships/ctrlProp" Target="../ctrlProps/ctrlProp201.xml"/><Relationship Id="rId29" Type="http://schemas.openxmlformats.org/officeDocument/2006/relationships/ctrlProp" Target="../ctrlProps/ctrlProp210.xml"/><Relationship Id="rId41" Type="http://schemas.openxmlformats.org/officeDocument/2006/relationships/ctrlProp" Target="../ctrlProps/ctrlProp222.xml"/><Relationship Id="rId1" Type="http://schemas.openxmlformats.org/officeDocument/2006/relationships/printerSettings" Target="../printerSettings/printerSettings12.bin"/><Relationship Id="rId6" Type="http://schemas.openxmlformats.org/officeDocument/2006/relationships/ctrlProp" Target="../ctrlProps/ctrlProp187.xml"/><Relationship Id="rId11" Type="http://schemas.openxmlformats.org/officeDocument/2006/relationships/ctrlProp" Target="../ctrlProps/ctrlProp192.xml"/><Relationship Id="rId24" Type="http://schemas.openxmlformats.org/officeDocument/2006/relationships/ctrlProp" Target="../ctrlProps/ctrlProp205.xml"/><Relationship Id="rId32" Type="http://schemas.openxmlformats.org/officeDocument/2006/relationships/ctrlProp" Target="../ctrlProps/ctrlProp213.xml"/><Relationship Id="rId37" Type="http://schemas.openxmlformats.org/officeDocument/2006/relationships/ctrlProp" Target="../ctrlProps/ctrlProp218.xml"/><Relationship Id="rId40" Type="http://schemas.openxmlformats.org/officeDocument/2006/relationships/ctrlProp" Target="../ctrlProps/ctrlProp221.xml"/><Relationship Id="rId45" Type="http://schemas.openxmlformats.org/officeDocument/2006/relationships/ctrlProp" Target="../ctrlProps/ctrlProp226.xml"/><Relationship Id="rId5" Type="http://schemas.openxmlformats.org/officeDocument/2006/relationships/ctrlProp" Target="../ctrlProps/ctrlProp186.xml"/><Relationship Id="rId15" Type="http://schemas.openxmlformats.org/officeDocument/2006/relationships/ctrlProp" Target="../ctrlProps/ctrlProp196.xml"/><Relationship Id="rId23" Type="http://schemas.openxmlformats.org/officeDocument/2006/relationships/ctrlProp" Target="../ctrlProps/ctrlProp204.xml"/><Relationship Id="rId28" Type="http://schemas.openxmlformats.org/officeDocument/2006/relationships/ctrlProp" Target="../ctrlProps/ctrlProp209.xml"/><Relationship Id="rId36" Type="http://schemas.openxmlformats.org/officeDocument/2006/relationships/ctrlProp" Target="../ctrlProps/ctrlProp217.xml"/><Relationship Id="rId49" Type="http://schemas.openxmlformats.org/officeDocument/2006/relationships/ctrlProp" Target="../ctrlProps/ctrlProp230.xml"/><Relationship Id="rId10" Type="http://schemas.openxmlformats.org/officeDocument/2006/relationships/ctrlProp" Target="../ctrlProps/ctrlProp191.xml"/><Relationship Id="rId19" Type="http://schemas.openxmlformats.org/officeDocument/2006/relationships/ctrlProp" Target="../ctrlProps/ctrlProp200.xml"/><Relationship Id="rId31" Type="http://schemas.openxmlformats.org/officeDocument/2006/relationships/ctrlProp" Target="../ctrlProps/ctrlProp212.xml"/><Relationship Id="rId44" Type="http://schemas.openxmlformats.org/officeDocument/2006/relationships/ctrlProp" Target="../ctrlProps/ctrlProp225.xml"/><Relationship Id="rId4" Type="http://schemas.openxmlformats.org/officeDocument/2006/relationships/ctrlProp" Target="../ctrlProps/ctrlProp185.xml"/><Relationship Id="rId9" Type="http://schemas.openxmlformats.org/officeDocument/2006/relationships/ctrlProp" Target="../ctrlProps/ctrlProp190.xml"/><Relationship Id="rId14" Type="http://schemas.openxmlformats.org/officeDocument/2006/relationships/ctrlProp" Target="../ctrlProps/ctrlProp195.xml"/><Relationship Id="rId22" Type="http://schemas.openxmlformats.org/officeDocument/2006/relationships/ctrlProp" Target="../ctrlProps/ctrlProp203.xml"/><Relationship Id="rId27" Type="http://schemas.openxmlformats.org/officeDocument/2006/relationships/ctrlProp" Target="../ctrlProps/ctrlProp208.xml"/><Relationship Id="rId30" Type="http://schemas.openxmlformats.org/officeDocument/2006/relationships/ctrlProp" Target="../ctrlProps/ctrlProp211.xml"/><Relationship Id="rId35" Type="http://schemas.openxmlformats.org/officeDocument/2006/relationships/ctrlProp" Target="../ctrlProps/ctrlProp216.xml"/><Relationship Id="rId43" Type="http://schemas.openxmlformats.org/officeDocument/2006/relationships/ctrlProp" Target="../ctrlProps/ctrlProp224.xml"/><Relationship Id="rId48" Type="http://schemas.openxmlformats.org/officeDocument/2006/relationships/ctrlProp" Target="../ctrlProps/ctrlProp229.xml"/><Relationship Id="rId8" Type="http://schemas.openxmlformats.org/officeDocument/2006/relationships/ctrlProp" Target="../ctrlProps/ctrlProp18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6.xml"/><Relationship Id="rId13" Type="http://schemas.openxmlformats.org/officeDocument/2006/relationships/ctrlProp" Target="../ctrlProps/ctrlProp241.xml"/><Relationship Id="rId18" Type="http://schemas.openxmlformats.org/officeDocument/2006/relationships/ctrlProp" Target="../ctrlProps/ctrlProp246.xml"/><Relationship Id="rId26" Type="http://schemas.openxmlformats.org/officeDocument/2006/relationships/ctrlProp" Target="../ctrlProps/ctrlProp254.xml"/><Relationship Id="rId39" Type="http://schemas.openxmlformats.org/officeDocument/2006/relationships/ctrlProp" Target="../ctrlProps/ctrlProp267.xml"/><Relationship Id="rId3" Type="http://schemas.openxmlformats.org/officeDocument/2006/relationships/vmlDrawing" Target="../drawings/vmlDrawing10.vml"/><Relationship Id="rId21" Type="http://schemas.openxmlformats.org/officeDocument/2006/relationships/ctrlProp" Target="../ctrlProps/ctrlProp249.xml"/><Relationship Id="rId34" Type="http://schemas.openxmlformats.org/officeDocument/2006/relationships/ctrlProp" Target="../ctrlProps/ctrlProp262.xml"/><Relationship Id="rId7" Type="http://schemas.openxmlformats.org/officeDocument/2006/relationships/ctrlProp" Target="../ctrlProps/ctrlProp235.xml"/><Relationship Id="rId12" Type="http://schemas.openxmlformats.org/officeDocument/2006/relationships/ctrlProp" Target="../ctrlProps/ctrlProp240.xml"/><Relationship Id="rId17" Type="http://schemas.openxmlformats.org/officeDocument/2006/relationships/ctrlProp" Target="../ctrlProps/ctrlProp245.xml"/><Relationship Id="rId25" Type="http://schemas.openxmlformats.org/officeDocument/2006/relationships/ctrlProp" Target="../ctrlProps/ctrlProp253.xml"/><Relationship Id="rId33" Type="http://schemas.openxmlformats.org/officeDocument/2006/relationships/ctrlProp" Target="../ctrlProps/ctrlProp261.xml"/><Relationship Id="rId38" Type="http://schemas.openxmlformats.org/officeDocument/2006/relationships/ctrlProp" Target="../ctrlProps/ctrlProp266.xml"/><Relationship Id="rId2" Type="http://schemas.openxmlformats.org/officeDocument/2006/relationships/drawing" Target="../drawings/drawing10.xml"/><Relationship Id="rId16" Type="http://schemas.openxmlformats.org/officeDocument/2006/relationships/ctrlProp" Target="../ctrlProps/ctrlProp244.xml"/><Relationship Id="rId20" Type="http://schemas.openxmlformats.org/officeDocument/2006/relationships/ctrlProp" Target="../ctrlProps/ctrlProp248.xml"/><Relationship Id="rId29" Type="http://schemas.openxmlformats.org/officeDocument/2006/relationships/ctrlProp" Target="../ctrlProps/ctrlProp257.xml"/><Relationship Id="rId1" Type="http://schemas.openxmlformats.org/officeDocument/2006/relationships/printerSettings" Target="../printerSettings/printerSettings13.bin"/><Relationship Id="rId6" Type="http://schemas.openxmlformats.org/officeDocument/2006/relationships/ctrlProp" Target="../ctrlProps/ctrlProp234.xml"/><Relationship Id="rId11" Type="http://schemas.openxmlformats.org/officeDocument/2006/relationships/ctrlProp" Target="../ctrlProps/ctrlProp239.xml"/><Relationship Id="rId24" Type="http://schemas.openxmlformats.org/officeDocument/2006/relationships/ctrlProp" Target="../ctrlProps/ctrlProp252.xml"/><Relationship Id="rId32" Type="http://schemas.openxmlformats.org/officeDocument/2006/relationships/ctrlProp" Target="../ctrlProps/ctrlProp260.xml"/><Relationship Id="rId37" Type="http://schemas.openxmlformats.org/officeDocument/2006/relationships/ctrlProp" Target="../ctrlProps/ctrlProp265.xml"/><Relationship Id="rId5" Type="http://schemas.openxmlformats.org/officeDocument/2006/relationships/ctrlProp" Target="../ctrlProps/ctrlProp233.xml"/><Relationship Id="rId15" Type="http://schemas.openxmlformats.org/officeDocument/2006/relationships/ctrlProp" Target="../ctrlProps/ctrlProp243.xml"/><Relationship Id="rId23" Type="http://schemas.openxmlformats.org/officeDocument/2006/relationships/ctrlProp" Target="../ctrlProps/ctrlProp251.xml"/><Relationship Id="rId28" Type="http://schemas.openxmlformats.org/officeDocument/2006/relationships/ctrlProp" Target="../ctrlProps/ctrlProp256.xml"/><Relationship Id="rId36" Type="http://schemas.openxmlformats.org/officeDocument/2006/relationships/ctrlProp" Target="../ctrlProps/ctrlProp264.xml"/><Relationship Id="rId10" Type="http://schemas.openxmlformats.org/officeDocument/2006/relationships/ctrlProp" Target="../ctrlProps/ctrlProp238.xml"/><Relationship Id="rId19" Type="http://schemas.openxmlformats.org/officeDocument/2006/relationships/ctrlProp" Target="../ctrlProps/ctrlProp247.xml"/><Relationship Id="rId31" Type="http://schemas.openxmlformats.org/officeDocument/2006/relationships/ctrlProp" Target="../ctrlProps/ctrlProp259.xml"/><Relationship Id="rId4" Type="http://schemas.openxmlformats.org/officeDocument/2006/relationships/ctrlProp" Target="../ctrlProps/ctrlProp232.xml"/><Relationship Id="rId9" Type="http://schemas.openxmlformats.org/officeDocument/2006/relationships/ctrlProp" Target="../ctrlProps/ctrlProp237.xml"/><Relationship Id="rId14" Type="http://schemas.openxmlformats.org/officeDocument/2006/relationships/ctrlProp" Target="../ctrlProps/ctrlProp242.xml"/><Relationship Id="rId22" Type="http://schemas.openxmlformats.org/officeDocument/2006/relationships/ctrlProp" Target="../ctrlProps/ctrlProp250.xml"/><Relationship Id="rId27" Type="http://schemas.openxmlformats.org/officeDocument/2006/relationships/ctrlProp" Target="../ctrlProps/ctrlProp255.xml"/><Relationship Id="rId30" Type="http://schemas.openxmlformats.org/officeDocument/2006/relationships/ctrlProp" Target="../ctrlProps/ctrlProp258.xml"/><Relationship Id="rId35" Type="http://schemas.openxmlformats.org/officeDocument/2006/relationships/ctrlProp" Target="../ctrlProps/ctrlProp263.xml"/></Relationships>
</file>

<file path=xl/worksheets/_rels/sheet14.xml.rels><?xml version="1.0" encoding="UTF-8" standalone="yes"?>
<Relationships xmlns="http://schemas.openxmlformats.org/package/2006/relationships"><Relationship Id="rId117" Type="http://schemas.openxmlformats.org/officeDocument/2006/relationships/ctrlProp" Target="../ctrlProps/ctrlProp381.xml"/><Relationship Id="rId21" Type="http://schemas.openxmlformats.org/officeDocument/2006/relationships/ctrlProp" Target="../ctrlProps/ctrlProp285.xml"/><Relationship Id="rId42" Type="http://schemas.openxmlformats.org/officeDocument/2006/relationships/ctrlProp" Target="../ctrlProps/ctrlProp306.xml"/><Relationship Id="rId63" Type="http://schemas.openxmlformats.org/officeDocument/2006/relationships/ctrlProp" Target="../ctrlProps/ctrlProp327.xml"/><Relationship Id="rId84" Type="http://schemas.openxmlformats.org/officeDocument/2006/relationships/ctrlProp" Target="../ctrlProps/ctrlProp348.xml"/><Relationship Id="rId138" Type="http://schemas.openxmlformats.org/officeDocument/2006/relationships/ctrlProp" Target="../ctrlProps/ctrlProp402.xml"/><Relationship Id="rId159" Type="http://schemas.openxmlformats.org/officeDocument/2006/relationships/ctrlProp" Target="../ctrlProps/ctrlProp423.xml"/><Relationship Id="rId170" Type="http://schemas.openxmlformats.org/officeDocument/2006/relationships/ctrlProp" Target="../ctrlProps/ctrlProp434.xml"/><Relationship Id="rId191" Type="http://schemas.openxmlformats.org/officeDocument/2006/relationships/ctrlProp" Target="../ctrlProps/ctrlProp455.xml"/><Relationship Id="rId205" Type="http://schemas.openxmlformats.org/officeDocument/2006/relationships/ctrlProp" Target="../ctrlProps/ctrlProp469.xml"/><Relationship Id="rId107" Type="http://schemas.openxmlformats.org/officeDocument/2006/relationships/ctrlProp" Target="../ctrlProps/ctrlProp371.xml"/><Relationship Id="rId11" Type="http://schemas.openxmlformats.org/officeDocument/2006/relationships/ctrlProp" Target="../ctrlProps/ctrlProp275.xml"/><Relationship Id="rId32" Type="http://schemas.openxmlformats.org/officeDocument/2006/relationships/ctrlProp" Target="../ctrlProps/ctrlProp296.xml"/><Relationship Id="rId53" Type="http://schemas.openxmlformats.org/officeDocument/2006/relationships/ctrlProp" Target="../ctrlProps/ctrlProp317.xml"/><Relationship Id="rId74" Type="http://schemas.openxmlformats.org/officeDocument/2006/relationships/ctrlProp" Target="../ctrlProps/ctrlProp338.xml"/><Relationship Id="rId128" Type="http://schemas.openxmlformats.org/officeDocument/2006/relationships/ctrlProp" Target="../ctrlProps/ctrlProp392.xml"/><Relationship Id="rId149" Type="http://schemas.openxmlformats.org/officeDocument/2006/relationships/ctrlProp" Target="../ctrlProps/ctrlProp413.xml"/><Relationship Id="rId5" Type="http://schemas.openxmlformats.org/officeDocument/2006/relationships/ctrlProp" Target="../ctrlProps/ctrlProp269.xml"/><Relationship Id="rId95" Type="http://schemas.openxmlformats.org/officeDocument/2006/relationships/ctrlProp" Target="../ctrlProps/ctrlProp359.xml"/><Relationship Id="rId160" Type="http://schemas.openxmlformats.org/officeDocument/2006/relationships/ctrlProp" Target="../ctrlProps/ctrlProp424.xml"/><Relationship Id="rId181" Type="http://schemas.openxmlformats.org/officeDocument/2006/relationships/ctrlProp" Target="../ctrlProps/ctrlProp445.xml"/><Relationship Id="rId216" Type="http://schemas.openxmlformats.org/officeDocument/2006/relationships/ctrlProp" Target="../ctrlProps/ctrlProp480.xml"/><Relationship Id="rId211" Type="http://schemas.openxmlformats.org/officeDocument/2006/relationships/ctrlProp" Target="../ctrlProps/ctrlProp475.xml"/><Relationship Id="rId22" Type="http://schemas.openxmlformats.org/officeDocument/2006/relationships/ctrlProp" Target="../ctrlProps/ctrlProp286.xml"/><Relationship Id="rId27" Type="http://schemas.openxmlformats.org/officeDocument/2006/relationships/ctrlProp" Target="../ctrlProps/ctrlProp291.xml"/><Relationship Id="rId43" Type="http://schemas.openxmlformats.org/officeDocument/2006/relationships/ctrlProp" Target="../ctrlProps/ctrlProp307.xml"/><Relationship Id="rId48" Type="http://schemas.openxmlformats.org/officeDocument/2006/relationships/ctrlProp" Target="../ctrlProps/ctrlProp312.xml"/><Relationship Id="rId64" Type="http://schemas.openxmlformats.org/officeDocument/2006/relationships/ctrlProp" Target="../ctrlProps/ctrlProp328.xml"/><Relationship Id="rId69" Type="http://schemas.openxmlformats.org/officeDocument/2006/relationships/ctrlProp" Target="../ctrlProps/ctrlProp333.xml"/><Relationship Id="rId113" Type="http://schemas.openxmlformats.org/officeDocument/2006/relationships/ctrlProp" Target="../ctrlProps/ctrlProp377.xml"/><Relationship Id="rId118" Type="http://schemas.openxmlformats.org/officeDocument/2006/relationships/ctrlProp" Target="../ctrlProps/ctrlProp382.xml"/><Relationship Id="rId134" Type="http://schemas.openxmlformats.org/officeDocument/2006/relationships/ctrlProp" Target="../ctrlProps/ctrlProp398.xml"/><Relationship Id="rId139" Type="http://schemas.openxmlformats.org/officeDocument/2006/relationships/ctrlProp" Target="../ctrlProps/ctrlProp403.xml"/><Relationship Id="rId80" Type="http://schemas.openxmlformats.org/officeDocument/2006/relationships/ctrlProp" Target="../ctrlProps/ctrlProp344.xml"/><Relationship Id="rId85" Type="http://schemas.openxmlformats.org/officeDocument/2006/relationships/ctrlProp" Target="../ctrlProps/ctrlProp349.xml"/><Relationship Id="rId150" Type="http://schemas.openxmlformats.org/officeDocument/2006/relationships/ctrlProp" Target="../ctrlProps/ctrlProp414.xml"/><Relationship Id="rId155" Type="http://schemas.openxmlformats.org/officeDocument/2006/relationships/ctrlProp" Target="../ctrlProps/ctrlProp419.xml"/><Relationship Id="rId171" Type="http://schemas.openxmlformats.org/officeDocument/2006/relationships/ctrlProp" Target="../ctrlProps/ctrlProp435.xml"/><Relationship Id="rId176" Type="http://schemas.openxmlformats.org/officeDocument/2006/relationships/ctrlProp" Target="../ctrlProps/ctrlProp440.xml"/><Relationship Id="rId192" Type="http://schemas.openxmlformats.org/officeDocument/2006/relationships/ctrlProp" Target="../ctrlProps/ctrlProp456.xml"/><Relationship Id="rId197" Type="http://schemas.openxmlformats.org/officeDocument/2006/relationships/ctrlProp" Target="../ctrlProps/ctrlProp461.xml"/><Relationship Id="rId206" Type="http://schemas.openxmlformats.org/officeDocument/2006/relationships/ctrlProp" Target="../ctrlProps/ctrlProp470.xml"/><Relationship Id="rId201" Type="http://schemas.openxmlformats.org/officeDocument/2006/relationships/ctrlProp" Target="../ctrlProps/ctrlProp465.xml"/><Relationship Id="rId222" Type="http://schemas.openxmlformats.org/officeDocument/2006/relationships/ctrlProp" Target="../ctrlProps/ctrlProp486.xml"/><Relationship Id="rId12" Type="http://schemas.openxmlformats.org/officeDocument/2006/relationships/ctrlProp" Target="../ctrlProps/ctrlProp276.xml"/><Relationship Id="rId17" Type="http://schemas.openxmlformats.org/officeDocument/2006/relationships/ctrlProp" Target="../ctrlProps/ctrlProp281.xml"/><Relationship Id="rId33" Type="http://schemas.openxmlformats.org/officeDocument/2006/relationships/ctrlProp" Target="../ctrlProps/ctrlProp297.xml"/><Relationship Id="rId38" Type="http://schemas.openxmlformats.org/officeDocument/2006/relationships/ctrlProp" Target="../ctrlProps/ctrlProp302.xml"/><Relationship Id="rId59" Type="http://schemas.openxmlformats.org/officeDocument/2006/relationships/ctrlProp" Target="../ctrlProps/ctrlProp323.xml"/><Relationship Id="rId103" Type="http://schemas.openxmlformats.org/officeDocument/2006/relationships/ctrlProp" Target="../ctrlProps/ctrlProp367.xml"/><Relationship Id="rId108" Type="http://schemas.openxmlformats.org/officeDocument/2006/relationships/ctrlProp" Target="../ctrlProps/ctrlProp372.xml"/><Relationship Id="rId124" Type="http://schemas.openxmlformats.org/officeDocument/2006/relationships/ctrlProp" Target="../ctrlProps/ctrlProp388.xml"/><Relationship Id="rId129" Type="http://schemas.openxmlformats.org/officeDocument/2006/relationships/ctrlProp" Target="../ctrlProps/ctrlProp393.xml"/><Relationship Id="rId54" Type="http://schemas.openxmlformats.org/officeDocument/2006/relationships/ctrlProp" Target="../ctrlProps/ctrlProp318.xml"/><Relationship Id="rId70" Type="http://schemas.openxmlformats.org/officeDocument/2006/relationships/ctrlProp" Target="../ctrlProps/ctrlProp334.xml"/><Relationship Id="rId75" Type="http://schemas.openxmlformats.org/officeDocument/2006/relationships/ctrlProp" Target="../ctrlProps/ctrlProp339.xml"/><Relationship Id="rId91" Type="http://schemas.openxmlformats.org/officeDocument/2006/relationships/ctrlProp" Target="../ctrlProps/ctrlProp355.xml"/><Relationship Id="rId96" Type="http://schemas.openxmlformats.org/officeDocument/2006/relationships/ctrlProp" Target="../ctrlProps/ctrlProp360.xml"/><Relationship Id="rId140" Type="http://schemas.openxmlformats.org/officeDocument/2006/relationships/ctrlProp" Target="../ctrlProps/ctrlProp404.xml"/><Relationship Id="rId145" Type="http://schemas.openxmlformats.org/officeDocument/2006/relationships/ctrlProp" Target="../ctrlProps/ctrlProp409.xml"/><Relationship Id="rId161" Type="http://schemas.openxmlformats.org/officeDocument/2006/relationships/ctrlProp" Target="../ctrlProps/ctrlProp425.xml"/><Relationship Id="rId166" Type="http://schemas.openxmlformats.org/officeDocument/2006/relationships/ctrlProp" Target="../ctrlProps/ctrlProp430.xml"/><Relationship Id="rId182" Type="http://schemas.openxmlformats.org/officeDocument/2006/relationships/ctrlProp" Target="../ctrlProps/ctrlProp446.xml"/><Relationship Id="rId187" Type="http://schemas.openxmlformats.org/officeDocument/2006/relationships/ctrlProp" Target="../ctrlProps/ctrlProp451.xml"/><Relationship Id="rId217" Type="http://schemas.openxmlformats.org/officeDocument/2006/relationships/ctrlProp" Target="../ctrlProps/ctrlProp481.xml"/><Relationship Id="rId1" Type="http://schemas.openxmlformats.org/officeDocument/2006/relationships/printerSettings" Target="../printerSettings/printerSettings14.bin"/><Relationship Id="rId6" Type="http://schemas.openxmlformats.org/officeDocument/2006/relationships/ctrlProp" Target="../ctrlProps/ctrlProp270.xml"/><Relationship Id="rId212" Type="http://schemas.openxmlformats.org/officeDocument/2006/relationships/ctrlProp" Target="../ctrlProps/ctrlProp476.xml"/><Relationship Id="rId23" Type="http://schemas.openxmlformats.org/officeDocument/2006/relationships/ctrlProp" Target="../ctrlProps/ctrlProp287.xml"/><Relationship Id="rId28" Type="http://schemas.openxmlformats.org/officeDocument/2006/relationships/ctrlProp" Target="../ctrlProps/ctrlProp292.xml"/><Relationship Id="rId49" Type="http://schemas.openxmlformats.org/officeDocument/2006/relationships/ctrlProp" Target="../ctrlProps/ctrlProp313.xml"/><Relationship Id="rId114" Type="http://schemas.openxmlformats.org/officeDocument/2006/relationships/ctrlProp" Target="../ctrlProps/ctrlProp378.xml"/><Relationship Id="rId119" Type="http://schemas.openxmlformats.org/officeDocument/2006/relationships/ctrlProp" Target="../ctrlProps/ctrlProp383.xml"/><Relationship Id="rId44" Type="http://schemas.openxmlformats.org/officeDocument/2006/relationships/ctrlProp" Target="../ctrlProps/ctrlProp308.xml"/><Relationship Id="rId60" Type="http://schemas.openxmlformats.org/officeDocument/2006/relationships/ctrlProp" Target="../ctrlProps/ctrlProp324.xml"/><Relationship Id="rId65" Type="http://schemas.openxmlformats.org/officeDocument/2006/relationships/ctrlProp" Target="../ctrlProps/ctrlProp329.xml"/><Relationship Id="rId81" Type="http://schemas.openxmlformats.org/officeDocument/2006/relationships/ctrlProp" Target="../ctrlProps/ctrlProp345.xml"/><Relationship Id="rId86" Type="http://schemas.openxmlformats.org/officeDocument/2006/relationships/ctrlProp" Target="../ctrlProps/ctrlProp350.xml"/><Relationship Id="rId130" Type="http://schemas.openxmlformats.org/officeDocument/2006/relationships/ctrlProp" Target="../ctrlProps/ctrlProp394.xml"/><Relationship Id="rId135" Type="http://schemas.openxmlformats.org/officeDocument/2006/relationships/ctrlProp" Target="../ctrlProps/ctrlProp399.xml"/><Relationship Id="rId151" Type="http://schemas.openxmlformats.org/officeDocument/2006/relationships/ctrlProp" Target="../ctrlProps/ctrlProp415.xml"/><Relationship Id="rId156" Type="http://schemas.openxmlformats.org/officeDocument/2006/relationships/ctrlProp" Target="../ctrlProps/ctrlProp420.xml"/><Relationship Id="rId177" Type="http://schemas.openxmlformats.org/officeDocument/2006/relationships/ctrlProp" Target="../ctrlProps/ctrlProp441.xml"/><Relationship Id="rId198" Type="http://schemas.openxmlformats.org/officeDocument/2006/relationships/ctrlProp" Target="../ctrlProps/ctrlProp462.xml"/><Relationship Id="rId172" Type="http://schemas.openxmlformats.org/officeDocument/2006/relationships/ctrlProp" Target="../ctrlProps/ctrlProp436.xml"/><Relationship Id="rId193" Type="http://schemas.openxmlformats.org/officeDocument/2006/relationships/ctrlProp" Target="../ctrlProps/ctrlProp457.xml"/><Relationship Id="rId202" Type="http://schemas.openxmlformats.org/officeDocument/2006/relationships/ctrlProp" Target="../ctrlProps/ctrlProp466.xml"/><Relationship Id="rId207" Type="http://schemas.openxmlformats.org/officeDocument/2006/relationships/ctrlProp" Target="../ctrlProps/ctrlProp471.xml"/><Relationship Id="rId223" Type="http://schemas.openxmlformats.org/officeDocument/2006/relationships/ctrlProp" Target="../ctrlProps/ctrlProp487.xml"/><Relationship Id="rId13" Type="http://schemas.openxmlformats.org/officeDocument/2006/relationships/ctrlProp" Target="../ctrlProps/ctrlProp277.xml"/><Relationship Id="rId18" Type="http://schemas.openxmlformats.org/officeDocument/2006/relationships/ctrlProp" Target="../ctrlProps/ctrlProp282.xml"/><Relationship Id="rId39" Type="http://schemas.openxmlformats.org/officeDocument/2006/relationships/ctrlProp" Target="../ctrlProps/ctrlProp303.xml"/><Relationship Id="rId109" Type="http://schemas.openxmlformats.org/officeDocument/2006/relationships/ctrlProp" Target="../ctrlProps/ctrlProp373.xml"/><Relationship Id="rId34" Type="http://schemas.openxmlformats.org/officeDocument/2006/relationships/ctrlProp" Target="../ctrlProps/ctrlProp298.xml"/><Relationship Id="rId50" Type="http://schemas.openxmlformats.org/officeDocument/2006/relationships/ctrlProp" Target="../ctrlProps/ctrlProp314.xml"/><Relationship Id="rId55" Type="http://schemas.openxmlformats.org/officeDocument/2006/relationships/ctrlProp" Target="../ctrlProps/ctrlProp319.xml"/><Relationship Id="rId76" Type="http://schemas.openxmlformats.org/officeDocument/2006/relationships/ctrlProp" Target="../ctrlProps/ctrlProp340.xml"/><Relationship Id="rId97" Type="http://schemas.openxmlformats.org/officeDocument/2006/relationships/ctrlProp" Target="../ctrlProps/ctrlProp361.xml"/><Relationship Id="rId104" Type="http://schemas.openxmlformats.org/officeDocument/2006/relationships/ctrlProp" Target="../ctrlProps/ctrlProp368.xml"/><Relationship Id="rId120" Type="http://schemas.openxmlformats.org/officeDocument/2006/relationships/ctrlProp" Target="../ctrlProps/ctrlProp384.xml"/><Relationship Id="rId125" Type="http://schemas.openxmlformats.org/officeDocument/2006/relationships/ctrlProp" Target="../ctrlProps/ctrlProp389.xml"/><Relationship Id="rId141" Type="http://schemas.openxmlformats.org/officeDocument/2006/relationships/ctrlProp" Target="../ctrlProps/ctrlProp405.xml"/><Relationship Id="rId146" Type="http://schemas.openxmlformats.org/officeDocument/2006/relationships/ctrlProp" Target="../ctrlProps/ctrlProp410.xml"/><Relationship Id="rId167" Type="http://schemas.openxmlformats.org/officeDocument/2006/relationships/ctrlProp" Target="../ctrlProps/ctrlProp431.xml"/><Relationship Id="rId188" Type="http://schemas.openxmlformats.org/officeDocument/2006/relationships/ctrlProp" Target="../ctrlProps/ctrlProp452.xml"/><Relationship Id="rId7" Type="http://schemas.openxmlformats.org/officeDocument/2006/relationships/ctrlProp" Target="../ctrlProps/ctrlProp271.xml"/><Relationship Id="rId71" Type="http://schemas.openxmlformats.org/officeDocument/2006/relationships/ctrlProp" Target="../ctrlProps/ctrlProp335.xml"/><Relationship Id="rId92" Type="http://schemas.openxmlformats.org/officeDocument/2006/relationships/ctrlProp" Target="../ctrlProps/ctrlProp356.xml"/><Relationship Id="rId162" Type="http://schemas.openxmlformats.org/officeDocument/2006/relationships/ctrlProp" Target="../ctrlProps/ctrlProp426.xml"/><Relationship Id="rId183" Type="http://schemas.openxmlformats.org/officeDocument/2006/relationships/ctrlProp" Target="../ctrlProps/ctrlProp447.xml"/><Relationship Id="rId213" Type="http://schemas.openxmlformats.org/officeDocument/2006/relationships/ctrlProp" Target="../ctrlProps/ctrlProp477.xml"/><Relationship Id="rId218" Type="http://schemas.openxmlformats.org/officeDocument/2006/relationships/ctrlProp" Target="../ctrlProps/ctrlProp482.xml"/><Relationship Id="rId2" Type="http://schemas.openxmlformats.org/officeDocument/2006/relationships/drawing" Target="../drawings/drawing11.xml"/><Relationship Id="rId29" Type="http://schemas.openxmlformats.org/officeDocument/2006/relationships/ctrlProp" Target="../ctrlProps/ctrlProp293.xml"/><Relationship Id="rId24" Type="http://schemas.openxmlformats.org/officeDocument/2006/relationships/ctrlProp" Target="../ctrlProps/ctrlProp288.xml"/><Relationship Id="rId40" Type="http://schemas.openxmlformats.org/officeDocument/2006/relationships/ctrlProp" Target="../ctrlProps/ctrlProp304.xml"/><Relationship Id="rId45" Type="http://schemas.openxmlformats.org/officeDocument/2006/relationships/ctrlProp" Target="../ctrlProps/ctrlProp309.xml"/><Relationship Id="rId66" Type="http://schemas.openxmlformats.org/officeDocument/2006/relationships/ctrlProp" Target="../ctrlProps/ctrlProp330.xml"/><Relationship Id="rId87" Type="http://schemas.openxmlformats.org/officeDocument/2006/relationships/ctrlProp" Target="../ctrlProps/ctrlProp351.xml"/><Relationship Id="rId110" Type="http://schemas.openxmlformats.org/officeDocument/2006/relationships/ctrlProp" Target="../ctrlProps/ctrlProp374.xml"/><Relationship Id="rId115" Type="http://schemas.openxmlformats.org/officeDocument/2006/relationships/ctrlProp" Target="../ctrlProps/ctrlProp379.xml"/><Relationship Id="rId131" Type="http://schemas.openxmlformats.org/officeDocument/2006/relationships/ctrlProp" Target="../ctrlProps/ctrlProp395.xml"/><Relationship Id="rId136" Type="http://schemas.openxmlformats.org/officeDocument/2006/relationships/ctrlProp" Target="../ctrlProps/ctrlProp400.xml"/><Relationship Id="rId157" Type="http://schemas.openxmlformats.org/officeDocument/2006/relationships/ctrlProp" Target="../ctrlProps/ctrlProp421.xml"/><Relationship Id="rId178" Type="http://schemas.openxmlformats.org/officeDocument/2006/relationships/ctrlProp" Target="../ctrlProps/ctrlProp442.xml"/><Relationship Id="rId61" Type="http://schemas.openxmlformats.org/officeDocument/2006/relationships/ctrlProp" Target="../ctrlProps/ctrlProp325.xml"/><Relationship Id="rId82" Type="http://schemas.openxmlformats.org/officeDocument/2006/relationships/ctrlProp" Target="../ctrlProps/ctrlProp346.xml"/><Relationship Id="rId152" Type="http://schemas.openxmlformats.org/officeDocument/2006/relationships/ctrlProp" Target="../ctrlProps/ctrlProp416.xml"/><Relationship Id="rId173" Type="http://schemas.openxmlformats.org/officeDocument/2006/relationships/ctrlProp" Target="../ctrlProps/ctrlProp437.xml"/><Relationship Id="rId194" Type="http://schemas.openxmlformats.org/officeDocument/2006/relationships/ctrlProp" Target="../ctrlProps/ctrlProp458.xml"/><Relationship Id="rId199" Type="http://schemas.openxmlformats.org/officeDocument/2006/relationships/ctrlProp" Target="../ctrlProps/ctrlProp463.xml"/><Relationship Id="rId203" Type="http://schemas.openxmlformats.org/officeDocument/2006/relationships/ctrlProp" Target="../ctrlProps/ctrlProp467.xml"/><Relationship Id="rId208" Type="http://schemas.openxmlformats.org/officeDocument/2006/relationships/ctrlProp" Target="../ctrlProps/ctrlProp472.xml"/><Relationship Id="rId19" Type="http://schemas.openxmlformats.org/officeDocument/2006/relationships/ctrlProp" Target="../ctrlProps/ctrlProp283.xml"/><Relationship Id="rId14" Type="http://schemas.openxmlformats.org/officeDocument/2006/relationships/ctrlProp" Target="../ctrlProps/ctrlProp278.xml"/><Relationship Id="rId30" Type="http://schemas.openxmlformats.org/officeDocument/2006/relationships/ctrlProp" Target="../ctrlProps/ctrlProp294.xml"/><Relationship Id="rId35" Type="http://schemas.openxmlformats.org/officeDocument/2006/relationships/ctrlProp" Target="../ctrlProps/ctrlProp299.xml"/><Relationship Id="rId56" Type="http://schemas.openxmlformats.org/officeDocument/2006/relationships/ctrlProp" Target="../ctrlProps/ctrlProp320.xml"/><Relationship Id="rId77" Type="http://schemas.openxmlformats.org/officeDocument/2006/relationships/ctrlProp" Target="../ctrlProps/ctrlProp341.xml"/><Relationship Id="rId100" Type="http://schemas.openxmlformats.org/officeDocument/2006/relationships/ctrlProp" Target="../ctrlProps/ctrlProp364.xml"/><Relationship Id="rId105" Type="http://schemas.openxmlformats.org/officeDocument/2006/relationships/ctrlProp" Target="../ctrlProps/ctrlProp369.xml"/><Relationship Id="rId126" Type="http://schemas.openxmlformats.org/officeDocument/2006/relationships/ctrlProp" Target="../ctrlProps/ctrlProp390.xml"/><Relationship Id="rId147" Type="http://schemas.openxmlformats.org/officeDocument/2006/relationships/ctrlProp" Target="../ctrlProps/ctrlProp411.xml"/><Relationship Id="rId168" Type="http://schemas.openxmlformats.org/officeDocument/2006/relationships/ctrlProp" Target="../ctrlProps/ctrlProp432.xml"/><Relationship Id="rId8" Type="http://schemas.openxmlformats.org/officeDocument/2006/relationships/ctrlProp" Target="../ctrlProps/ctrlProp272.xml"/><Relationship Id="rId51" Type="http://schemas.openxmlformats.org/officeDocument/2006/relationships/ctrlProp" Target="../ctrlProps/ctrlProp315.xml"/><Relationship Id="rId72" Type="http://schemas.openxmlformats.org/officeDocument/2006/relationships/ctrlProp" Target="../ctrlProps/ctrlProp336.xml"/><Relationship Id="rId93" Type="http://schemas.openxmlformats.org/officeDocument/2006/relationships/ctrlProp" Target="../ctrlProps/ctrlProp357.xml"/><Relationship Id="rId98" Type="http://schemas.openxmlformats.org/officeDocument/2006/relationships/ctrlProp" Target="../ctrlProps/ctrlProp362.xml"/><Relationship Id="rId121" Type="http://schemas.openxmlformats.org/officeDocument/2006/relationships/ctrlProp" Target="../ctrlProps/ctrlProp385.xml"/><Relationship Id="rId142" Type="http://schemas.openxmlformats.org/officeDocument/2006/relationships/ctrlProp" Target="../ctrlProps/ctrlProp406.xml"/><Relationship Id="rId163" Type="http://schemas.openxmlformats.org/officeDocument/2006/relationships/ctrlProp" Target="../ctrlProps/ctrlProp427.xml"/><Relationship Id="rId184" Type="http://schemas.openxmlformats.org/officeDocument/2006/relationships/ctrlProp" Target="../ctrlProps/ctrlProp448.xml"/><Relationship Id="rId189" Type="http://schemas.openxmlformats.org/officeDocument/2006/relationships/ctrlProp" Target="../ctrlProps/ctrlProp453.xml"/><Relationship Id="rId219" Type="http://schemas.openxmlformats.org/officeDocument/2006/relationships/ctrlProp" Target="../ctrlProps/ctrlProp483.xml"/><Relationship Id="rId3" Type="http://schemas.openxmlformats.org/officeDocument/2006/relationships/vmlDrawing" Target="../drawings/vmlDrawing11.vml"/><Relationship Id="rId214" Type="http://schemas.openxmlformats.org/officeDocument/2006/relationships/ctrlProp" Target="../ctrlProps/ctrlProp478.xml"/><Relationship Id="rId25" Type="http://schemas.openxmlformats.org/officeDocument/2006/relationships/ctrlProp" Target="../ctrlProps/ctrlProp289.xml"/><Relationship Id="rId46" Type="http://schemas.openxmlformats.org/officeDocument/2006/relationships/ctrlProp" Target="../ctrlProps/ctrlProp310.xml"/><Relationship Id="rId67" Type="http://schemas.openxmlformats.org/officeDocument/2006/relationships/ctrlProp" Target="../ctrlProps/ctrlProp331.xml"/><Relationship Id="rId116" Type="http://schemas.openxmlformats.org/officeDocument/2006/relationships/ctrlProp" Target="../ctrlProps/ctrlProp380.xml"/><Relationship Id="rId137" Type="http://schemas.openxmlformats.org/officeDocument/2006/relationships/ctrlProp" Target="../ctrlProps/ctrlProp401.xml"/><Relationship Id="rId158" Type="http://schemas.openxmlformats.org/officeDocument/2006/relationships/ctrlProp" Target="../ctrlProps/ctrlProp422.xml"/><Relationship Id="rId20" Type="http://schemas.openxmlformats.org/officeDocument/2006/relationships/ctrlProp" Target="../ctrlProps/ctrlProp284.xml"/><Relationship Id="rId41" Type="http://schemas.openxmlformats.org/officeDocument/2006/relationships/ctrlProp" Target="../ctrlProps/ctrlProp305.xml"/><Relationship Id="rId62" Type="http://schemas.openxmlformats.org/officeDocument/2006/relationships/ctrlProp" Target="../ctrlProps/ctrlProp326.xml"/><Relationship Id="rId83" Type="http://schemas.openxmlformats.org/officeDocument/2006/relationships/ctrlProp" Target="../ctrlProps/ctrlProp347.xml"/><Relationship Id="rId88" Type="http://schemas.openxmlformats.org/officeDocument/2006/relationships/ctrlProp" Target="../ctrlProps/ctrlProp352.xml"/><Relationship Id="rId111" Type="http://schemas.openxmlformats.org/officeDocument/2006/relationships/ctrlProp" Target="../ctrlProps/ctrlProp375.xml"/><Relationship Id="rId132" Type="http://schemas.openxmlformats.org/officeDocument/2006/relationships/ctrlProp" Target="../ctrlProps/ctrlProp396.xml"/><Relationship Id="rId153" Type="http://schemas.openxmlformats.org/officeDocument/2006/relationships/ctrlProp" Target="../ctrlProps/ctrlProp417.xml"/><Relationship Id="rId174" Type="http://schemas.openxmlformats.org/officeDocument/2006/relationships/ctrlProp" Target="../ctrlProps/ctrlProp438.xml"/><Relationship Id="rId179" Type="http://schemas.openxmlformats.org/officeDocument/2006/relationships/ctrlProp" Target="../ctrlProps/ctrlProp443.xml"/><Relationship Id="rId195" Type="http://schemas.openxmlformats.org/officeDocument/2006/relationships/ctrlProp" Target="../ctrlProps/ctrlProp459.xml"/><Relationship Id="rId209" Type="http://schemas.openxmlformats.org/officeDocument/2006/relationships/ctrlProp" Target="../ctrlProps/ctrlProp473.xml"/><Relationship Id="rId190" Type="http://schemas.openxmlformats.org/officeDocument/2006/relationships/ctrlProp" Target="../ctrlProps/ctrlProp454.xml"/><Relationship Id="rId204" Type="http://schemas.openxmlformats.org/officeDocument/2006/relationships/ctrlProp" Target="../ctrlProps/ctrlProp468.xml"/><Relationship Id="rId220" Type="http://schemas.openxmlformats.org/officeDocument/2006/relationships/ctrlProp" Target="../ctrlProps/ctrlProp484.xml"/><Relationship Id="rId15" Type="http://schemas.openxmlformats.org/officeDocument/2006/relationships/ctrlProp" Target="../ctrlProps/ctrlProp279.xml"/><Relationship Id="rId36" Type="http://schemas.openxmlformats.org/officeDocument/2006/relationships/ctrlProp" Target="../ctrlProps/ctrlProp300.xml"/><Relationship Id="rId57" Type="http://schemas.openxmlformats.org/officeDocument/2006/relationships/ctrlProp" Target="../ctrlProps/ctrlProp321.xml"/><Relationship Id="rId106" Type="http://schemas.openxmlformats.org/officeDocument/2006/relationships/ctrlProp" Target="../ctrlProps/ctrlProp370.xml"/><Relationship Id="rId127" Type="http://schemas.openxmlformats.org/officeDocument/2006/relationships/ctrlProp" Target="../ctrlProps/ctrlProp391.xml"/><Relationship Id="rId10" Type="http://schemas.openxmlformats.org/officeDocument/2006/relationships/ctrlProp" Target="../ctrlProps/ctrlProp274.xml"/><Relationship Id="rId31" Type="http://schemas.openxmlformats.org/officeDocument/2006/relationships/ctrlProp" Target="../ctrlProps/ctrlProp295.xml"/><Relationship Id="rId52" Type="http://schemas.openxmlformats.org/officeDocument/2006/relationships/ctrlProp" Target="../ctrlProps/ctrlProp316.xml"/><Relationship Id="rId73" Type="http://schemas.openxmlformats.org/officeDocument/2006/relationships/ctrlProp" Target="../ctrlProps/ctrlProp337.xml"/><Relationship Id="rId78" Type="http://schemas.openxmlformats.org/officeDocument/2006/relationships/ctrlProp" Target="../ctrlProps/ctrlProp342.xml"/><Relationship Id="rId94" Type="http://schemas.openxmlformats.org/officeDocument/2006/relationships/ctrlProp" Target="../ctrlProps/ctrlProp358.xml"/><Relationship Id="rId99" Type="http://schemas.openxmlformats.org/officeDocument/2006/relationships/ctrlProp" Target="../ctrlProps/ctrlProp363.xml"/><Relationship Id="rId101" Type="http://schemas.openxmlformats.org/officeDocument/2006/relationships/ctrlProp" Target="../ctrlProps/ctrlProp365.xml"/><Relationship Id="rId122" Type="http://schemas.openxmlformats.org/officeDocument/2006/relationships/ctrlProp" Target="../ctrlProps/ctrlProp386.xml"/><Relationship Id="rId143" Type="http://schemas.openxmlformats.org/officeDocument/2006/relationships/ctrlProp" Target="../ctrlProps/ctrlProp407.xml"/><Relationship Id="rId148" Type="http://schemas.openxmlformats.org/officeDocument/2006/relationships/ctrlProp" Target="../ctrlProps/ctrlProp412.xml"/><Relationship Id="rId164" Type="http://schemas.openxmlformats.org/officeDocument/2006/relationships/ctrlProp" Target="../ctrlProps/ctrlProp428.xml"/><Relationship Id="rId169" Type="http://schemas.openxmlformats.org/officeDocument/2006/relationships/ctrlProp" Target="../ctrlProps/ctrlProp433.xml"/><Relationship Id="rId185" Type="http://schemas.openxmlformats.org/officeDocument/2006/relationships/ctrlProp" Target="../ctrlProps/ctrlProp449.xml"/><Relationship Id="rId4" Type="http://schemas.openxmlformats.org/officeDocument/2006/relationships/ctrlProp" Target="../ctrlProps/ctrlProp268.xml"/><Relationship Id="rId9" Type="http://schemas.openxmlformats.org/officeDocument/2006/relationships/ctrlProp" Target="../ctrlProps/ctrlProp273.xml"/><Relationship Id="rId180" Type="http://schemas.openxmlformats.org/officeDocument/2006/relationships/ctrlProp" Target="../ctrlProps/ctrlProp444.xml"/><Relationship Id="rId210" Type="http://schemas.openxmlformats.org/officeDocument/2006/relationships/ctrlProp" Target="../ctrlProps/ctrlProp474.xml"/><Relationship Id="rId215" Type="http://schemas.openxmlformats.org/officeDocument/2006/relationships/ctrlProp" Target="../ctrlProps/ctrlProp479.xml"/><Relationship Id="rId26" Type="http://schemas.openxmlformats.org/officeDocument/2006/relationships/ctrlProp" Target="../ctrlProps/ctrlProp290.xml"/><Relationship Id="rId47" Type="http://schemas.openxmlformats.org/officeDocument/2006/relationships/ctrlProp" Target="../ctrlProps/ctrlProp311.xml"/><Relationship Id="rId68" Type="http://schemas.openxmlformats.org/officeDocument/2006/relationships/ctrlProp" Target="../ctrlProps/ctrlProp332.xml"/><Relationship Id="rId89" Type="http://schemas.openxmlformats.org/officeDocument/2006/relationships/ctrlProp" Target="../ctrlProps/ctrlProp353.xml"/><Relationship Id="rId112" Type="http://schemas.openxmlformats.org/officeDocument/2006/relationships/ctrlProp" Target="../ctrlProps/ctrlProp376.xml"/><Relationship Id="rId133" Type="http://schemas.openxmlformats.org/officeDocument/2006/relationships/ctrlProp" Target="../ctrlProps/ctrlProp397.xml"/><Relationship Id="rId154" Type="http://schemas.openxmlformats.org/officeDocument/2006/relationships/ctrlProp" Target="../ctrlProps/ctrlProp418.xml"/><Relationship Id="rId175" Type="http://schemas.openxmlformats.org/officeDocument/2006/relationships/ctrlProp" Target="../ctrlProps/ctrlProp439.xml"/><Relationship Id="rId196" Type="http://schemas.openxmlformats.org/officeDocument/2006/relationships/ctrlProp" Target="../ctrlProps/ctrlProp460.xml"/><Relationship Id="rId200" Type="http://schemas.openxmlformats.org/officeDocument/2006/relationships/ctrlProp" Target="../ctrlProps/ctrlProp464.xml"/><Relationship Id="rId16" Type="http://schemas.openxmlformats.org/officeDocument/2006/relationships/ctrlProp" Target="../ctrlProps/ctrlProp280.xml"/><Relationship Id="rId221" Type="http://schemas.openxmlformats.org/officeDocument/2006/relationships/ctrlProp" Target="../ctrlProps/ctrlProp485.xml"/><Relationship Id="rId37" Type="http://schemas.openxmlformats.org/officeDocument/2006/relationships/ctrlProp" Target="../ctrlProps/ctrlProp301.xml"/><Relationship Id="rId58" Type="http://schemas.openxmlformats.org/officeDocument/2006/relationships/ctrlProp" Target="../ctrlProps/ctrlProp322.xml"/><Relationship Id="rId79" Type="http://schemas.openxmlformats.org/officeDocument/2006/relationships/ctrlProp" Target="../ctrlProps/ctrlProp343.xml"/><Relationship Id="rId102" Type="http://schemas.openxmlformats.org/officeDocument/2006/relationships/ctrlProp" Target="../ctrlProps/ctrlProp366.xml"/><Relationship Id="rId123" Type="http://schemas.openxmlformats.org/officeDocument/2006/relationships/ctrlProp" Target="../ctrlProps/ctrlProp387.xml"/><Relationship Id="rId144" Type="http://schemas.openxmlformats.org/officeDocument/2006/relationships/ctrlProp" Target="../ctrlProps/ctrlProp408.xml"/><Relationship Id="rId90" Type="http://schemas.openxmlformats.org/officeDocument/2006/relationships/ctrlProp" Target="../ctrlProps/ctrlProp354.xml"/><Relationship Id="rId165" Type="http://schemas.openxmlformats.org/officeDocument/2006/relationships/ctrlProp" Target="../ctrlProps/ctrlProp429.xml"/><Relationship Id="rId186" Type="http://schemas.openxmlformats.org/officeDocument/2006/relationships/ctrlProp" Target="../ctrlProps/ctrlProp45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17" Type="http://schemas.openxmlformats.org/officeDocument/2006/relationships/ctrlProp" Target="../ctrlProps/ctrlProp601.xml"/><Relationship Id="rId21" Type="http://schemas.openxmlformats.org/officeDocument/2006/relationships/ctrlProp" Target="../ctrlProps/ctrlProp505.xml"/><Relationship Id="rId42" Type="http://schemas.openxmlformats.org/officeDocument/2006/relationships/ctrlProp" Target="../ctrlProps/ctrlProp526.xml"/><Relationship Id="rId63" Type="http://schemas.openxmlformats.org/officeDocument/2006/relationships/ctrlProp" Target="../ctrlProps/ctrlProp547.xml"/><Relationship Id="rId84" Type="http://schemas.openxmlformats.org/officeDocument/2006/relationships/ctrlProp" Target="../ctrlProps/ctrlProp568.xml"/><Relationship Id="rId138" Type="http://schemas.openxmlformats.org/officeDocument/2006/relationships/ctrlProp" Target="../ctrlProps/ctrlProp622.xml"/><Relationship Id="rId159" Type="http://schemas.openxmlformats.org/officeDocument/2006/relationships/ctrlProp" Target="../ctrlProps/ctrlProp643.xml"/><Relationship Id="rId170" Type="http://schemas.openxmlformats.org/officeDocument/2006/relationships/ctrlProp" Target="../ctrlProps/ctrlProp654.xml"/><Relationship Id="rId191" Type="http://schemas.openxmlformats.org/officeDocument/2006/relationships/ctrlProp" Target="../ctrlProps/ctrlProp675.xml"/><Relationship Id="rId205" Type="http://schemas.openxmlformats.org/officeDocument/2006/relationships/ctrlProp" Target="../ctrlProps/ctrlProp689.xml"/><Relationship Id="rId107" Type="http://schemas.openxmlformats.org/officeDocument/2006/relationships/ctrlProp" Target="../ctrlProps/ctrlProp591.xml"/><Relationship Id="rId11" Type="http://schemas.openxmlformats.org/officeDocument/2006/relationships/ctrlProp" Target="../ctrlProps/ctrlProp495.xml"/><Relationship Id="rId32" Type="http://schemas.openxmlformats.org/officeDocument/2006/relationships/ctrlProp" Target="../ctrlProps/ctrlProp516.xml"/><Relationship Id="rId53" Type="http://schemas.openxmlformats.org/officeDocument/2006/relationships/ctrlProp" Target="../ctrlProps/ctrlProp537.xml"/><Relationship Id="rId74" Type="http://schemas.openxmlformats.org/officeDocument/2006/relationships/ctrlProp" Target="../ctrlProps/ctrlProp558.xml"/><Relationship Id="rId128" Type="http://schemas.openxmlformats.org/officeDocument/2006/relationships/ctrlProp" Target="../ctrlProps/ctrlProp612.xml"/><Relationship Id="rId149" Type="http://schemas.openxmlformats.org/officeDocument/2006/relationships/ctrlProp" Target="../ctrlProps/ctrlProp633.xml"/><Relationship Id="rId5" Type="http://schemas.openxmlformats.org/officeDocument/2006/relationships/ctrlProp" Target="../ctrlProps/ctrlProp489.xml"/><Relationship Id="rId95" Type="http://schemas.openxmlformats.org/officeDocument/2006/relationships/ctrlProp" Target="../ctrlProps/ctrlProp579.xml"/><Relationship Id="rId160" Type="http://schemas.openxmlformats.org/officeDocument/2006/relationships/ctrlProp" Target="../ctrlProps/ctrlProp644.xml"/><Relationship Id="rId181" Type="http://schemas.openxmlformats.org/officeDocument/2006/relationships/ctrlProp" Target="../ctrlProps/ctrlProp665.xml"/><Relationship Id="rId216" Type="http://schemas.openxmlformats.org/officeDocument/2006/relationships/ctrlProp" Target="../ctrlProps/ctrlProp700.xml"/><Relationship Id="rId211" Type="http://schemas.openxmlformats.org/officeDocument/2006/relationships/ctrlProp" Target="../ctrlProps/ctrlProp695.xml"/><Relationship Id="rId22" Type="http://schemas.openxmlformats.org/officeDocument/2006/relationships/ctrlProp" Target="../ctrlProps/ctrlProp506.xml"/><Relationship Id="rId27" Type="http://schemas.openxmlformats.org/officeDocument/2006/relationships/ctrlProp" Target="../ctrlProps/ctrlProp511.xml"/><Relationship Id="rId43" Type="http://schemas.openxmlformats.org/officeDocument/2006/relationships/ctrlProp" Target="../ctrlProps/ctrlProp527.xml"/><Relationship Id="rId48" Type="http://schemas.openxmlformats.org/officeDocument/2006/relationships/ctrlProp" Target="../ctrlProps/ctrlProp532.xml"/><Relationship Id="rId64" Type="http://schemas.openxmlformats.org/officeDocument/2006/relationships/ctrlProp" Target="../ctrlProps/ctrlProp548.xml"/><Relationship Id="rId69" Type="http://schemas.openxmlformats.org/officeDocument/2006/relationships/ctrlProp" Target="../ctrlProps/ctrlProp553.xml"/><Relationship Id="rId113" Type="http://schemas.openxmlformats.org/officeDocument/2006/relationships/ctrlProp" Target="../ctrlProps/ctrlProp597.xml"/><Relationship Id="rId118" Type="http://schemas.openxmlformats.org/officeDocument/2006/relationships/ctrlProp" Target="../ctrlProps/ctrlProp602.xml"/><Relationship Id="rId134" Type="http://schemas.openxmlformats.org/officeDocument/2006/relationships/ctrlProp" Target="../ctrlProps/ctrlProp618.xml"/><Relationship Id="rId139" Type="http://schemas.openxmlformats.org/officeDocument/2006/relationships/ctrlProp" Target="../ctrlProps/ctrlProp623.xml"/><Relationship Id="rId80" Type="http://schemas.openxmlformats.org/officeDocument/2006/relationships/ctrlProp" Target="../ctrlProps/ctrlProp564.xml"/><Relationship Id="rId85" Type="http://schemas.openxmlformats.org/officeDocument/2006/relationships/ctrlProp" Target="../ctrlProps/ctrlProp569.xml"/><Relationship Id="rId150" Type="http://schemas.openxmlformats.org/officeDocument/2006/relationships/ctrlProp" Target="../ctrlProps/ctrlProp634.xml"/><Relationship Id="rId155" Type="http://schemas.openxmlformats.org/officeDocument/2006/relationships/ctrlProp" Target="../ctrlProps/ctrlProp639.xml"/><Relationship Id="rId171" Type="http://schemas.openxmlformats.org/officeDocument/2006/relationships/ctrlProp" Target="../ctrlProps/ctrlProp655.xml"/><Relationship Id="rId176" Type="http://schemas.openxmlformats.org/officeDocument/2006/relationships/ctrlProp" Target="../ctrlProps/ctrlProp660.xml"/><Relationship Id="rId192" Type="http://schemas.openxmlformats.org/officeDocument/2006/relationships/ctrlProp" Target="../ctrlProps/ctrlProp676.xml"/><Relationship Id="rId197" Type="http://schemas.openxmlformats.org/officeDocument/2006/relationships/ctrlProp" Target="../ctrlProps/ctrlProp681.xml"/><Relationship Id="rId206" Type="http://schemas.openxmlformats.org/officeDocument/2006/relationships/ctrlProp" Target="../ctrlProps/ctrlProp690.xml"/><Relationship Id="rId201" Type="http://schemas.openxmlformats.org/officeDocument/2006/relationships/ctrlProp" Target="../ctrlProps/ctrlProp685.xml"/><Relationship Id="rId222" Type="http://schemas.openxmlformats.org/officeDocument/2006/relationships/ctrlProp" Target="../ctrlProps/ctrlProp706.xml"/><Relationship Id="rId12" Type="http://schemas.openxmlformats.org/officeDocument/2006/relationships/ctrlProp" Target="../ctrlProps/ctrlProp496.xml"/><Relationship Id="rId17" Type="http://schemas.openxmlformats.org/officeDocument/2006/relationships/ctrlProp" Target="../ctrlProps/ctrlProp501.xml"/><Relationship Id="rId33" Type="http://schemas.openxmlformats.org/officeDocument/2006/relationships/ctrlProp" Target="../ctrlProps/ctrlProp517.xml"/><Relationship Id="rId38" Type="http://schemas.openxmlformats.org/officeDocument/2006/relationships/ctrlProp" Target="../ctrlProps/ctrlProp522.xml"/><Relationship Id="rId59" Type="http://schemas.openxmlformats.org/officeDocument/2006/relationships/ctrlProp" Target="../ctrlProps/ctrlProp543.xml"/><Relationship Id="rId103" Type="http://schemas.openxmlformats.org/officeDocument/2006/relationships/ctrlProp" Target="../ctrlProps/ctrlProp587.xml"/><Relationship Id="rId108" Type="http://schemas.openxmlformats.org/officeDocument/2006/relationships/ctrlProp" Target="../ctrlProps/ctrlProp592.xml"/><Relationship Id="rId124" Type="http://schemas.openxmlformats.org/officeDocument/2006/relationships/ctrlProp" Target="../ctrlProps/ctrlProp608.xml"/><Relationship Id="rId129" Type="http://schemas.openxmlformats.org/officeDocument/2006/relationships/ctrlProp" Target="../ctrlProps/ctrlProp613.xml"/><Relationship Id="rId54" Type="http://schemas.openxmlformats.org/officeDocument/2006/relationships/ctrlProp" Target="../ctrlProps/ctrlProp538.xml"/><Relationship Id="rId70" Type="http://schemas.openxmlformats.org/officeDocument/2006/relationships/ctrlProp" Target="../ctrlProps/ctrlProp554.xml"/><Relationship Id="rId75" Type="http://schemas.openxmlformats.org/officeDocument/2006/relationships/ctrlProp" Target="../ctrlProps/ctrlProp559.xml"/><Relationship Id="rId91" Type="http://schemas.openxmlformats.org/officeDocument/2006/relationships/ctrlProp" Target="../ctrlProps/ctrlProp575.xml"/><Relationship Id="rId96" Type="http://schemas.openxmlformats.org/officeDocument/2006/relationships/ctrlProp" Target="../ctrlProps/ctrlProp580.xml"/><Relationship Id="rId140" Type="http://schemas.openxmlformats.org/officeDocument/2006/relationships/ctrlProp" Target="../ctrlProps/ctrlProp624.xml"/><Relationship Id="rId145" Type="http://schemas.openxmlformats.org/officeDocument/2006/relationships/ctrlProp" Target="../ctrlProps/ctrlProp629.xml"/><Relationship Id="rId161" Type="http://schemas.openxmlformats.org/officeDocument/2006/relationships/ctrlProp" Target="../ctrlProps/ctrlProp645.xml"/><Relationship Id="rId166" Type="http://schemas.openxmlformats.org/officeDocument/2006/relationships/ctrlProp" Target="../ctrlProps/ctrlProp650.xml"/><Relationship Id="rId182" Type="http://schemas.openxmlformats.org/officeDocument/2006/relationships/ctrlProp" Target="../ctrlProps/ctrlProp666.xml"/><Relationship Id="rId187" Type="http://schemas.openxmlformats.org/officeDocument/2006/relationships/ctrlProp" Target="../ctrlProps/ctrlProp671.xml"/><Relationship Id="rId217" Type="http://schemas.openxmlformats.org/officeDocument/2006/relationships/ctrlProp" Target="../ctrlProps/ctrlProp701.xml"/><Relationship Id="rId1" Type="http://schemas.openxmlformats.org/officeDocument/2006/relationships/printerSettings" Target="../printerSettings/printerSettings16.bin"/><Relationship Id="rId6" Type="http://schemas.openxmlformats.org/officeDocument/2006/relationships/ctrlProp" Target="../ctrlProps/ctrlProp490.xml"/><Relationship Id="rId212" Type="http://schemas.openxmlformats.org/officeDocument/2006/relationships/ctrlProp" Target="../ctrlProps/ctrlProp696.xml"/><Relationship Id="rId23" Type="http://schemas.openxmlformats.org/officeDocument/2006/relationships/ctrlProp" Target="../ctrlProps/ctrlProp507.xml"/><Relationship Id="rId28" Type="http://schemas.openxmlformats.org/officeDocument/2006/relationships/ctrlProp" Target="../ctrlProps/ctrlProp512.xml"/><Relationship Id="rId49" Type="http://schemas.openxmlformats.org/officeDocument/2006/relationships/ctrlProp" Target="../ctrlProps/ctrlProp533.xml"/><Relationship Id="rId114" Type="http://schemas.openxmlformats.org/officeDocument/2006/relationships/ctrlProp" Target="../ctrlProps/ctrlProp598.xml"/><Relationship Id="rId119" Type="http://schemas.openxmlformats.org/officeDocument/2006/relationships/ctrlProp" Target="../ctrlProps/ctrlProp603.xml"/><Relationship Id="rId44" Type="http://schemas.openxmlformats.org/officeDocument/2006/relationships/ctrlProp" Target="../ctrlProps/ctrlProp528.xml"/><Relationship Id="rId60" Type="http://schemas.openxmlformats.org/officeDocument/2006/relationships/ctrlProp" Target="../ctrlProps/ctrlProp544.xml"/><Relationship Id="rId65" Type="http://schemas.openxmlformats.org/officeDocument/2006/relationships/ctrlProp" Target="../ctrlProps/ctrlProp549.xml"/><Relationship Id="rId81" Type="http://schemas.openxmlformats.org/officeDocument/2006/relationships/ctrlProp" Target="../ctrlProps/ctrlProp565.xml"/><Relationship Id="rId86" Type="http://schemas.openxmlformats.org/officeDocument/2006/relationships/ctrlProp" Target="../ctrlProps/ctrlProp570.xml"/><Relationship Id="rId130" Type="http://schemas.openxmlformats.org/officeDocument/2006/relationships/ctrlProp" Target="../ctrlProps/ctrlProp614.xml"/><Relationship Id="rId135" Type="http://schemas.openxmlformats.org/officeDocument/2006/relationships/ctrlProp" Target="../ctrlProps/ctrlProp619.xml"/><Relationship Id="rId151" Type="http://schemas.openxmlformats.org/officeDocument/2006/relationships/ctrlProp" Target="../ctrlProps/ctrlProp635.xml"/><Relationship Id="rId156" Type="http://schemas.openxmlformats.org/officeDocument/2006/relationships/ctrlProp" Target="../ctrlProps/ctrlProp640.xml"/><Relationship Id="rId177" Type="http://schemas.openxmlformats.org/officeDocument/2006/relationships/ctrlProp" Target="../ctrlProps/ctrlProp661.xml"/><Relationship Id="rId198" Type="http://schemas.openxmlformats.org/officeDocument/2006/relationships/ctrlProp" Target="../ctrlProps/ctrlProp682.xml"/><Relationship Id="rId172" Type="http://schemas.openxmlformats.org/officeDocument/2006/relationships/ctrlProp" Target="../ctrlProps/ctrlProp656.xml"/><Relationship Id="rId193" Type="http://schemas.openxmlformats.org/officeDocument/2006/relationships/ctrlProp" Target="../ctrlProps/ctrlProp677.xml"/><Relationship Id="rId202" Type="http://schemas.openxmlformats.org/officeDocument/2006/relationships/ctrlProp" Target="../ctrlProps/ctrlProp686.xml"/><Relationship Id="rId207" Type="http://schemas.openxmlformats.org/officeDocument/2006/relationships/ctrlProp" Target="../ctrlProps/ctrlProp691.xml"/><Relationship Id="rId223" Type="http://schemas.openxmlformats.org/officeDocument/2006/relationships/ctrlProp" Target="../ctrlProps/ctrlProp707.xml"/><Relationship Id="rId13" Type="http://schemas.openxmlformats.org/officeDocument/2006/relationships/ctrlProp" Target="../ctrlProps/ctrlProp497.xml"/><Relationship Id="rId18" Type="http://schemas.openxmlformats.org/officeDocument/2006/relationships/ctrlProp" Target="../ctrlProps/ctrlProp502.xml"/><Relationship Id="rId39" Type="http://schemas.openxmlformats.org/officeDocument/2006/relationships/ctrlProp" Target="../ctrlProps/ctrlProp523.xml"/><Relationship Id="rId109" Type="http://schemas.openxmlformats.org/officeDocument/2006/relationships/ctrlProp" Target="../ctrlProps/ctrlProp593.xml"/><Relationship Id="rId34" Type="http://schemas.openxmlformats.org/officeDocument/2006/relationships/ctrlProp" Target="../ctrlProps/ctrlProp518.xml"/><Relationship Id="rId50" Type="http://schemas.openxmlformats.org/officeDocument/2006/relationships/ctrlProp" Target="../ctrlProps/ctrlProp534.xml"/><Relationship Id="rId55" Type="http://schemas.openxmlformats.org/officeDocument/2006/relationships/ctrlProp" Target="../ctrlProps/ctrlProp539.xml"/><Relationship Id="rId76" Type="http://schemas.openxmlformats.org/officeDocument/2006/relationships/ctrlProp" Target="../ctrlProps/ctrlProp560.xml"/><Relationship Id="rId97" Type="http://schemas.openxmlformats.org/officeDocument/2006/relationships/ctrlProp" Target="../ctrlProps/ctrlProp581.xml"/><Relationship Id="rId104" Type="http://schemas.openxmlformats.org/officeDocument/2006/relationships/ctrlProp" Target="../ctrlProps/ctrlProp588.xml"/><Relationship Id="rId120" Type="http://schemas.openxmlformats.org/officeDocument/2006/relationships/ctrlProp" Target="../ctrlProps/ctrlProp604.xml"/><Relationship Id="rId125" Type="http://schemas.openxmlformats.org/officeDocument/2006/relationships/ctrlProp" Target="../ctrlProps/ctrlProp609.xml"/><Relationship Id="rId141" Type="http://schemas.openxmlformats.org/officeDocument/2006/relationships/ctrlProp" Target="../ctrlProps/ctrlProp625.xml"/><Relationship Id="rId146" Type="http://schemas.openxmlformats.org/officeDocument/2006/relationships/ctrlProp" Target="../ctrlProps/ctrlProp630.xml"/><Relationship Id="rId167" Type="http://schemas.openxmlformats.org/officeDocument/2006/relationships/ctrlProp" Target="../ctrlProps/ctrlProp651.xml"/><Relationship Id="rId188" Type="http://schemas.openxmlformats.org/officeDocument/2006/relationships/ctrlProp" Target="../ctrlProps/ctrlProp672.xml"/><Relationship Id="rId7" Type="http://schemas.openxmlformats.org/officeDocument/2006/relationships/ctrlProp" Target="../ctrlProps/ctrlProp491.xml"/><Relationship Id="rId71" Type="http://schemas.openxmlformats.org/officeDocument/2006/relationships/ctrlProp" Target="../ctrlProps/ctrlProp555.xml"/><Relationship Id="rId92" Type="http://schemas.openxmlformats.org/officeDocument/2006/relationships/ctrlProp" Target="../ctrlProps/ctrlProp576.xml"/><Relationship Id="rId162" Type="http://schemas.openxmlformats.org/officeDocument/2006/relationships/ctrlProp" Target="../ctrlProps/ctrlProp646.xml"/><Relationship Id="rId183" Type="http://schemas.openxmlformats.org/officeDocument/2006/relationships/ctrlProp" Target="../ctrlProps/ctrlProp667.xml"/><Relationship Id="rId213" Type="http://schemas.openxmlformats.org/officeDocument/2006/relationships/ctrlProp" Target="../ctrlProps/ctrlProp697.xml"/><Relationship Id="rId218" Type="http://schemas.openxmlformats.org/officeDocument/2006/relationships/ctrlProp" Target="../ctrlProps/ctrlProp702.xml"/><Relationship Id="rId2" Type="http://schemas.openxmlformats.org/officeDocument/2006/relationships/drawing" Target="../drawings/drawing13.xml"/><Relationship Id="rId29" Type="http://schemas.openxmlformats.org/officeDocument/2006/relationships/ctrlProp" Target="../ctrlProps/ctrlProp513.xml"/><Relationship Id="rId24" Type="http://schemas.openxmlformats.org/officeDocument/2006/relationships/ctrlProp" Target="../ctrlProps/ctrlProp508.xml"/><Relationship Id="rId40" Type="http://schemas.openxmlformats.org/officeDocument/2006/relationships/ctrlProp" Target="../ctrlProps/ctrlProp524.xml"/><Relationship Id="rId45" Type="http://schemas.openxmlformats.org/officeDocument/2006/relationships/ctrlProp" Target="../ctrlProps/ctrlProp529.xml"/><Relationship Id="rId66" Type="http://schemas.openxmlformats.org/officeDocument/2006/relationships/ctrlProp" Target="../ctrlProps/ctrlProp550.xml"/><Relationship Id="rId87" Type="http://schemas.openxmlformats.org/officeDocument/2006/relationships/ctrlProp" Target="../ctrlProps/ctrlProp571.xml"/><Relationship Id="rId110" Type="http://schemas.openxmlformats.org/officeDocument/2006/relationships/ctrlProp" Target="../ctrlProps/ctrlProp594.xml"/><Relationship Id="rId115" Type="http://schemas.openxmlformats.org/officeDocument/2006/relationships/ctrlProp" Target="../ctrlProps/ctrlProp599.xml"/><Relationship Id="rId131" Type="http://schemas.openxmlformats.org/officeDocument/2006/relationships/ctrlProp" Target="../ctrlProps/ctrlProp615.xml"/><Relationship Id="rId136" Type="http://schemas.openxmlformats.org/officeDocument/2006/relationships/ctrlProp" Target="../ctrlProps/ctrlProp620.xml"/><Relationship Id="rId157" Type="http://schemas.openxmlformats.org/officeDocument/2006/relationships/ctrlProp" Target="../ctrlProps/ctrlProp641.xml"/><Relationship Id="rId178" Type="http://schemas.openxmlformats.org/officeDocument/2006/relationships/ctrlProp" Target="../ctrlProps/ctrlProp662.xml"/><Relationship Id="rId61" Type="http://schemas.openxmlformats.org/officeDocument/2006/relationships/ctrlProp" Target="../ctrlProps/ctrlProp545.xml"/><Relationship Id="rId82" Type="http://schemas.openxmlformats.org/officeDocument/2006/relationships/ctrlProp" Target="../ctrlProps/ctrlProp566.xml"/><Relationship Id="rId152" Type="http://schemas.openxmlformats.org/officeDocument/2006/relationships/ctrlProp" Target="../ctrlProps/ctrlProp636.xml"/><Relationship Id="rId173" Type="http://schemas.openxmlformats.org/officeDocument/2006/relationships/ctrlProp" Target="../ctrlProps/ctrlProp657.xml"/><Relationship Id="rId194" Type="http://schemas.openxmlformats.org/officeDocument/2006/relationships/ctrlProp" Target="../ctrlProps/ctrlProp678.xml"/><Relationship Id="rId199" Type="http://schemas.openxmlformats.org/officeDocument/2006/relationships/ctrlProp" Target="../ctrlProps/ctrlProp683.xml"/><Relationship Id="rId203" Type="http://schemas.openxmlformats.org/officeDocument/2006/relationships/ctrlProp" Target="../ctrlProps/ctrlProp687.xml"/><Relationship Id="rId208" Type="http://schemas.openxmlformats.org/officeDocument/2006/relationships/ctrlProp" Target="../ctrlProps/ctrlProp692.xml"/><Relationship Id="rId19" Type="http://schemas.openxmlformats.org/officeDocument/2006/relationships/ctrlProp" Target="../ctrlProps/ctrlProp503.xml"/><Relationship Id="rId224" Type="http://schemas.openxmlformats.org/officeDocument/2006/relationships/ctrlProp" Target="../ctrlProps/ctrlProp708.xml"/><Relationship Id="rId14" Type="http://schemas.openxmlformats.org/officeDocument/2006/relationships/ctrlProp" Target="../ctrlProps/ctrlProp498.xml"/><Relationship Id="rId30" Type="http://schemas.openxmlformats.org/officeDocument/2006/relationships/ctrlProp" Target="../ctrlProps/ctrlProp514.xml"/><Relationship Id="rId35" Type="http://schemas.openxmlformats.org/officeDocument/2006/relationships/ctrlProp" Target="../ctrlProps/ctrlProp519.xml"/><Relationship Id="rId56" Type="http://schemas.openxmlformats.org/officeDocument/2006/relationships/ctrlProp" Target="../ctrlProps/ctrlProp540.xml"/><Relationship Id="rId77" Type="http://schemas.openxmlformats.org/officeDocument/2006/relationships/ctrlProp" Target="../ctrlProps/ctrlProp561.xml"/><Relationship Id="rId100" Type="http://schemas.openxmlformats.org/officeDocument/2006/relationships/ctrlProp" Target="../ctrlProps/ctrlProp584.xml"/><Relationship Id="rId105" Type="http://schemas.openxmlformats.org/officeDocument/2006/relationships/ctrlProp" Target="../ctrlProps/ctrlProp589.xml"/><Relationship Id="rId126" Type="http://schemas.openxmlformats.org/officeDocument/2006/relationships/ctrlProp" Target="../ctrlProps/ctrlProp610.xml"/><Relationship Id="rId147" Type="http://schemas.openxmlformats.org/officeDocument/2006/relationships/ctrlProp" Target="../ctrlProps/ctrlProp631.xml"/><Relationship Id="rId168" Type="http://schemas.openxmlformats.org/officeDocument/2006/relationships/ctrlProp" Target="../ctrlProps/ctrlProp652.xml"/><Relationship Id="rId8" Type="http://schemas.openxmlformats.org/officeDocument/2006/relationships/ctrlProp" Target="../ctrlProps/ctrlProp492.xml"/><Relationship Id="rId51" Type="http://schemas.openxmlformats.org/officeDocument/2006/relationships/ctrlProp" Target="../ctrlProps/ctrlProp535.xml"/><Relationship Id="rId72" Type="http://schemas.openxmlformats.org/officeDocument/2006/relationships/ctrlProp" Target="../ctrlProps/ctrlProp556.xml"/><Relationship Id="rId93" Type="http://schemas.openxmlformats.org/officeDocument/2006/relationships/ctrlProp" Target="../ctrlProps/ctrlProp577.xml"/><Relationship Id="rId98" Type="http://schemas.openxmlformats.org/officeDocument/2006/relationships/ctrlProp" Target="../ctrlProps/ctrlProp582.xml"/><Relationship Id="rId121" Type="http://schemas.openxmlformats.org/officeDocument/2006/relationships/ctrlProp" Target="../ctrlProps/ctrlProp605.xml"/><Relationship Id="rId142" Type="http://schemas.openxmlformats.org/officeDocument/2006/relationships/ctrlProp" Target="../ctrlProps/ctrlProp626.xml"/><Relationship Id="rId163" Type="http://schemas.openxmlformats.org/officeDocument/2006/relationships/ctrlProp" Target="../ctrlProps/ctrlProp647.xml"/><Relationship Id="rId184" Type="http://schemas.openxmlformats.org/officeDocument/2006/relationships/ctrlProp" Target="../ctrlProps/ctrlProp668.xml"/><Relationship Id="rId189" Type="http://schemas.openxmlformats.org/officeDocument/2006/relationships/ctrlProp" Target="../ctrlProps/ctrlProp673.xml"/><Relationship Id="rId219" Type="http://schemas.openxmlformats.org/officeDocument/2006/relationships/ctrlProp" Target="../ctrlProps/ctrlProp703.xml"/><Relationship Id="rId3" Type="http://schemas.openxmlformats.org/officeDocument/2006/relationships/vmlDrawing" Target="../drawings/vmlDrawing12.vml"/><Relationship Id="rId214" Type="http://schemas.openxmlformats.org/officeDocument/2006/relationships/ctrlProp" Target="../ctrlProps/ctrlProp698.xml"/><Relationship Id="rId25" Type="http://schemas.openxmlformats.org/officeDocument/2006/relationships/ctrlProp" Target="../ctrlProps/ctrlProp509.xml"/><Relationship Id="rId46" Type="http://schemas.openxmlformats.org/officeDocument/2006/relationships/ctrlProp" Target="../ctrlProps/ctrlProp530.xml"/><Relationship Id="rId67" Type="http://schemas.openxmlformats.org/officeDocument/2006/relationships/ctrlProp" Target="../ctrlProps/ctrlProp551.xml"/><Relationship Id="rId116" Type="http://schemas.openxmlformats.org/officeDocument/2006/relationships/ctrlProp" Target="../ctrlProps/ctrlProp600.xml"/><Relationship Id="rId137" Type="http://schemas.openxmlformats.org/officeDocument/2006/relationships/ctrlProp" Target="../ctrlProps/ctrlProp621.xml"/><Relationship Id="rId158" Type="http://schemas.openxmlformats.org/officeDocument/2006/relationships/ctrlProp" Target="../ctrlProps/ctrlProp642.xml"/><Relationship Id="rId20" Type="http://schemas.openxmlformats.org/officeDocument/2006/relationships/ctrlProp" Target="../ctrlProps/ctrlProp504.xml"/><Relationship Id="rId41" Type="http://schemas.openxmlformats.org/officeDocument/2006/relationships/ctrlProp" Target="../ctrlProps/ctrlProp525.xml"/><Relationship Id="rId62" Type="http://schemas.openxmlformats.org/officeDocument/2006/relationships/ctrlProp" Target="../ctrlProps/ctrlProp546.xml"/><Relationship Id="rId83" Type="http://schemas.openxmlformats.org/officeDocument/2006/relationships/ctrlProp" Target="../ctrlProps/ctrlProp567.xml"/><Relationship Id="rId88" Type="http://schemas.openxmlformats.org/officeDocument/2006/relationships/ctrlProp" Target="../ctrlProps/ctrlProp572.xml"/><Relationship Id="rId111" Type="http://schemas.openxmlformats.org/officeDocument/2006/relationships/ctrlProp" Target="../ctrlProps/ctrlProp595.xml"/><Relationship Id="rId132" Type="http://schemas.openxmlformats.org/officeDocument/2006/relationships/ctrlProp" Target="../ctrlProps/ctrlProp616.xml"/><Relationship Id="rId153" Type="http://schemas.openxmlformats.org/officeDocument/2006/relationships/ctrlProp" Target="../ctrlProps/ctrlProp637.xml"/><Relationship Id="rId174" Type="http://schemas.openxmlformats.org/officeDocument/2006/relationships/ctrlProp" Target="../ctrlProps/ctrlProp658.xml"/><Relationship Id="rId179" Type="http://schemas.openxmlformats.org/officeDocument/2006/relationships/ctrlProp" Target="../ctrlProps/ctrlProp663.xml"/><Relationship Id="rId195" Type="http://schemas.openxmlformats.org/officeDocument/2006/relationships/ctrlProp" Target="../ctrlProps/ctrlProp679.xml"/><Relationship Id="rId209" Type="http://schemas.openxmlformats.org/officeDocument/2006/relationships/ctrlProp" Target="../ctrlProps/ctrlProp693.xml"/><Relationship Id="rId190" Type="http://schemas.openxmlformats.org/officeDocument/2006/relationships/ctrlProp" Target="../ctrlProps/ctrlProp674.xml"/><Relationship Id="rId204" Type="http://schemas.openxmlformats.org/officeDocument/2006/relationships/ctrlProp" Target="../ctrlProps/ctrlProp688.xml"/><Relationship Id="rId220" Type="http://schemas.openxmlformats.org/officeDocument/2006/relationships/ctrlProp" Target="../ctrlProps/ctrlProp704.xml"/><Relationship Id="rId225" Type="http://schemas.openxmlformats.org/officeDocument/2006/relationships/ctrlProp" Target="../ctrlProps/ctrlProp709.xml"/><Relationship Id="rId15" Type="http://schemas.openxmlformats.org/officeDocument/2006/relationships/ctrlProp" Target="../ctrlProps/ctrlProp499.xml"/><Relationship Id="rId36" Type="http://schemas.openxmlformats.org/officeDocument/2006/relationships/ctrlProp" Target="../ctrlProps/ctrlProp520.xml"/><Relationship Id="rId57" Type="http://schemas.openxmlformats.org/officeDocument/2006/relationships/ctrlProp" Target="../ctrlProps/ctrlProp541.xml"/><Relationship Id="rId106" Type="http://schemas.openxmlformats.org/officeDocument/2006/relationships/ctrlProp" Target="../ctrlProps/ctrlProp590.xml"/><Relationship Id="rId127" Type="http://schemas.openxmlformats.org/officeDocument/2006/relationships/ctrlProp" Target="../ctrlProps/ctrlProp611.xml"/><Relationship Id="rId10" Type="http://schemas.openxmlformats.org/officeDocument/2006/relationships/ctrlProp" Target="../ctrlProps/ctrlProp494.xml"/><Relationship Id="rId31" Type="http://schemas.openxmlformats.org/officeDocument/2006/relationships/ctrlProp" Target="../ctrlProps/ctrlProp515.xml"/><Relationship Id="rId52" Type="http://schemas.openxmlformats.org/officeDocument/2006/relationships/ctrlProp" Target="../ctrlProps/ctrlProp536.xml"/><Relationship Id="rId73" Type="http://schemas.openxmlformats.org/officeDocument/2006/relationships/ctrlProp" Target="../ctrlProps/ctrlProp557.xml"/><Relationship Id="rId78" Type="http://schemas.openxmlformats.org/officeDocument/2006/relationships/ctrlProp" Target="../ctrlProps/ctrlProp562.xml"/><Relationship Id="rId94" Type="http://schemas.openxmlformats.org/officeDocument/2006/relationships/ctrlProp" Target="../ctrlProps/ctrlProp578.xml"/><Relationship Id="rId99" Type="http://schemas.openxmlformats.org/officeDocument/2006/relationships/ctrlProp" Target="../ctrlProps/ctrlProp583.xml"/><Relationship Id="rId101" Type="http://schemas.openxmlformats.org/officeDocument/2006/relationships/ctrlProp" Target="../ctrlProps/ctrlProp585.xml"/><Relationship Id="rId122" Type="http://schemas.openxmlformats.org/officeDocument/2006/relationships/ctrlProp" Target="../ctrlProps/ctrlProp606.xml"/><Relationship Id="rId143" Type="http://schemas.openxmlformats.org/officeDocument/2006/relationships/ctrlProp" Target="../ctrlProps/ctrlProp627.xml"/><Relationship Id="rId148" Type="http://schemas.openxmlformats.org/officeDocument/2006/relationships/ctrlProp" Target="../ctrlProps/ctrlProp632.xml"/><Relationship Id="rId164" Type="http://schemas.openxmlformats.org/officeDocument/2006/relationships/ctrlProp" Target="../ctrlProps/ctrlProp648.xml"/><Relationship Id="rId169" Type="http://schemas.openxmlformats.org/officeDocument/2006/relationships/ctrlProp" Target="../ctrlProps/ctrlProp653.xml"/><Relationship Id="rId185" Type="http://schemas.openxmlformats.org/officeDocument/2006/relationships/ctrlProp" Target="../ctrlProps/ctrlProp669.xml"/><Relationship Id="rId4" Type="http://schemas.openxmlformats.org/officeDocument/2006/relationships/ctrlProp" Target="../ctrlProps/ctrlProp488.xml"/><Relationship Id="rId9" Type="http://schemas.openxmlformats.org/officeDocument/2006/relationships/ctrlProp" Target="../ctrlProps/ctrlProp493.xml"/><Relationship Id="rId180" Type="http://schemas.openxmlformats.org/officeDocument/2006/relationships/ctrlProp" Target="../ctrlProps/ctrlProp664.xml"/><Relationship Id="rId210" Type="http://schemas.openxmlformats.org/officeDocument/2006/relationships/ctrlProp" Target="../ctrlProps/ctrlProp694.xml"/><Relationship Id="rId215" Type="http://schemas.openxmlformats.org/officeDocument/2006/relationships/ctrlProp" Target="../ctrlProps/ctrlProp699.xml"/><Relationship Id="rId26" Type="http://schemas.openxmlformats.org/officeDocument/2006/relationships/ctrlProp" Target="../ctrlProps/ctrlProp510.xml"/><Relationship Id="rId47" Type="http://schemas.openxmlformats.org/officeDocument/2006/relationships/ctrlProp" Target="../ctrlProps/ctrlProp531.xml"/><Relationship Id="rId68" Type="http://schemas.openxmlformats.org/officeDocument/2006/relationships/ctrlProp" Target="../ctrlProps/ctrlProp552.xml"/><Relationship Id="rId89" Type="http://schemas.openxmlformats.org/officeDocument/2006/relationships/ctrlProp" Target="../ctrlProps/ctrlProp573.xml"/><Relationship Id="rId112" Type="http://schemas.openxmlformats.org/officeDocument/2006/relationships/ctrlProp" Target="../ctrlProps/ctrlProp596.xml"/><Relationship Id="rId133" Type="http://schemas.openxmlformats.org/officeDocument/2006/relationships/ctrlProp" Target="../ctrlProps/ctrlProp617.xml"/><Relationship Id="rId154" Type="http://schemas.openxmlformats.org/officeDocument/2006/relationships/ctrlProp" Target="../ctrlProps/ctrlProp638.xml"/><Relationship Id="rId175" Type="http://schemas.openxmlformats.org/officeDocument/2006/relationships/ctrlProp" Target="../ctrlProps/ctrlProp659.xml"/><Relationship Id="rId196" Type="http://schemas.openxmlformats.org/officeDocument/2006/relationships/ctrlProp" Target="../ctrlProps/ctrlProp680.xml"/><Relationship Id="rId200" Type="http://schemas.openxmlformats.org/officeDocument/2006/relationships/ctrlProp" Target="../ctrlProps/ctrlProp684.xml"/><Relationship Id="rId16" Type="http://schemas.openxmlformats.org/officeDocument/2006/relationships/ctrlProp" Target="../ctrlProps/ctrlProp500.xml"/><Relationship Id="rId221" Type="http://schemas.openxmlformats.org/officeDocument/2006/relationships/ctrlProp" Target="../ctrlProps/ctrlProp705.xml"/><Relationship Id="rId37" Type="http://schemas.openxmlformats.org/officeDocument/2006/relationships/ctrlProp" Target="../ctrlProps/ctrlProp521.xml"/><Relationship Id="rId58" Type="http://schemas.openxmlformats.org/officeDocument/2006/relationships/ctrlProp" Target="../ctrlProps/ctrlProp542.xml"/><Relationship Id="rId79" Type="http://schemas.openxmlformats.org/officeDocument/2006/relationships/ctrlProp" Target="../ctrlProps/ctrlProp563.xml"/><Relationship Id="rId102" Type="http://schemas.openxmlformats.org/officeDocument/2006/relationships/ctrlProp" Target="../ctrlProps/ctrlProp586.xml"/><Relationship Id="rId123" Type="http://schemas.openxmlformats.org/officeDocument/2006/relationships/ctrlProp" Target="../ctrlProps/ctrlProp607.xml"/><Relationship Id="rId144" Type="http://schemas.openxmlformats.org/officeDocument/2006/relationships/ctrlProp" Target="../ctrlProps/ctrlProp628.xml"/><Relationship Id="rId90" Type="http://schemas.openxmlformats.org/officeDocument/2006/relationships/ctrlProp" Target="../ctrlProps/ctrlProp574.xml"/><Relationship Id="rId165" Type="http://schemas.openxmlformats.org/officeDocument/2006/relationships/ctrlProp" Target="../ctrlProps/ctrlProp649.xml"/><Relationship Id="rId186" Type="http://schemas.openxmlformats.org/officeDocument/2006/relationships/ctrlProp" Target="../ctrlProps/ctrlProp670.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732.xml"/><Relationship Id="rId117" Type="http://schemas.openxmlformats.org/officeDocument/2006/relationships/ctrlProp" Target="../ctrlProps/ctrlProp823.xml"/><Relationship Id="rId21" Type="http://schemas.openxmlformats.org/officeDocument/2006/relationships/ctrlProp" Target="../ctrlProps/ctrlProp727.xml"/><Relationship Id="rId42" Type="http://schemas.openxmlformats.org/officeDocument/2006/relationships/ctrlProp" Target="../ctrlProps/ctrlProp748.xml"/><Relationship Id="rId47" Type="http://schemas.openxmlformats.org/officeDocument/2006/relationships/ctrlProp" Target="../ctrlProps/ctrlProp753.xml"/><Relationship Id="rId63" Type="http://schemas.openxmlformats.org/officeDocument/2006/relationships/ctrlProp" Target="../ctrlProps/ctrlProp769.xml"/><Relationship Id="rId68" Type="http://schemas.openxmlformats.org/officeDocument/2006/relationships/ctrlProp" Target="../ctrlProps/ctrlProp774.xml"/><Relationship Id="rId84" Type="http://schemas.openxmlformats.org/officeDocument/2006/relationships/ctrlProp" Target="../ctrlProps/ctrlProp790.xml"/><Relationship Id="rId89" Type="http://schemas.openxmlformats.org/officeDocument/2006/relationships/ctrlProp" Target="../ctrlProps/ctrlProp795.xml"/><Relationship Id="rId112" Type="http://schemas.openxmlformats.org/officeDocument/2006/relationships/ctrlProp" Target="../ctrlProps/ctrlProp818.xml"/><Relationship Id="rId16" Type="http://schemas.openxmlformats.org/officeDocument/2006/relationships/ctrlProp" Target="../ctrlProps/ctrlProp722.xml"/><Relationship Id="rId107" Type="http://schemas.openxmlformats.org/officeDocument/2006/relationships/ctrlProp" Target="../ctrlProps/ctrlProp813.xml"/><Relationship Id="rId11" Type="http://schemas.openxmlformats.org/officeDocument/2006/relationships/ctrlProp" Target="../ctrlProps/ctrlProp717.xml"/><Relationship Id="rId32" Type="http://schemas.openxmlformats.org/officeDocument/2006/relationships/ctrlProp" Target="../ctrlProps/ctrlProp738.xml"/><Relationship Id="rId37" Type="http://schemas.openxmlformats.org/officeDocument/2006/relationships/ctrlProp" Target="../ctrlProps/ctrlProp743.xml"/><Relationship Id="rId53" Type="http://schemas.openxmlformats.org/officeDocument/2006/relationships/ctrlProp" Target="../ctrlProps/ctrlProp759.xml"/><Relationship Id="rId58" Type="http://schemas.openxmlformats.org/officeDocument/2006/relationships/ctrlProp" Target="../ctrlProps/ctrlProp764.xml"/><Relationship Id="rId74" Type="http://schemas.openxmlformats.org/officeDocument/2006/relationships/ctrlProp" Target="../ctrlProps/ctrlProp780.xml"/><Relationship Id="rId79" Type="http://schemas.openxmlformats.org/officeDocument/2006/relationships/ctrlProp" Target="../ctrlProps/ctrlProp785.xml"/><Relationship Id="rId102" Type="http://schemas.openxmlformats.org/officeDocument/2006/relationships/ctrlProp" Target="../ctrlProps/ctrlProp808.xml"/><Relationship Id="rId5" Type="http://schemas.openxmlformats.org/officeDocument/2006/relationships/ctrlProp" Target="../ctrlProps/ctrlProp711.xml"/><Relationship Id="rId61" Type="http://schemas.openxmlformats.org/officeDocument/2006/relationships/ctrlProp" Target="../ctrlProps/ctrlProp767.xml"/><Relationship Id="rId82" Type="http://schemas.openxmlformats.org/officeDocument/2006/relationships/ctrlProp" Target="../ctrlProps/ctrlProp788.xml"/><Relationship Id="rId90" Type="http://schemas.openxmlformats.org/officeDocument/2006/relationships/ctrlProp" Target="../ctrlProps/ctrlProp796.xml"/><Relationship Id="rId95" Type="http://schemas.openxmlformats.org/officeDocument/2006/relationships/ctrlProp" Target="../ctrlProps/ctrlProp801.xml"/><Relationship Id="rId19" Type="http://schemas.openxmlformats.org/officeDocument/2006/relationships/ctrlProp" Target="../ctrlProps/ctrlProp725.xml"/><Relationship Id="rId14" Type="http://schemas.openxmlformats.org/officeDocument/2006/relationships/ctrlProp" Target="../ctrlProps/ctrlProp720.xml"/><Relationship Id="rId22" Type="http://schemas.openxmlformats.org/officeDocument/2006/relationships/ctrlProp" Target="../ctrlProps/ctrlProp728.xml"/><Relationship Id="rId27" Type="http://schemas.openxmlformats.org/officeDocument/2006/relationships/ctrlProp" Target="../ctrlProps/ctrlProp733.xml"/><Relationship Id="rId30" Type="http://schemas.openxmlformats.org/officeDocument/2006/relationships/ctrlProp" Target="../ctrlProps/ctrlProp736.xml"/><Relationship Id="rId35" Type="http://schemas.openxmlformats.org/officeDocument/2006/relationships/ctrlProp" Target="../ctrlProps/ctrlProp741.xml"/><Relationship Id="rId43" Type="http://schemas.openxmlformats.org/officeDocument/2006/relationships/ctrlProp" Target="../ctrlProps/ctrlProp749.xml"/><Relationship Id="rId48" Type="http://schemas.openxmlformats.org/officeDocument/2006/relationships/ctrlProp" Target="../ctrlProps/ctrlProp754.xml"/><Relationship Id="rId56" Type="http://schemas.openxmlformats.org/officeDocument/2006/relationships/ctrlProp" Target="../ctrlProps/ctrlProp762.xml"/><Relationship Id="rId64" Type="http://schemas.openxmlformats.org/officeDocument/2006/relationships/ctrlProp" Target="../ctrlProps/ctrlProp770.xml"/><Relationship Id="rId69" Type="http://schemas.openxmlformats.org/officeDocument/2006/relationships/ctrlProp" Target="../ctrlProps/ctrlProp775.xml"/><Relationship Id="rId77" Type="http://schemas.openxmlformats.org/officeDocument/2006/relationships/ctrlProp" Target="../ctrlProps/ctrlProp783.xml"/><Relationship Id="rId100" Type="http://schemas.openxmlformats.org/officeDocument/2006/relationships/ctrlProp" Target="../ctrlProps/ctrlProp806.xml"/><Relationship Id="rId105" Type="http://schemas.openxmlformats.org/officeDocument/2006/relationships/ctrlProp" Target="../ctrlProps/ctrlProp811.xml"/><Relationship Id="rId113" Type="http://schemas.openxmlformats.org/officeDocument/2006/relationships/ctrlProp" Target="../ctrlProps/ctrlProp819.xml"/><Relationship Id="rId118" Type="http://schemas.openxmlformats.org/officeDocument/2006/relationships/ctrlProp" Target="../ctrlProps/ctrlProp824.xml"/><Relationship Id="rId8" Type="http://schemas.openxmlformats.org/officeDocument/2006/relationships/ctrlProp" Target="../ctrlProps/ctrlProp714.xml"/><Relationship Id="rId51" Type="http://schemas.openxmlformats.org/officeDocument/2006/relationships/ctrlProp" Target="../ctrlProps/ctrlProp757.xml"/><Relationship Id="rId72" Type="http://schemas.openxmlformats.org/officeDocument/2006/relationships/ctrlProp" Target="../ctrlProps/ctrlProp778.xml"/><Relationship Id="rId80" Type="http://schemas.openxmlformats.org/officeDocument/2006/relationships/ctrlProp" Target="../ctrlProps/ctrlProp786.xml"/><Relationship Id="rId85" Type="http://schemas.openxmlformats.org/officeDocument/2006/relationships/ctrlProp" Target="../ctrlProps/ctrlProp791.xml"/><Relationship Id="rId93" Type="http://schemas.openxmlformats.org/officeDocument/2006/relationships/ctrlProp" Target="../ctrlProps/ctrlProp799.xml"/><Relationship Id="rId98" Type="http://schemas.openxmlformats.org/officeDocument/2006/relationships/ctrlProp" Target="../ctrlProps/ctrlProp804.xml"/><Relationship Id="rId121" Type="http://schemas.openxmlformats.org/officeDocument/2006/relationships/ctrlProp" Target="../ctrlProps/ctrlProp827.xml"/><Relationship Id="rId3" Type="http://schemas.openxmlformats.org/officeDocument/2006/relationships/vmlDrawing" Target="../drawings/vmlDrawing13.vml"/><Relationship Id="rId12" Type="http://schemas.openxmlformats.org/officeDocument/2006/relationships/ctrlProp" Target="../ctrlProps/ctrlProp718.xml"/><Relationship Id="rId17" Type="http://schemas.openxmlformats.org/officeDocument/2006/relationships/ctrlProp" Target="../ctrlProps/ctrlProp723.xml"/><Relationship Id="rId25" Type="http://schemas.openxmlformats.org/officeDocument/2006/relationships/ctrlProp" Target="../ctrlProps/ctrlProp731.xml"/><Relationship Id="rId33" Type="http://schemas.openxmlformats.org/officeDocument/2006/relationships/ctrlProp" Target="../ctrlProps/ctrlProp739.xml"/><Relationship Id="rId38" Type="http://schemas.openxmlformats.org/officeDocument/2006/relationships/ctrlProp" Target="../ctrlProps/ctrlProp744.xml"/><Relationship Id="rId46" Type="http://schemas.openxmlformats.org/officeDocument/2006/relationships/ctrlProp" Target="../ctrlProps/ctrlProp752.xml"/><Relationship Id="rId59" Type="http://schemas.openxmlformats.org/officeDocument/2006/relationships/ctrlProp" Target="../ctrlProps/ctrlProp765.xml"/><Relationship Id="rId67" Type="http://schemas.openxmlformats.org/officeDocument/2006/relationships/ctrlProp" Target="../ctrlProps/ctrlProp773.xml"/><Relationship Id="rId103" Type="http://schemas.openxmlformats.org/officeDocument/2006/relationships/ctrlProp" Target="../ctrlProps/ctrlProp809.xml"/><Relationship Id="rId108" Type="http://schemas.openxmlformats.org/officeDocument/2006/relationships/ctrlProp" Target="../ctrlProps/ctrlProp814.xml"/><Relationship Id="rId116" Type="http://schemas.openxmlformats.org/officeDocument/2006/relationships/ctrlProp" Target="../ctrlProps/ctrlProp822.xml"/><Relationship Id="rId20" Type="http://schemas.openxmlformats.org/officeDocument/2006/relationships/ctrlProp" Target="../ctrlProps/ctrlProp726.xml"/><Relationship Id="rId41" Type="http://schemas.openxmlformats.org/officeDocument/2006/relationships/ctrlProp" Target="../ctrlProps/ctrlProp747.xml"/><Relationship Id="rId54" Type="http://schemas.openxmlformats.org/officeDocument/2006/relationships/ctrlProp" Target="../ctrlProps/ctrlProp760.xml"/><Relationship Id="rId62" Type="http://schemas.openxmlformats.org/officeDocument/2006/relationships/ctrlProp" Target="../ctrlProps/ctrlProp768.xml"/><Relationship Id="rId70" Type="http://schemas.openxmlformats.org/officeDocument/2006/relationships/ctrlProp" Target="../ctrlProps/ctrlProp776.xml"/><Relationship Id="rId75" Type="http://schemas.openxmlformats.org/officeDocument/2006/relationships/ctrlProp" Target="../ctrlProps/ctrlProp781.xml"/><Relationship Id="rId83" Type="http://schemas.openxmlformats.org/officeDocument/2006/relationships/ctrlProp" Target="../ctrlProps/ctrlProp789.xml"/><Relationship Id="rId88" Type="http://schemas.openxmlformats.org/officeDocument/2006/relationships/ctrlProp" Target="../ctrlProps/ctrlProp794.xml"/><Relationship Id="rId91" Type="http://schemas.openxmlformats.org/officeDocument/2006/relationships/ctrlProp" Target="../ctrlProps/ctrlProp797.xml"/><Relationship Id="rId96" Type="http://schemas.openxmlformats.org/officeDocument/2006/relationships/ctrlProp" Target="../ctrlProps/ctrlProp802.xml"/><Relationship Id="rId111" Type="http://schemas.openxmlformats.org/officeDocument/2006/relationships/ctrlProp" Target="../ctrlProps/ctrlProp817.xml"/><Relationship Id="rId1" Type="http://schemas.openxmlformats.org/officeDocument/2006/relationships/printerSettings" Target="../printerSettings/printerSettings17.bin"/><Relationship Id="rId6" Type="http://schemas.openxmlformats.org/officeDocument/2006/relationships/ctrlProp" Target="../ctrlProps/ctrlProp712.xml"/><Relationship Id="rId15" Type="http://schemas.openxmlformats.org/officeDocument/2006/relationships/ctrlProp" Target="../ctrlProps/ctrlProp721.xml"/><Relationship Id="rId23" Type="http://schemas.openxmlformats.org/officeDocument/2006/relationships/ctrlProp" Target="../ctrlProps/ctrlProp729.xml"/><Relationship Id="rId28" Type="http://schemas.openxmlformats.org/officeDocument/2006/relationships/ctrlProp" Target="../ctrlProps/ctrlProp734.xml"/><Relationship Id="rId36" Type="http://schemas.openxmlformats.org/officeDocument/2006/relationships/ctrlProp" Target="../ctrlProps/ctrlProp742.xml"/><Relationship Id="rId49" Type="http://schemas.openxmlformats.org/officeDocument/2006/relationships/ctrlProp" Target="../ctrlProps/ctrlProp755.xml"/><Relationship Id="rId57" Type="http://schemas.openxmlformats.org/officeDocument/2006/relationships/ctrlProp" Target="../ctrlProps/ctrlProp763.xml"/><Relationship Id="rId106" Type="http://schemas.openxmlformats.org/officeDocument/2006/relationships/ctrlProp" Target="../ctrlProps/ctrlProp812.xml"/><Relationship Id="rId114" Type="http://schemas.openxmlformats.org/officeDocument/2006/relationships/ctrlProp" Target="../ctrlProps/ctrlProp820.xml"/><Relationship Id="rId119" Type="http://schemas.openxmlformats.org/officeDocument/2006/relationships/ctrlProp" Target="../ctrlProps/ctrlProp825.xml"/><Relationship Id="rId10" Type="http://schemas.openxmlformats.org/officeDocument/2006/relationships/ctrlProp" Target="../ctrlProps/ctrlProp716.xml"/><Relationship Id="rId31" Type="http://schemas.openxmlformats.org/officeDocument/2006/relationships/ctrlProp" Target="../ctrlProps/ctrlProp737.xml"/><Relationship Id="rId44" Type="http://schemas.openxmlformats.org/officeDocument/2006/relationships/ctrlProp" Target="../ctrlProps/ctrlProp750.xml"/><Relationship Id="rId52" Type="http://schemas.openxmlformats.org/officeDocument/2006/relationships/ctrlProp" Target="../ctrlProps/ctrlProp758.xml"/><Relationship Id="rId60" Type="http://schemas.openxmlformats.org/officeDocument/2006/relationships/ctrlProp" Target="../ctrlProps/ctrlProp766.xml"/><Relationship Id="rId65" Type="http://schemas.openxmlformats.org/officeDocument/2006/relationships/ctrlProp" Target="../ctrlProps/ctrlProp771.xml"/><Relationship Id="rId73" Type="http://schemas.openxmlformats.org/officeDocument/2006/relationships/ctrlProp" Target="../ctrlProps/ctrlProp779.xml"/><Relationship Id="rId78" Type="http://schemas.openxmlformats.org/officeDocument/2006/relationships/ctrlProp" Target="../ctrlProps/ctrlProp784.xml"/><Relationship Id="rId81" Type="http://schemas.openxmlformats.org/officeDocument/2006/relationships/ctrlProp" Target="../ctrlProps/ctrlProp787.xml"/><Relationship Id="rId86" Type="http://schemas.openxmlformats.org/officeDocument/2006/relationships/ctrlProp" Target="../ctrlProps/ctrlProp792.xml"/><Relationship Id="rId94" Type="http://schemas.openxmlformats.org/officeDocument/2006/relationships/ctrlProp" Target="../ctrlProps/ctrlProp800.xml"/><Relationship Id="rId99" Type="http://schemas.openxmlformats.org/officeDocument/2006/relationships/ctrlProp" Target="../ctrlProps/ctrlProp805.xml"/><Relationship Id="rId101" Type="http://schemas.openxmlformats.org/officeDocument/2006/relationships/ctrlProp" Target="../ctrlProps/ctrlProp807.xml"/><Relationship Id="rId4" Type="http://schemas.openxmlformats.org/officeDocument/2006/relationships/ctrlProp" Target="../ctrlProps/ctrlProp710.xml"/><Relationship Id="rId9" Type="http://schemas.openxmlformats.org/officeDocument/2006/relationships/ctrlProp" Target="../ctrlProps/ctrlProp715.xml"/><Relationship Id="rId13" Type="http://schemas.openxmlformats.org/officeDocument/2006/relationships/ctrlProp" Target="../ctrlProps/ctrlProp719.xml"/><Relationship Id="rId18" Type="http://schemas.openxmlformats.org/officeDocument/2006/relationships/ctrlProp" Target="../ctrlProps/ctrlProp724.xml"/><Relationship Id="rId39" Type="http://schemas.openxmlformats.org/officeDocument/2006/relationships/ctrlProp" Target="../ctrlProps/ctrlProp745.xml"/><Relationship Id="rId109" Type="http://schemas.openxmlformats.org/officeDocument/2006/relationships/ctrlProp" Target="../ctrlProps/ctrlProp815.xml"/><Relationship Id="rId34" Type="http://schemas.openxmlformats.org/officeDocument/2006/relationships/ctrlProp" Target="../ctrlProps/ctrlProp740.xml"/><Relationship Id="rId50" Type="http://schemas.openxmlformats.org/officeDocument/2006/relationships/ctrlProp" Target="../ctrlProps/ctrlProp756.xml"/><Relationship Id="rId55" Type="http://schemas.openxmlformats.org/officeDocument/2006/relationships/ctrlProp" Target="../ctrlProps/ctrlProp761.xml"/><Relationship Id="rId76" Type="http://schemas.openxmlformats.org/officeDocument/2006/relationships/ctrlProp" Target="../ctrlProps/ctrlProp782.xml"/><Relationship Id="rId97" Type="http://schemas.openxmlformats.org/officeDocument/2006/relationships/ctrlProp" Target="../ctrlProps/ctrlProp803.xml"/><Relationship Id="rId104" Type="http://schemas.openxmlformats.org/officeDocument/2006/relationships/ctrlProp" Target="../ctrlProps/ctrlProp810.xml"/><Relationship Id="rId120" Type="http://schemas.openxmlformats.org/officeDocument/2006/relationships/ctrlProp" Target="../ctrlProps/ctrlProp826.xml"/><Relationship Id="rId7" Type="http://schemas.openxmlformats.org/officeDocument/2006/relationships/ctrlProp" Target="../ctrlProps/ctrlProp713.xml"/><Relationship Id="rId71" Type="http://schemas.openxmlformats.org/officeDocument/2006/relationships/ctrlProp" Target="../ctrlProps/ctrlProp777.xml"/><Relationship Id="rId92" Type="http://schemas.openxmlformats.org/officeDocument/2006/relationships/ctrlProp" Target="../ctrlProps/ctrlProp798.xml"/><Relationship Id="rId2" Type="http://schemas.openxmlformats.org/officeDocument/2006/relationships/drawing" Target="../drawings/drawing14.xml"/><Relationship Id="rId29" Type="http://schemas.openxmlformats.org/officeDocument/2006/relationships/ctrlProp" Target="../ctrlProps/ctrlProp735.xml"/><Relationship Id="rId24" Type="http://schemas.openxmlformats.org/officeDocument/2006/relationships/ctrlProp" Target="../ctrlProps/ctrlProp730.xml"/><Relationship Id="rId40" Type="http://schemas.openxmlformats.org/officeDocument/2006/relationships/ctrlProp" Target="../ctrlProps/ctrlProp746.xml"/><Relationship Id="rId45" Type="http://schemas.openxmlformats.org/officeDocument/2006/relationships/ctrlProp" Target="../ctrlProps/ctrlProp751.xml"/><Relationship Id="rId66" Type="http://schemas.openxmlformats.org/officeDocument/2006/relationships/ctrlProp" Target="../ctrlProps/ctrlProp772.xml"/><Relationship Id="rId87" Type="http://schemas.openxmlformats.org/officeDocument/2006/relationships/ctrlProp" Target="../ctrlProps/ctrlProp793.xml"/><Relationship Id="rId110" Type="http://schemas.openxmlformats.org/officeDocument/2006/relationships/ctrlProp" Target="../ctrlProps/ctrlProp816.xml"/><Relationship Id="rId115" Type="http://schemas.openxmlformats.org/officeDocument/2006/relationships/ctrlProp" Target="../ctrlProps/ctrlProp821.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837.xml"/><Relationship Id="rId18" Type="http://schemas.openxmlformats.org/officeDocument/2006/relationships/ctrlProp" Target="../ctrlProps/ctrlProp842.xml"/><Relationship Id="rId26" Type="http://schemas.openxmlformats.org/officeDocument/2006/relationships/ctrlProp" Target="../ctrlProps/ctrlProp850.xml"/><Relationship Id="rId39" Type="http://schemas.openxmlformats.org/officeDocument/2006/relationships/ctrlProp" Target="../ctrlProps/ctrlProp863.xml"/><Relationship Id="rId21" Type="http://schemas.openxmlformats.org/officeDocument/2006/relationships/ctrlProp" Target="../ctrlProps/ctrlProp845.xml"/><Relationship Id="rId34" Type="http://schemas.openxmlformats.org/officeDocument/2006/relationships/ctrlProp" Target="../ctrlProps/ctrlProp858.xml"/><Relationship Id="rId42" Type="http://schemas.openxmlformats.org/officeDocument/2006/relationships/ctrlProp" Target="../ctrlProps/ctrlProp866.xml"/><Relationship Id="rId47" Type="http://schemas.openxmlformats.org/officeDocument/2006/relationships/ctrlProp" Target="../ctrlProps/ctrlProp871.xml"/><Relationship Id="rId50" Type="http://schemas.openxmlformats.org/officeDocument/2006/relationships/ctrlProp" Target="../ctrlProps/ctrlProp874.xml"/><Relationship Id="rId55" Type="http://schemas.openxmlformats.org/officeDocument/2006/relationships/ctrlProp" Target="../ctrlProps/ctrlProp879.xml"/><Relationship Id="rId63" Type="http://schemas.openxmlformats.org/officeDocument/2006/relationships/ctrlProp" Target="../ctrlProps/ctrlProp887.xml"/><Relationship Id="rId7" Type="http://schemas.openxmlformats.org/officeDocument/2006/relationships/ctrlProp" Target="../ctrlProps/ctrlProp831.xml"/><Relationship Id="rId2" Type="http://schemas.openxmlformats.org/officeDocument/2006/relationships/drawing" Target="../drawings/drawing15.xml"/><Relationship Id="rId16" Type="http://schemas.openxmlformats.org/officeDocument/2006/relationships/ctrlProp" Target="../ctrlProps/ctrlProp840.xml"/><Relationship Id="rId29" Type="http://schemas.openxmlformats.org/officeDocument/2006/relationships/ctrlProp" Target="../ctrlProps/ctrlProp853.xml"/><Relationship Id="rId1" Type="http://schemas.openxmlformats.org/officeDocument/2006/relationships/printerSettings" Target="../printerSettings/printerSettings18.bin"/><Relationship Id="rId6" Type="http://schemas.openxmlformats.org/officeDocument/2006/relationships/ctrlProp" Target="../ctrlProps/ctrlProp830.xml"/><Relationship Id="rId11" Type="http://schemas.openxmlformats.org/officeDocument/2006/relationships/ctrlProp" Target="../ctrlProps/ctrlProp835.xml"/><Relationship Id="rId24" Type="http://schemas.openxmlformats.org/officeDocument/2006/relationships/ctrlProp" Target="../ctrlProps/ctrlProp848.xml"/><Relationship Id="rId32" Type="http://schemas.openxmlformats.org/officeDocument/2006/relationships/ctrlProp" Target="../ctrlProps/ctrlProp856.xml"/><Relationship Id="rId37" Type="http://schemas.openxmlformats.org/officeDocument/2006/relationships/ctrlProp" Target="../ctrlProps/ctrlProp861.xml"/><Relationship Id="rId40" Type="http://schemas.openxmlformats.org/officeDocument/2006/relationships/ctrlProp" Target="../ctrlProps/ctrlProp864.xml"/><Relationship Id="rId45" Type="http://schemas.openxmlformats.org/officeDocument/2006/relationships/ctrlProp" Target="../ctrlProps/ctrlProp869.xml"/><Relationship Id="rId53" Type="http://schemas.openxmlformats.org/officeDocument/2006/relationships/ctrlProp" Target="../ctrlProps/ctrlProp877.xml"/><Relationship Id="rId58" Type="http://schemas.openxmlformats.org/officeDocument/2006/relationships/ctrlProp" Target="../ctrlProps/ctrlProp882.xml"/><Relationship Id="rId66" Type="http://schemas.openxmlformats.org/officeDocument/2006/relationships/ctrlProp" Target="../ctrlProps/ctrlProp890.xml"/><Relationship Id="rId5" Type="http://schemas.openxmlformats.org/officeDocument/2006/relationships/ctrlProp" Target="../ctrlProps/ctrlProp829.xml"/><Relationship Id="rId15" Type="http://schemas.openxmlformats.org/officeDocument/2006/relationships/ctrlProp" Target="../ctrlProps/ctrlProp839.xml"/><Relationship Id="rId23" Type="http://schemas.openxmlformats.org/officeDocument/2006/relationships/ctrlProp" Target="../ctrlProps/ctrlProp847.xml"/><Relationship Id="rId28" Type="http://schemas.openxmlformats.org/officeDocument/2006/relationships/ctrlProp" Target="../ctrlProps/ctrlProp852.xml"/><Relationship Id="rId36" Type="http://schemas.openxmlformats.org/officeDocument/2006/relationships/ctrlProp" Target="../ctrlProps/ctrlProp860.xml"/><Relationship Id="rId49" Type="http://schemas.openxmlformats.org/officeDocument/2006/relationships/ctrlProp" Target="../ctrlProps/ctrlProp873.xml"/><Relationship Id="rId57" Type="http://schemas.openxmlformats.org/officeDocument/2006/relationships/ctrlProp" Target="../ctrlProps/ctrlProp881.xml"/><Relationship Id="rId61" Type="http://schemas.openxmlformats.org/officeDocument/2006/relationships/ctrlProp" Target="../ctrlProps/ctrlProp885.xml"/><Relationship Id="rId10" Type="http://schemas.openxmlformats.org/officeDocument/2006/relationships/ctrlProp" Target="../ctrlProps/ctrlProp834.xml"/><Relationship Id="rId19" Type="http://schemas.openxmlformats.org/officeDocument/2006/relationships/ctrlProp" Target="../ctrlProps/ctrlProp843.xml"/><Relationship Id="rId31" Type="http://schemas.openxmlformats.org/officeDocument/2006/relationships/ctrlProp" Target="../ctrlProps/ctrlProp855.xml"/><Relationship Id="rId44" Type="http://schemas.openxmlformats.org/officeDocument/2006/relationships/ctrlProp" Target="../ctrlProps/ctrlProp868.xml"/><Relationship Id="rId52" Type="http://schemas.openxmlformats.org/officeDocument/2006/relationships/ctrlProp" Target="../ctrlProps/ctrlProp876.xml"/><Relationship Id="rId60" Type="http://schemas.openxmlformats.org/officeDocument/2006/relationships/ctrlProp" Target="../ctrlProps/ctrlProp884.xml"/><Relationship Id="rId65" Type="http://schemas.openxmlformats.org/officeDocument/2006/relationships/ctrlProp" Target="../ctrlProps/ctrlProp889.xml"/><Relationship Id="rId4" Type="http://schemas.openxmlformats.org/officeDocument/2006/relationships/ctrlProp" Target="../ctrlProps/ctrlProp828.xml"/><Relationship Id="rId9" Type="http://schemas.openxmlformats.org/officeDocument/2006/relationships/ctrlProp" Target="../ctrlProps/ctrlProp833.xml"/><Relationship Id="rId14" Type="http://schemas.openxmlformats.org/officeDocument/2006/relationships/ctrlProp" Target="../ctrlProps/ctrlProp838.xml"/><Relationship Id="rId22" Type="http://schemas.openxmlformats.org/officeDocument/2006/relationships/ctrlProp" Target="../ctrlProps/ctrlProp846.xml"/><Relationship Id="rId27" Type="http://schemas.openxmlformats.org/officeDocument/2006/relationships/ctrlProp" Target="../ctrlProps/ctrlProp851.xml"/><Relationship Id="rId30" Type="http://schemas.openxmlformats.org/officeDocument/2006/relationships/ctrlProp" Target="../ctrlProps/ctrlProp854.xml"/><Relationship Id="rId35" Type="http://schemas.openxmlformats.org/officeDocument/2006/relationships/ctrlProp" Target="../ctrlProps/ctrlProp859.xml"/><Relationship Id="rId43" Type="http://schemas.openxmlformats.org/officeDocument/2006/relationships/ctrlProp" Target="../ctrlProps/ctrlProp867.xml"/><Relationship Id="rId48" Type="http://schemas.openxmlformats.org/officeDocument/2006/relationships/ctrlProp" Target="../ctrlProps/ctrlProp872.xml"/><Relationship Id="rId56" Type="http://schemas.openxmlformats.org/officeDocument/2006/relationships/ctrlProp" Target="../ctrlProps/ctrlProp880.xml"/><Relationship Id="rId64" Type="http://schemas.openxmlformats.org/officeDocument/2006/relationships/ctrlProp" Target="../ctrlProps/ctrlProp888.xml"/><Relationship Id="rId8" Type="http://schemas.openxmlformats.org/officeDocument/2006/relationships/ctrlProp" Target="../ctrlProps/ctrlProp832.xml"/><Relationship Id="rId51" Type="http://schemas.openxmlformats.org/officeDocument/2006/relationships/ctrlProp" Target="../ctrlProps/ctrlProp875.xml"/><Relationship Id="rId3" Type="http://schemas.openxmlformats.org/officeDocument/2006/relationships/vmlDrawing" Target="../drawings/vmlDrawing14.vml"/><Relationship Id="rId12" Type="http://schemas.openxmlformats.org/officeDocument/2006/relationships/ctrlProp" Target="../ctrlProps/ctrlProp836.xml"/><Relationship Id="rId17" Type="http://schemas.openxmlformats.org/officeDocument/2006/relationships/ctrlProp" Target="../ctrlProps/ctrlProp841.xml"/><Relationship Id="rId25" Type="http://schemas.openxmlformats.org/officeDocument/2006/relationships/ctrlProp" Target="../ctrlProps/ctrlProp849.xml"/><Relationship Id="rId33" Type="http://schemas.openxmlformats.org/officeDocument/2006/relationships/ctrlProp" Target="../ctrlProps/ctrlProp857.xml"/><Relationship Id="rId38" Type="http://schemas.openxmlformats.org/officeDocument/2006/relationships/ctrlProp" Target="../ctrlProps/ctrlProp862.xml"/><Relationship Id="rId46" Type="http://schemas.openxmlformats.org/officeDocument/2006/relationships/ctrlProp" Target="../ctrlProps/ctrlProp870.xml"/><Relationship Id="rId59" Type="http://schemas.openxmlformats.org/officeDocument/2006/relationships/ctrlProp" Target="../ctrlProps/ctrlProp883.xml"/><Relationship Id="rId67" Type="http://schemas.openxmlformats.org/officeDocument/2006/relationships/ctrlProp" Target="../ctrlProps/ctrlProp891.xml"/><Relationship Id="rId20" Type="http://schemas.openxmlformats.org/officeDocument/2006/relationships/ctrlProp" Target="../ctrlProps/ctrlProp844.xml"/><Relationship Id="rId41" Type="http://schemas.openxmlformats.org/officeDocument/2006/relationships/ctrlProp" Target="../ctrlProps/ctrlProp865.xml"/><Relationship Id="rId54" Type="http://schemas.openxmlformats.org/officeDocument/2006/relationships/ctrlProp" Target="../ctrlProps/ctrlProp878.xml"/><Relationship Id="rId62" Type="http://schemas.openxmlformats.org/officeDocument/2006/relationships/ctrlProp" Target="../ctrlProps/ctrlProp886.xml"/></Relationships>
</file>

<file path=xl/worksheets/_rels/sheet19.xml.rels><?xml version="1.0" encoding="UTF-8" standalone="yes"?>
<Relationships xmlns="http://schemas.openxmlformats.org/package/2006/relationships"><Relationship Id="rId26" Type="http://schemas.openxmlformats.org/officeDocument/2006/relationships/ctrlProp" Target="../ctrlProps/ctrlProp914.xml"/><Relationship Id="rId21" Type="http://schemas.openxmlformats.org/officeDocument/2006/relationships/ctrlProp" Target="../ctrlProps/ctrlProp909.xml"/><Relationship Id="rId42" Type="http://schemas.openxmlformats.org/officeDocument/2006/relationships/ctrlProp" Target="../ctrlProps/ctrlProp930.xml"/><Relationship Id="rId47" Type="http://schemas.openxmlformats.org/officeDocument/2006/relationships/ctrlProp" Target="../ctrlProps/ctrlProp935.xml"/><Relationship Id="rId63" Type="http://schemas.openxmlformats.org/officeDocument/2006/relationships/ctrlProp" Target="../ctrlProps/ctrlProp951.xml"/><Relationship Id="rId68" Type="http://schemas.openxmlformats.org/officeDocument/2006/relationships/ctrlProp" Target="../ctrlProps/ctrlProp956.xml"/><Relationship Id="rId84" Type="http://schemas.openxmlformats.org/officeDocument/2006/relationships/ctrlProp" Target="../ctrlProps/ctrlProp972.xml"/><Relationship Id="rId89" Type="http://schemas.openxmlformats.org/officeDocument/2006/relationships/ctrlProp" Target="../ctrlProps/ctrlProp977.xml"/><Relationship Id="rId2" Type="http://schemas.openxmlformats.org/officeDocument/2006/relationships/drawing" Target="../drawings/drawing16.xml"/><Relationship Id="rId16" Type="http://schemas.openxmlformats.org/officeDocument/2006/relationships/ctrlProp" Target="../ctrlProps/ctrlProp904.xml"/><Relationship Id="rId29" Type="http://schemas.openxmlformats.org/officeDocument/2006/relationships/ctrlProp" Target="../ctrlProps/ctrlProp917.xml"/><Relationship Id="rId107" Type="http://schemas.openxmlformats.org/officeDocument/2006/relationships/ctrlProp" Target="../ctrlProps/ctrlProp995.xml"/><Relationship Id="rId11" Type="http://schemas.openxmlformats.org/officeDocument/2006/relationships/ctrlProp" Target="../ctrlProps/ctrlProp899.xml"/><Relationship Id="rId24" Type="http://schemas.openxmlformats.org/officeDocument/2006/relationships/ctrlProp" Target="../ctrlProps/ctrlProp912.xml"/><Relationship Id="rId32" Type="http://schemas.openxmlformats.org/officeDocument/2006/relationships/ctrlProp" Target="../ctrlProps/ctrlProp920.xml"/><Relationship Id="rId37" Type="http://schemas.openxmlformats.org/officeDocument/2006/relationships/ctrlProp" Target="../ctrlProps/ctrlProp925.xml"/><Relationship Id="rId40" Type="http://schemas.openxmlformats.org/officeDocument/2006/relationships/ctrlProp" Target="../ctrlProps/ctrlProp928.xml"/><Relationship Id="rId45" Type="http://schemas.openxmlformats.org/officeDocument/2006/relationships/ctrlProp" Target="../ctrlProps/ctrlProp933.xml"/><Relationship Id="rId53" Type="http://schemas.openxmlformats.org/officeDocument/2006/relationships/ctrlProp" Target="../ctrlProps/ctrlProp941.xml"/><Relationship Id="rId58" Type="http://schemas.openxmlformats.org/officeDocument/2006/relationships/ctrlProp" Target="../ctrlProps/ctrlProp946.xml"/><Relationship Id="rId66" Type="http://schemas.openxmlformats.org/officeDocument/2006/relationships/ctrlProp" Target="../ctrlProps/ctrlProp954.xml"/><Relationship Id="rId74" Type="http://schemas.openxmlformats.org/officeDocument/2006/relationships/ctrlProp" Target="../ctrlProps/ctrlProp962.xml"/><Relationship Id="rId79" Type="http://schemas.openxmlformats.org/officeDocument/2006/relationships/ctrlProp" Target="../ctrlProps/ctrlProp967.xml"/><Relationship Id="rId87" Type="http://schemas.openxmlformats.org/officeDocument/2006/relationships/ctrlProp" Target="../ctrlProps/ctrlProp975.xml"/><Relationship Id="rId102" Type="http://schemas.openxmlformats.org/officeDocument/2006/relationships/ctrlProp" Target="../ctrlProps/ctrlProp990.xml"/><Relationship Id="rId110" Type="http://schemas.openxmlformats.org/officeDocument/2006/relationships/ctrlProp" Target="../ctrlProps/ctrlProp998.xml"/><Relationship Id="rId5" Type="http://schemas.openxmlformats.org/officeDocument/2006/relationships/ctrlProp" Target="../ctrlProps/ctrlProp893.xml"/><Relationship Id="rId61" Type="http://schemas.openxmlformats.org/officeDocument/2006/relationships/ctrlProp" Target="../ctrlProps/ctrlProp949.xml"/><Relationship Id="rId82" Type="http://schemas.openxmlformats.org/officeDocument/2006/relationships/ctrlProp" Target="../ctrlProps/ctrlProp970.xml"/><Relationship Id="rId90" Type="http://schemas.openxmlformats.org/officeDocument/2006/relationships/ctrlProp" Target="../ctrlProps/ctrlProp978.xml"/><Relationship Id="rId95" Type="http://schemas.openxmlformats.org/officeDocument/2006/relationships/ctrlProp" Target="../ctrlProps/ctrlProp983.xml"/><Relationship Id="rId19" Type="http://schemas.openxmlformats.org/officeDocument/2006/relationships/ctrlProp" Target="../ctrlProps/ctrlProp907.xml"/><Relationship Id="rId14" Type="http://schemas.openxmlformats.org/officeDocument/2006/relationships/ctrlProp" Target="../ctrlProps/ctrlProp902.xml"/><Relationship Id="rId22" Type="http://schemas.openxmlformats.org/officeDocument/2006/relationships/ctrlProp" Target="../ctrlProps/ctrlProp910.xml"/><Relationship Id="rId27" Type="http://schemas.openxmlformats.org/officeDocument/2006/relationships/ctrlProp" Target="../ctrlProps/ctrlProp915.xml"/><Relationship Id="rId30" Type="http://schemas.openxmlformats.org/officeDocument/2006/relationships/ctrlProp" Target="../ctrlProps/ctrlProp918.xml"/><Relationship Id="rId35" Type="http://schemas.openxmlformats.org/officeDocument/2006/relationships/ctrlProp" Target="../ctrlProps/ctrlProp923.xml"/><Relationship Id="rId43" Type="http://schemas.openxmlformats.org/officeDocument/2006/relationships/ctrlProp" Target="../ctrlProps/ctrlProp931.xml"/><Relationship Id="rId48" Type="http://schemas.openxmlformats.org/officeDocument/2006/relationships/ctrlProp" Target="../ctrlProps/ctrlProp936.xml"/><Relationship Id="rId56" Type="http://schemas.openxmlformats.org/officeDocument/2006/relationships/ctrlProp" Target="../ctrlProps/ctrlProp944.xml"/><Relationship Id="rId64" Type="http://schemas.openxmlformats.org/officeDocument/2006/relationships/ctrlProp" Target="../ctrlProps/ctrlProp952.xml"/><Relationship Id="rId69" Type="http://schemas.openxmlformats.org/officeDocument/2006/relationships/ctrlProp" Target="../ctrlProps/ctrlProp957.xml"/><Relationship Id="rId77" Type="http://schemas.openxmlformats.org/officeDocument/2006/relationships/ctrlProp" Target="../ctrlProps/ctrlProp965.xml"/><Relationship Id="rId100" Type="http://schemas.openxmlformats.org/officeDocument/2006/relationships/ctrlProp" Target="../ctrlProps/ctrlProp988.xml"/><Relationship Id="rId105" Type="http://schemas.openxmlformats.org/officeDocument/2006/relationships/ctrlProp" Target="../ctrlProps/ctrlProp993.xml"/><Relationship Id="rId8" Type="http://schemas.openxmlformats.org/officeDocument/2006/relationships/ctrlProp" Target="../ctrlProps/ctrlProp896.xml"/><Relationship Id="rId51" Type="http://schemas.openxmlformats.org/officeDocument/2006/relationships/ctrlProp" Target="../ctrlProps/ctrlProp939.xml"/><Relationship Id="rId72" Type="http://schemas.openxmlformats.org/officeDocument/2006/relationships/ctrlProp" Target="../ctrlProps/ctrlProp960.xml"/><Relationship Id="rId80" Type="http://schemas.openxmlformats.org/officeDocument/2006/relationships/ctrlProp" Target="../ctrlProps/ctrlProp968.xml"/><Relationship Id="rId85" Type="http://schemas.openxmlformats.org/officeDocument/2006/relationships/ctrlProp" Target="../ctrlProps/ctrlProp973.xml"/><Relationship Id="rId93" Type="http://schemas.openxmlformats.org/officeDocument/2006/relationships/ctrlProp" Target="../ctrlProps/ctrlProp981.xml"/><Relationship Id="rId98" Type="http://schemas.openxmlformats.org/officeDocument/2006/relationships/ctrlProp" Target="../ctrlProps/ctrlProp986.xml"/><Relationship Id="rId3" Type="http://schemas.openxmlformats.org/officeDocument/2006/relationships/vmlDrawing" Target="../drawings/vmlDrawing15.vml"/><Relationship Id="rId12" Type="http://schemas.openxmlformats.org/officeDocument/2006/relationships/ctrlProp" Target="../ctrlProps/ctrlProp900.xml"/><Relationship Id="rId17" Type="http://schemas.openxmlformats.org/officeDocument/2006/relationships/ctrlProp" Target="../ctrlProps/ctrlProp905.xml"/><Relationship Id="rId25" Type="http://schemas.openxmlformats.org/officeDocument/2006/relationships/ctrlProp" Target="../ctrlProps/ctrlProp913.xml"/><Relationship Id="rId33" Type="http://schemas.openxmlformats.org/officeDocument/2006/relationships/ctrlProp" Target="../ctrlProps/ctrlProp921.xml"/><Relationship Id="rId38" Type="http://schemas.openxmlformats.org/officeDocument/2006/relationships/ctrlProp" Target="../ctrlProps/ctrlProp926.xml"/><Relationship Id="rId46" Type="http://schemas.openxmlformats.org/officeDocument/2006/relationships/ctrlProp" Target="../ctrlProps/ctrlProp934.xml"/><Relationship Id="rId59" Type="http://schemas.openxmlformats.org/officeDocument/2006/relationships/ctrlProp" Target="../ctrlProps/ctrlProp947.xml"/><Relationship Id="rId67" Type="http://schemas.openxmlformats.org/officeDocument/2006/relationships/ctrlProp" Target="../ctrlProps/ctrlProp955.xml"/><Relationship Id="rId103" Type="http://schemas.openxmlformats.org/officeDocument/2006/relationships/ctrlProp" Target="../ctrlProps/ctrlProp991.xml"/><Relationship Id="rId108" Type="http://schemas.openxmlformats.org/officeDocument/2006/relationships/ctrlProp" Target="../ctrlProps/ctrlProp996.xml"/><Relationship Id="rId20" Type="http://schemas.openxmlformats.org/officeDocument/2006/relationships/ctrlProp" Target="../ctrlProps/ctrlProp908.xml"/><Relationship Id="rId41" Type="http://schemas.openxmlformats.org/officeDocument/2006/relationships/ctrlProp" Target="../ctrlProps/ctrlProp929.xml"/><Relationship Id="rId54" Type="http://schemas.openxmlformats.org/officeDocument/2006/relationships/ctrlProp" Target="../ctrlProps/ctrlProp942.xml"/><Relationship Id="rId62" Type="http://schemas.openxmlformats.org/officeDocument/2006/relationships/ctrlProp" Target="../ctrlProps/ctrlProp950.xml"/><Relationship Id="rId70" Type="http://schemas.openxmlformats.org/officeDocument/2006/relationships/ctrlProp" Target="../ctrlProps/ctrlProp958.xml"/><Relationship Id="rId75" Type="http://schemas.openxmlformats.org/officeDocument/2006/relationships/ctrlProp" Target="../ctrlProps/ctrlProp963.xml"/><Relationship Id="rId83" Type="http://schemas.openxmlformats.org/officeDocument/2006/relationships/ctrlProp" Target="../ctrlProps/ctrlProp971.xml"/><Relationship Id="rId88" Type="http://schemas.openxmlformats.org/officeDocument/2006/relationships/ctrlProp" Target="../ctrlProps/ctrlProp976.xml"/><Relationship Id="rId91" Type="http://schemas.openxmlformats.org/officeDocument/2006/relationships/ctrlProp" Target="../ctrlProps/ctrlProp979.xml"/><Relationship Id="rId96" Type="http://schemas.openxmlformats.org/officeDocument/2006/relationships/ctrlProp" Target="../ctrlProps/ctrlProp984.xml"/><Relationship Id="rId1" Type="http://schemas.openxmlformats.org/officeDocument/2006/relationships/printerSettings" Target="../printerSettings/printerSettings19.bin"/><Relationship Id="rId6" Type="http://schemas.openxmlformats.org/officeDocument/2006/relationships/ctrlProp" Target="../ctrlProps/ctrlProp894.xml"/><Relationship Id="rId15" Type="http://schemas.openxmlformats.org/officeDocument/2006/relationships/ctrlProp" Target="../ctrlProps/ctrlProp903.xml"/><Relationship Id="rId23" Type="http://schemas.openxmlformats.org/officeDocument/2006/relationships/ctrlProp" Target="../ctrlProps/ctrlProp911.xml"/><Relationship Id="rId28" Type="http://schemas.openxmlformats.org/officeDocument/2006/relationships/ctrlProp" Target="../ctrlProps/ctrlProp916.xml"/><Relationship Id="rId36" Type="http://schemas.openxmlformats.org/officeDocument/2006/relationships/ctrlProp" Target="../ctrlProps/ctrlProp924.xml"/><Relationship Id="rId49" Type="http://schemas.openxmlformats.org/officeDocument/2006/relationships/ctrlProp" Target="../ctrlProps/ctrlProp937.xml"/><Relationship Id="rId57" Type="http://schemas.openxmlformats.org/officeDocument/2006/relationships/ctrlProp" Target="../ctrlProps/ctrlProp945.xml"/><Relationship Id="rId106" Type="http://schemas.openxmlformats.org/officeDocument/2006/relationships/ctrlProp" Target="../ctrlProps/ctrlProp994.xml"/><Relationship Id="rId10" Type="http://schemas.openxmlformats.org/officeDocument/2006/relationships/ctrlProp" Target="../ctrlProps/ctrlProp898.xml"/><Relationship Id="rId31" Type="http://schemas.openxmlformats.org/officeDocument/2006/relationships/ctrlProp" Target="../ctrlProps/ctrlProp919.xml"/><Relationship Id="rId44" Type="http://schemas.openxmlformats.org/officeDocument/2006/relationships/ctrlProp" Target="../ctrlProps/ctrlProp932.xml"/><Relationship Id="rId52" Type="http://schemas.openxmlformats.org/officeDocument/2006/relationships/ctrlProp" Target="../ctrlProps/ctrlProp940.xml"/><Relationship Id="rId60" Type="http://schemas.openxmlformats.org/officeDocument/2006/relationships/ctrlProp" Target="../ctrlProps/ctrlProp948.xml"/><Relationship Id="rId65" Type="http://schemas.openxmlformats.org/officeDocument/2006/relationships/ctrlProp" Target="../ctrlProps/ctrlProp953.xml"/><Relationship Id="rId73" Type="http://schemas.openxmlformats.org/officeDocument/2006/relationships/ctrlProp" Target="../ctrlProps/ctrlProp961.xml"/><Relationship Id="rId78" Type="http://schemas.openxmlformats.org/officeDocument/2006/relationships/ctrlProp" Target="../ctrlProps/ctrlProp966.xml"/><Relationship Id="rId81" Type="http://schemas.openxmlformats.org/officeDocument/2006/relationships/ctrlProp" Target="../ctrlProps/ctrlProp969.xml"/><Relationship Id="rId86" Type="http://schemas.openxmlformats.org/officeDocument/2006/relationships/ctrlProp" Target="../ctrlProps/ctrlProp974.xml"/><Relationship Id="rId94" Type="http://schemas.openxmlformats.org/officeDocument/2006/relationships/ctrlProp" Target="../ctrlProps/ctrlProp982.xml"/><Relationship Id="rId99" Type="http://schemas.openxmlformats.org/officeDocument/2006/relationships/ctrlProp" Target="../ctrlProps/ctrlProp987.xml"/><Relationship Id="rId101" Type="http://schemas.openxmlformats.org/officeDocument/2006/relationships/ctrlProp" Target="../ctrlProps/ctrlProp989.xml"/><Relationship Id="rId4" Type="http://schemas.openxmlformats.org/officeDocument/2006/relationships/ctrlProp" Target="../ctrlProps/ctrlProp892.xml"/><Relationship Id="rId9" Type="http://schemas.openxmlformats.org/officeDocument/2006/relationships/ctrlProp" Target="../ctrlProps/ctrlProp897.xml"/><Relationship Id="rId13" Type="http://schemas.openxmlformats.org/officeDocument/2006/relationships/ctrlProp" Target="../ctrlProps/ctrlProp901.xml"/><Relationship Id="rId18" Type="http://schemas.openxmlformats.org/officeDocument/2006/relationships/ctrlProp" Target="../ctrlProps/ctrlProp906.xml"/><Relationship Id="rId39" Type="http://schemas.openxmlformats.org/officeDocument/2006/relationships/ctrlProp" Target="../ctrlProps/ctrlProp927.xml"/><Relationship Id="rId109" Type="http://schemas.openxmlformats.org/officeDocument/2006/relationships/ctrlProp" Target="../ctrlProps/ctrlProp997.xml"/><Relationship Id="rId34" Type="http://schemas.openxmlformats.org/officeDocument/2006/relationships/ctrlProp" Target="../ctrlProps/ctrlProp922.xml"/><Relationship Id="rId50" Type="http://schemas.openxmlformats.org/officeDocument/2006/relationships/ctrlProp" Target="../ctrlProps/ctrlProp938.xml"/><Relationship Id="rId55" Type="http://schemas.openxmlformats.org/officeDocument/2006/relationships/ctrlProp" Target="../ctrlProps/ctrlProp943.xml"/><Relationship Id="rId76" Type="http://schemas.openxmlformats.org/officeDocument/2006/relationships/ctrlProp" Target="../ctrlProps/ctrlProp964.xml"/><Relationship Id="rId97" Type="http://schemas.openxmlformats.org/officeDocument/2006/relationships/ctrlProp" Target="../ctrlProps/ctrlProp985.xml"/><Relationship Id="rId104" Type="http://schemas.openxmlformats.org/officeDocument/2006/relationships/ctrlProp" Target="../ctrlProps/ctrlProp992.xml"/><Relationship Id="rId7" Type="http://schemas.openxmlformats.org/officeDocument/2006/relationships/ctrlProp" Target="../ctrlProps/ctrlProp895.xml"/><Relationship Id="rId71" Type="http://schemas.openxmlformats.org/officeDocument/2006/relationships/ctrlProp" Target="../ctrlProps/ctrlProp959.xml"/><Relationship Id="rId92" Type="http://schemas.openxmlformats.org/officeDocument/2006/relationships/ctrlProp" Target="../ctrlProps/ctrlProp98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002.xml"/><Relationship Id="rId13" Type="http://schemas.openxmlformats.org/officeDocument/2006/relationships/ctrlProp" Target="../ctrlProps/ctrlProp1007.xml"/><Relationship Id="rId3" Type="http://schemas.openxmlformats.org/officeDocument/2006/relationships/drawing" Target="../drawings/drawing17.xml"/><Relationship Id="rId7" Type="http://schemas.openxmlformats.org/officeDocument/2006/relationships/ctrlProp" Target="../ctrlProps/ctrlProp1001.xml"/><Relationship Id="rId12" Type="http://schemas.openxmlformats.org/officeDocument/2006/relationships/ctrlProp" Target="../ctrlProps/ctrlProp1006.xml"/><Relationship Id="rId2" Type="http://schemas.openxmlformats.org/officeDocument/2006/relationships/printerSettings" Target="../printerSettings/printerSettings20.bin"/><Relationship Id="rId16" Type="http://schemas.openxmlformats.org/officeDocument/2006/relationships/comments" Target="../comments3.xml"/><Relationship Id="rId1" Type="http://schemas.openxmlformats.org/officeDocument/2006/relationships/hyperlink" Target="https://bels.hyoukakyoukai.or.jp/cases" TargetMode="External"/><Relationship Id="rId6" Type="http://schemas.openxmlformats.org/officeDocument/2006/relationships/ctrlProp" Target="../ctrlProps/ctrlProp1000.xml"/><Relationship Id="rId11" Type="http://schemas.openxmlformats.org/officeDocument/2006/relationships/ctrlProp" Target="../ctrlProps/ctrlProp1005.xml"/><Relationship Id="rId5" Type="http://schemas.openxmlformats.org/officeDocument/2006/relationships/ctrlProp" Target="../ctrlProps/ctrlProp999.xml"/><Relationship Id="rId15" Type="http://schemas.openxmlformats.org/officeDocument/2006/relationships/ctrlProp" Target="../ctrlProps/ctrlProp1009.xml"/><Relationship Id="rId10" Type="http://schemas.openxmlformats.org/officeDocument/2006/relationships/ctrlProp" Target="../ctrlProps/ctrlProp1004.xml"/><Relationship Id="rId4" Type="http://schemas.openxmlformats.org/officeDocument/2006/relationships/vmlDrawing" Target="../drawings/vmlDrawing16.vml"/><Relationship Id="rId9" Type="http://schemas.openxmlformats.org/officeDocument/2006/relationships/ctrlProp" Target="../ctrlProps/ctrlProp1003.xml"/><Relationship Id="rId14" Type="http://schemas.openxmlformats.org/officeDocument/2006/relationships/ctrlProp" Target="../ctrlProps/ctrlProp100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1.bin"/><Relationship Id="rId4" Type="http://schemas.openxmlformats.org/officeDocument/2006/relationships/comments" Target="../comments4.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cbl.or.jp/standard/bels/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9" Type="http://schemas.openxmlformats.org/officeDocument/2006/relationships/ctrlProp" Target="../ctrlProps/ctrlProp63.xml"/><Relationship Id="rId3" Type="http://schemas.openxmlformats.org/officeDocument/2006/relationships/vmlDrawing" Target="../drawings/vmlDrawing4.vml"/><Relationship Id="rId21" Type="http://schemas.openxmlformats.org/officeDocument/2006/relationships/ctrlProp" Target="../ctrlProps/ctrlProp45.xml"/><Relationship Id="rId34" Type="http://schemas.openxmlformats.org/officeDocument/2006/relationships/ctrlProp" Target="../ctrlProps/ctrlProp58.xml"/><Relationship Id="rId42" Type="http://schemas.openxmlformats.org/officeDocument/2006/relationships/ctrlProp" Target="../ctrlProps/ctrlProp66.xml"/><Relationship Id="rId47" Type="http://schemas.openxmlformats.org/officeDocument/2006/relationships/ctrlProp" Target="../ctrlProps/ctrlProp71.xml"/><Relationship Id="rId50" Type="http://schemas.openxmlformats.org/officeDocument/2006/relationships/ctrlProp" Target="../ctrlProps/ctrlProp74.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46"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41" Type="http://schemas.openxmlformats.org/officeDocument/2006/relationships/ctrlProp" Target="../ctrlProps/ctrlProp65.xml"/><Relationship Id="rId54" Type="http://schemas.openxmlformats.org/officeDocument/2006/relationships/comments" Target="../comments2.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37" Type="http://schemas.openxmlformats.org/officeDocument/2006/relationships/ctrlProp" Target="../ctrlProps/ctrlProp61.xml"/><Relationship Id="rId40" Type="http://schemas.openxmlformats.org/officeDocument/2006/relationships/ctrlProp" Target="../ctrlProps/ctrlProp64.xml"/><Relationship Id="rId45" Type="http://schemas.openxmlformats.org/officeDocument/2006/relationships/ctrlProp" Target="../ctrlProps/ctrlProp69.xml"/><Relationship Id="rId53" Type="http://schemas.openxmlformats.org/officeDocument/2006/relationships/ctrlProp" Target="../ctrlProps/ctrlProp77.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49" Type="http://schemas.openxmlformats.org/officeDocument/2006/relationships/ctrlProp" Target="../ctrlProps/ctrlProp73.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4" Type="http://schemas.openxmlformats.org/officeDocument/2006/relationships/ctrlProp" Target="../ctrlProps/ctrlProp68.xml"/><Relationship Id="rId52" Type="http://schemas.openxmlformats.org/officeDocument/2006/relationships/ctrlProp" Target="../ctrlProps/ctrlProp76.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35" Type="http://schemas.openxmlformats.org/officeDocument/2006/relationships/ctrlProp" Target="../ctrlProps/ctrlProp59.xml"/><Relationship Id="rId43" Type="http://schemas.openxmlformats.org/officeDocument/2006/relationships/ctrlProp" Target="../ctrlProps/ctrlProp67.xml"/><Relationship Id="rId48" Type="http://schemas.openxmlformats.org/officeDocument/2006/relationships/ctrlProp" Target="../ctrlProps/ctrlProp72.xml"/><Relationship Id="rId8" Type="http://schemas.openxmlformats.org/officeDocument/2006/relationships/ctrlProp" Target="../ctrlProps/ctrlProp32.xml"/><Relationship Id="rId51" Type="http://schemas.openxmlformats.org/officeDocument/2006/relationships/ctrlProp" Target="../ctrlProps/ctrlProp7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2.xml"/><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 Type="http://schemas.openxmlformats.org/officeDocument/2006/relationships/vmlDrawing" Target="../drawings/vmlDrawing5.vml"/><Relationship Id="rId21" Type="http://schemas.openxmlformats.org/officeDocument/2006/relationships/ctrlProp" Target="../ctrlProps/ctrlProp95.xml"/><Relationship Id="rId7" Type="http://schemas.openxmlformats.org/officeDocument/2006/relationships/ctrlProp" Target="../ctrlProps/ctrlProp81.x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2" Type="http://schemas.openxmlformats.org/officeDocument/2006/relationships/drawing" Target="../drawings/drawing5.xml"/><Relationship Id="rId16" Type="http://schemas.openxmlformats.org/officeDocument/2006/relationships/ctrlProp" Target="../ctrlProps/ctrlProp90.xml"/><Relationship Id="rId20" Type="http://schemas.openxmlformats.org/officeDocument/2006/relationships/ctrlProp" Target="../ctrlProps/ctrlProp94.xml"/><Relationship Id="rId29" Type="http://schemas.openxmlformats.org/officeDocument/2006/relationships/ctrlProp" Target="../ctrlProps/ctrlProp103.xml"/><Relationship Id="rId1" Type="http://schemas.openxmlformats.org/officeDocument/2006/relationships/printerSettings" Target="../printerSettings/printerSettings8.bin"/><Relationship Id="rId6" Type="http://schemas.openxmlformats.org/officeDocument/2006/relationships/ctrlProp" Target="../ctrlProps/ctrlProp80.xml"/><Relationship Id="rId11" Type="http://schemas.openxmlformats.org/officeDocument/2006/relationships/ctrlProp" Target="../ctrlProps/ctrlProp85.xml"/><Relationship Id="rId24" Type="http://schemas.openxmlformats.org/officeDocument/2006/relationships/ctrlProp" Target="../ctrlProps/ctrlProp98.xml"/><Relationship Id="rId5" Type="http://schemas.openxmlformats.org/officeDocument/2006/relationships/ctrlProp" Target="../ctrlProps/ctrlProp79.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10" Type="http://schemas.openxmlformats.org/officeDocument/2006/relationships/ctrlProp" Target="../ctrlProps/ctrlProp84.xml"/><Relationship Id="rId19" Type="http://schemas.openxmlformats.org/officeDocument/2006/relationships/ctrlProp" Target="../ctrlProps/ctrlProp93.xml"/><Relationship Id="rId31" Type="http://schemas.openxmlformats.org/officeDocument/2006/relationships/ctrlProp" Target="../ctrlProps/ctrlProp105.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3" Type="http://schemas.openxmlformats.org/officeDocument/2006/relationships/vmlDrawing" Target="../drawings/vmlDrawing6.vml"/><Relationship Id="rId21" Type="http://schemas.openxmlformats.org/officeDocument/2006/relationships/ctrlProp" Target="../ctrlProps/ctrlProp123.xml"/><Relationship Id="rId7" Type="http://schemas.openxmlformats.org/officeDocument/2006/relationships/ctrlProp" Target="../ctrlProps/ctrlProp109.x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2" Type="http://schemas.openxmlformats.org/officeDocument/2006/relationships/drawing" Target="../drawings/drawing6.xml"/><Relationship Id="rId16" Type="http://schemas.openxmlformats.org/officeDocument/2006/relationships/ctrlProp" Target="../ctrlProps/ctrlProp118.xml"/><Relationship Id="rId20" Type="http://schemas.openxmlformats.org/officeDocument/2006/relationships/ctrlProp" Target="../ctrlProps/ctrlProp122.xml"/><Relationship Id="rId1" Type="http://schemas.openxmlformats.org/officeDocument/2006/relationships/printerSettings" Target="../printerSettings/printerSettings9.bin"/><Relationship Id="rId6" Type="http://schemas.openxmlformats.org/officeDocument/2006/relationships/ctrlProp" Target="../ctrlProps/ctrlProp108.xml"/><Relationship Id="rId11" Type="http://schemas.openxmlformats.org/officeDocument/2006/relationships/ctrlProp" Target="../ctrlProps/ctrlProp113.xml"/><Relationship Id="rId24" Type="http://schemas.openxmlformats.org/officeDocument/2006/relationships/ctrlProp" Target="../ctrlProps/ctrlProp126.xml"/><Relationship Id="rId5" Type="http://schemas.openxmlformats.org/officeDocument/2006/relationships/ctrlProp" Target="../ctrlProps/ctrlProp107.xml"/><Relationship Id="rId15" Type="http://schemas.openxmlformats.org/officeDocument/2006/relationships/ctrlProp" Target="../ctrlProps/ctrlProp117.xml"/><Relationship Id="rId23" Type="http://schemas.openxmlformats.org/officeDocument/2006/relationships/ctrlProp" Target="../ctrlProps/ctrlProp125.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F84"/>
  <sheetViews>
    <sheetView topLeftCell="A46" workbookViewId="0">
      <selection activeCell="C73" sqref="C73"/>
    </sheetView>
  </sheetViews>
  <sheetFormatPr defaultColWidth="9" defaultRowHeight="13.5"/>
  <cols>
    <col min="1" max="1" width="23" bestFit="1" customWidth="1"/>
    <col min="2" max="2" width="26.25" bestFit="1" customWidth="1"/>
    <col min="3" max="3" width="15.125" bestFit="1" customWidth="1"/>
    <col min="4" max="4" width="36.25" bestFit="1" customWidth="1"/>
    <col min="5" max="5" width="45.625" bestFit="1" customWidth="1"/>
    <col min="6" max="6" width="17.875" customWidth="1"/>
  </cols>
  <sheetData>
    <row r="1" spans="1:6">
      <c r="A1" t="s">
        <v>509</v>
      </c>
    </row>
    <row r="2" spans="1:6">
      <c r="A2" t="s">
        <v>445</v>
      </c>
      <c r="B2" t="s">
        <v>446</v>
      </c>
      <c r="C2" t="s">
        <v>444</v>
      </c>
      <c r="D2" t="str">
        <f>+A2&amp;B2&amp;C2</f>
        <v>連絡シート_建築物の概要_建築物の名称</v>
      </c>
      <c r="E2" t="s">
        <v>511</v>
      </c>
      <c r="F2">
        <f>+質疑等連絡票!H6</f>
        <v>0</v>
      </c>
    </row>
    <row r="3" spans="1:6">
      <c r="A3" t="s">
        <v>445</v>
      </c>
      <c r="B3" t="s">
        <v>446</v>
      </c>
      <c r="C3" t="s">
        <v>5</v>
      </c>
      <c r="D3" t="str">
        <f t="shared" ref="D3:D70" si="0">+A3&amp;B3&amp;C3</f>
        <v>連絡シート_建築物の概要_建築物の所在地</v>
      </c>
      <c r="E3" t="s">
        <v>512</v>
      </c>
      <c r="F3">
        <f>+質疑等連絡票!H7</f>
        <v>0</v>
      </c>
    </row>
    <row r="4" spans="1:6">
      <c r="A4" t="s">
        <v>445</v>
      </c>
      <c r="B4" t="s">
        <v>476</v>
      </c>
      <c r="C4" t="s">
        <v>6</v>
      </c>
      <c r="D4" t="str">
        <f t="shared" si="0"/>
        <v>連絡シート_請求書等の送付先_会社名</v>
      </c>
      <c r="E4" t="s">
        <v>513</v>
      </c>
      <c r="F4">
        <f>+質疑等連絡票!E11</f>
        <v>0</v>
      </c>
    </row>
    <row r="5" spans="1:6">
      <c r="A5" t="s">
        <v>445</v>
      </c>
      <c r="B5" t="s">
        <v>476</v>
      </c>
      <c r="C5" t="s">
        <v>448</v>
      </c>
      <c r="D5" t="str">
        <f t="shared" si="0"/>
        <v>連絡シート_請求書等の送付先_所属</v>
      </c>
      <c r="E5" t="s">
        <v>514</v>
      </c>
      <c r="F5">
        <f>+質疑等連絡票!E13</f>
        <v>0</v>
      </c>
    </row>
    <row r="6" spans="1:6">
      <c r="A6" t="s">
        <v>445</v>
      </c>
      <c r="B6" t="s">
        <v>476</v>
      </c>
      <c r="C6" t="s">
        <v>447</v>
      </c>
      <c r="D6" t="str">
        <f t="shared" si="0"/>
        <v>連絡シート_請求書等の送付先_郵便番号</v>
      </c>
      <c r="E6" t="s">
        <v>515</v>
      </c>
      <c r="F6">
        <f>+質疑等連絡票!F14</f>
        <v>0</v>
      </c>
    </row>
    <row r="7" spans="1:6">
      <c r="A7" t="s">
        <v>445</v>
      </c>
      <c r="B7" t="s">
        <v>476</v>
      </c>
      <c r="C7" t="s">
        <v>449</v>
      </c>
      <c r="D7" t="str">
        <f t="shared" si="0"/>
        <v>連絡シート_請求書等の送付先_住所</v>
      </c>
      <c r="E7" t="s">
        <v>516</v>
      </c>
      <c r="F7">
        <f>+質疑等連絡票!C15</f>
        <v>0</v>
      </c>
    </row>
    <row r="8" spans="1:6">
      <c r="A8" t="s">
        <v>445</v>
      </c>
      <c r="B8" t="s">
        <v>476</v>
      </c>
      <c r="C8" t="s">
        <v>450</v>
      </c>
      <c r="D8" t="str">
        <f t="shared" si="0"/>
        <v>連絡シート_請求書等の送付先_ふりがな</v>
      </c>
      <c r="E8" t="s">
        <v>517</v>
      </c>
      <c r="F8">
        <f>+質疑等連絡票!T11</f>
        <v>0</v>
      </c>
    </row>
    <row r="9" spans="1:6">
      <c r="A9" t="s">
        <v>445</v>
      </c>
      <c r="B9" t="s">
        <v>476</v>
      </c>
      <c r="C9" t="s">
        <v>451</v>
      </c>
      <c r="D9" t="str">
        <f t="shared" si="0"/>
        <v>連絡シート_請求書等の送付先_氏名</v>
      </c>
      <c r="E9" t="s">
        <v>518</v>
      </c>
      <c r="F9">
        <f>+質疑等連絡票!T12</f>
        <v>0</v>
      </c>
    </row>
    <row r="10" spans="1:6">
      <c r="A10" t="s">
        <v>445</v>
      </c>
      <c r="B10" t="s">
        <v>476</v>
      </c>
      <c r="C10" t="s">
        <v>452</v>
      </c>
      <c r="D10" t="str">
        <f t="shared" si="0"/>
        <v>連絡シート_請求書等の送付先_TEL</v>
      </c>
      <c r="E10" t="s">
        <v>519</v>
      </c>
      <c r="F10">
        <f>+質疑等連絡票!T13</f>
        <v>0</v>
      </c>
    </row>
    <row r="11" spans="1:6">
      <c r="A11" t="s">
        <v>445</v>
      </c>
      <c r="B11" t="s">
        <v>476</v>
      </c>
      <c r="C11" t="s">
        <v>453</v>
      </c>
      <c r="D11" t="str">
        <f t="shared" si="0"/>
        <v>連絡シート_請求書等の送付先_FAX</v>
      </c>
      <c r="E11" t="s">
        <v>520</v>
      </c>
      <c r="F11">
        <f>+質疑等連絡票!T14</f>
        <v>0</v>
      </c>
    </row>
    <row r="12" spans="1:6">
      <c r="A12" t="s">
        <v>445</v>
      </c>
      <c r="B12" t="s">
        <v>476</v>
      </c>
      <c r="C12" t="s">
        <v>454</v>
      </c>
      <c r="D12" t="str">
        <f t="shared" si="0"/>
        <v>連絡シート_請求書等の送付先_E-mail</v>
      </c>
      <c r="E12" t="s">
        <v>521</v>
      </c>
      <c r="F12">
        <f>+質疑等連絡票!T15</f>
        <v>0</v>
      </c>
    </row>
    <row r="13" spans="1:6">
      <c r="E13" t="s">
        <v>587</v>
      </c>
      <c r="F13" t="b">
        <v>0</v>
      </c>
    </row>
    <row r="14" spans="1:6">
      <c r="A14" t="s">
        <v>445</v>
      </c>
      <c r="B14" t="s">
        <v>476</v>
      </c>
      <c r="C14" t="s">
        <v>455</v>
      </c>
      <c r="D14" t="str">
        <f t="shared" si="0"/>
        <v>連絡シート_請求書等の送付先_請求書名宛先</v>
      </c>
      <c r="E14" t="s">
        <v>522</v>
      </c>
      <c r="F14" s="132">
        <f>+IF(F13=TRUE,質疑等連絡票!G18,質疑等連絡票!E11)</f>
        <v>0</v>
      </c>
    </row>
    <row r="15" spans="1:6">
      <c r="E15" t="s">
        <v>588</v>
      </c>
      <c r="F15" s="132" t="b">
        <v>0</v>
      </c>
    </row>
    <row r="16" spans="1:6">
      <c r="A16" t="s">
        <v>445</v>
      </c>
      <c r="B16" t="s">
        <v>457</v>
      </c>
      <c r="C16" t="s">
        <v>6</v>
      </c>
      <c r="D16" t="str">
        <f t="shared" si="0"/>
        <v>連絡シート_質疑書の送付先_会社名</v>
      </c>
      <c r="E16" t="s">
        <v>523</v>
      </c>
      <c r="F16" s="132">
        <f>+IF(F15=TRUE,質疑等連絡票!E11,質疑等連絡票!E21)</f>
        <v>0</v>
      </c>
    </row>
    <row r="17" spans="1:6">
      <c r="A17" t="s">
        <v>445</v>
      </c>
      <c r="B17" t="s">
        <v>457</v>
      </c>
      <c r="C17" t="s">
        <v>448</v>
      </c>
      <c r="D17" t="str">
        <f t="shared" si="0"/>
        <v>連絡シート_質疑書の送付先_所属</v>
      </c>
      <c r="E17" t="s">
        <v>524</v>
      </c>
      <c r="F17" s="132">
        <f>+IF(F15=TRUE,質疑等連絡票!E13,質疑等連絡票!E23)</f>
        <v>0</v>
      </c>
    </row>
    <row r="18" spans="1:6">
      <c r="A18" t="s">
        <v>445</v>
      </c>
      <c r="B18" t="s">
        <v>457</v>
      </c>
      <c r="C18" t="s">
        <v>447</v>
      </c>
      <c r="D18" t="str">
        <f t="shared" si="0"/>
        <v>連絡シート_質疑書の送付先_郵便番号</v>
      </c>
      <c r="E18" t="s">
        <v>525</v>
      </c>
      <c r="F18" s="132">
        <f>+IF(F15=TRUE,質疑等連絡票!F14,質疑等連絡票!F24)</f>
        <v>0</v>
      </c>
    </row>
    <row r="19" spans="1:6">
      <c r="A19" t="s">
        <v>445</v>
      </c>
      <c r="B19" t="s">
        <v>457</v>
      </c>
      <c r="C19" t="s">
        <v>449</v>
      </c>
      <c r="D19" t="str">
        <f t="shared" si="0"/>
        <v>連絡シート_質疑書の送付先_住所</v>
      </c>
      <c r="E19" t="s">
        <v>526</v>
      </c>
      <c r="F19" s="132">
        <f>+IF(F15=TRUE,質疑等連絡票!C15,質疑等連絡票!C25)</f>
        <v>0</v>
      </c>
    </row>
    <row r="20" spans="1:6">
      <c r="A20" t="s">
        <v>445</v>
      </c>
      <c r="B20" t="s">
        <v>457</v>
      </c>
      <c r="C20" t="s">
        <v>450</v>
      </c>
      <c r="D20" t="str">
        <f t="shared" si="0"/>
        <v>連絡シート_質疑書の送付先_ふりがな</v>
      </c>
      <c r="E20" t="s">
        <v>527</v>
      </c>
      <c r="F20" s="132">
        <f>+IF(F15=TRUE,質疑等連絡票!T11,質疑等連絡票!T21)</f>
        <v>0</v>
      </c>
    </row>
    <row r="21" spans="1:6">
      <c r="A21" t="s">
        <v>445</v>
      </c>
      <c r="B21" t="s">
        <v>457</v>
      </c>
      <c r="C21" t="s">
        <v>451</v>
      </c>
      <c r="D21" t="str">
        <f t="shared" si="0"/>
        <v>連絡シート_質疑書の送付先_氏名</v>
      </c>
      <c r="E21" t="s">
        <v>528</v>
      </c>
      <c r="F21" s="132">
        <f>+IF(F15=TRUE,質疑等連絡票!T12,質疑等連絡票!T22)</f>
        <v>0</v>
      </c>
    </row>
    <row r="22" spans="1:6">
      <c r="A22" t="s">
        <v>445</v>
      </c>
      <c r="B22" t="s">
        <v>457</v>
      </c>
      <c r="C22" t="s">
        <v>452</v>
      </c>
      <c r="D22" t="str">
        <f t="shared" si="0"/>
        <v>連絡シート_質疑書の送付先_TEL</v>
      </c>
      <c r="E22" t="s">
        <v>529</v>
      </c>
      <c r="F22" s="132">
        <f>+IF(F15=TRUE,質疑等連絡票!T13,質疑等連絡票!T23)</f>
        <v>0</v>
      </c>
    </row>
    <row r="23" spans="1:6">
      <c r="A23" t="s">
        <v>445</v>
      </c>
      <c r="B23" t="s">
        <v>457</v>
      </c>
      <c r="C23" t="s">
        <v>453</v>
      </c>
      <c r="D23" t="str">
        <f t="shared" si="0"/>
        <v>連絡シート_質疑書の送付先_FAX</v>
      </c>
      <c r="E23" t="s">
        <v>530</v>
      </c>
      <c r="F23" s="132">
        <f>+IF(F15=TRUE,質疑等連絡票!T14,質疑等連絡票!T24)</f>
        <v>0</v>
      </c>
    </row>
    <row r="24" spans="1:6">
      <c r="A24" t="s">
        <v>445</v>
      </c>
      <c r="B24" t="s">
        <v>457</v>
      </c>
      <c r="C24" t="s">
        <v>454</v>
      </c>
      <c r="D24" t="str">
        <f t="shared" si="0"/>
        <v>連絡シート_質疑書の送付先_E-mail</v>
      </c>
      <c r="E24" t="s">
        <v>531</v>
      </c>
      <c r="F24" s="132">
        <f>+IF(F15=TRUE,質疑等連絡票!T15,質疑等連絡票!T25)</f>
        <v>0</v>
      </c>
    </row>
    <row r="25" spans="1:6">
      <c r="E25" t="s">
        <v>589</v>
      </c>
      <c r="F25" s="132" t="b">
        <v>0</v>
      </c>
    </row>
    <row r="26" spans="1:6">
      <c r="E26" t="s">
        <v>590</v>
      </c>
      <c r="F26" s="132" t="b">
        <v>0</v>
      </c>
    </row>
    <row r="27" spans="1:6">
      <c r="A27" t="s">
        <v>445</v>
      </c>
      <c r="B27" t="s">
        <v>456</v>
      </c>
      <c r="C27" t="s">
        <v>6</v>
      </c>
      <c r="D27" t="str">
        <f t="shared" si="0"/>
        <v>連絡シート_評価書・副本の送付先_会社名</v>
      </c>
      <c r="E27" t="s">
        <v>532</v>
      </c>
      <c r="F27" s="210" t="e">
        <f>+IF(F25=TRUE,質疑等連絡票!E11,IF(F26=TRUE,質疑等連絡票!E21,質疑等連絡票!#REF!))</f>
        <v>#REF!</v>
      </c>
    </row>
    <row r="28" spans="1:6">
      <c r="A28" t="s">
        <v>445</v>
      </c>
      <c r="B28" t="s">
        <v>456</v>
      </c>
      <c r="C28" t="s">
        <v>448</v>
      </c>
      <c r="D28" t="str">
        <f t="shared" si="0"/>
        <v>連絡シート_評価書・副本の送付先_所属</v>
      </c>
      <c r="E28" t="s">
        <v>533</v>
      </c>
      <c r="F28" s="210" t="e">
        <f>+IF(F25=TRUE,質疑等連絡票!E13,IF(F26=TRUE,質疑等連絡票!E23,質疑等連絡票!#REF!))</f>
        <v>#REF!</v>
      </c>
    </row>
    <row r="29" spans="1:6">
      <c r="A29" t="s">
        <v>445</v>
      </c>
      <c r="B29" t="s">
        <v>456</v>
      </c>
      <c r="C29" t="s">
        <v>447</v>
      </c>
      <c r="D29" t="str">
        <f t="shared" si="0"/>
        <v>連絡シート_評価書・副本の送付先_郵便番号</v>
      </c>
      <c r="E29" t="s">
        <v>534</v>
      </c>
      <c r="F29" s="210" t="e">
        <f>+IF(F25=TRUE,質疑等連絡票!F14,IF(F26=TRUE,質疑等連絡票!F24,質疑等連絡票!#REF!))</f>
        <v>#REF!</v>
      </c>
    </row>
    <row r="30" spans="1:6">
      <c r="A30" t="s">
        <v>445</v>
      </c>
      <c r="B30" t="s">
        <v>456</v>
      </c>
      <c r="C30" t="s">
        <v>449</v>
      </c>
      <c r="D30" t="str">
        <f t="shared" si="0"/>
        <v>連絡シート_評価書・副本の送付先_住所</v>
      </c>
      <c r="E30" t="s">
        <v>535</v>
      </c>
      <c r="F30" s="210" t="e">
        <f>+IF(F25=TRUE,質疑等連絡票!C15,IF(F26=TRUE,質疑等連絡票!C25,質疑等連絡票!#REF!))</f>
        <v>#REF!</v>
      </c>
    </row>
    <row r="31" spans="1:6">
      <c r="A31" t="s">
        <v>445</v>
      </c>
      <c r="B31" t="s">
        <v>456</v>
      </c>
      <c r="C31" t="s">
        <v>450</v>
      </c>
      <c r="D31" t="str">
        <f t="shared" si="0"/>
        <v>連絡シート_評価書・副本の送付先_ふりがな</v>
      </c>
      <c r="E31" t="s">
        <v>536</v>
      </c>
      <c r="F31" s="210" t="e">
        <f>+IF(F25=TRUE,質疑等連絡票!T11,IF(F26=TRUE,質疑等連絡票!T21,質疑等連絡票!#REF!))</f>
        <v>#REF!</v>
      </c>
    </row>
    <row r="32" spans="1:6">
      <c r="A32" t="s">
        <v>445</v>
      </c>
      <c r="B32" t="s">
        <v>456</v>
      </c>
      <c r="C32" t="s">
        <v>451</v>
      </c>
      <c r="D32" t="str">
        <f t="shared" si="0"/>
        <v>連絡シート_評価書・副本の送付先_氏名</v>
      </c>
      <c r="E32" t="s">
        <v>537</v>
      </c>
      <c r="F32" s="210" t="e">
        <f>+IF(F25=TRUE,質疑等連絡票!T12,IF(F26=TRUE,質疑等連絡票!T22,質疑等連絡票!#REF!))</f>
        <v>#REF!</v>
      </c>
    </row>
    <row r="33" spans="1:6">
      <c r="A33" t="s">
        <v>445</v>
      </c>
      <c r="B33" t="s">
        <v>456</v>
      </c>
      <c r="C33" t="s">
        <v>452</v>
      </c>
      <c r="D33" t="str">
        <f t="shared" si="0"/>
        <v>連絡シート_評価書・副本の送付先_TEL</v>
      </c>
      <c r="E33" t="s">
        <v>538</v>
      </c>
      <c r="F33" s="210" t="e">
        <f>+IF(F25=TRUE,質疑等連絡票!T13,IF(F26=TRUE,質疑等連絡票!T23,質疑等連絡票!#REF!))</f>
        <v>#REF!</v>
      </c>
    </row>
    <row r="34" spans="1:6">
      <c r="A34" t="s">
        <v>445</v>
      </c>
      <c r="B34" t="s">
        <v>456</v>
      </c>
      <c r="C34" t="s">
        <v>453</v>
      </c>
      <c r="D34" t="str">
        <f t="shared" si="0"/>
        <v>連絡シート_評価書・副本の送付先_FAX</v>
      </c>
      <c r="E34" t="s">
        <v>539</v>
      </c>
      <c r="F34" s="210" t="e">
        <f>+IF(F25=TRUE,質疑等連絡票!T14,IF(F26=TRUE,質疑等連絡票!T24,質疑等連絡票!#REF!))</f>
        <v>#REF!</v>
      </c>
    </row>
    <row r="35" spans="1:6">
      <c r="A35" t="s">
        <v>445</v>
      </c>
      <c r="B35" t="s">
        <v>456</v>
      </c>
      <c r="C35" t="s">
        <v>454</v>
      </c>
      <c r="D35" t="str">
        <f t="shared" si="0"/>
        <v>連絡シート_評価書・副本の送付先_E-mail</v>
      </c>
      <c r="E35" t="s">
        <v>540</v>
      </c>
      <c r="F35" s="210" t="e">
        <f>+IF(F25=TRUE,質疑等連絡票!T15,IF(F26=TRUE,質疑等連絡票!T25,質疑等連絡票!#REF!))</f>
        <v>#REF!</v>
      </c>
    </row>
    <row r="36" spans="1:6">
      <c r="A36" t="s">
        <v>458</v>
      </c>
      <c r="B36" t="s">
        <v>481</v>
      </c>
      <c r="D36" t="str">
        <f t="shared" si="0"/>
        <v>第一面_申請日</v>
      </c>
      <c r="E36" t="s">
        <v>541</v>
      </c>
      <c r="F36" s="79" t="e">
        <f>+#REF!</f>
        <v>#REF!</v>
      </c>
    </row>
    <row r="37" spans="1:6">
      <c r="A37" t="s">
        <v>458</v>
      </c>
      <c r="B37" t="s">
        <v>459</v>
      </c>
      <c r="D37" t="str">
        <f t="shared" si="0"/>
        <v>第一面_代表者の氏名</v>
      </c>
      <c r="E37" t="s">
        <v>542</v>
      </c>
      <c r="F37" t="e">
        <f>+#REF!</f>
        <v>#REF!</v>
      </c>
    </row>
    <row r="38" spans="1:6">
      <c r="A38" t="s">
        <v>460</v>
      </c>
      <c r="B38" t="s">
        <v>461</v>
      </c>
      <c r="D38" t="str">
        <f t="shared" si="0"/>
        <v>第二面_氏名または名称</v>
      </c>
      <c r="E38" t="s">
        <v>543</v>
      </c>
      <c r="F38" t="e">
        <f>#REF!</f>
        <v>#REF!</v>
      </c>
    </row>
    <row r="39" spans="1:6">
      <c r="A39" t="s">
        <v>460</v>
      </c>
      <c r="B39" t="s">
        <v>447</v>
      </c>
      <c r="D39" t="str">
        <f t="shared" si="0"/>
        <v>第二面_郵便番号</v>
      </c>
      <c r="E39" t="s">
        <v>544</v>
      </c>
      <c r="F39" t="e">
        <f>+#REF!</f>
        <v>#REF!</v>
      </c>
    </row>
    <row r="40" spans="1:6">
      <c r="A40" t="s">
        <v>460</v>
      </c>
      <c r="B40" t="s">
        <v>449</v>
      </c>
      <c r="D40" t="str">
        <f t="shared" si="0"/>
        <v>第二面_住所</v>
      </c>
      <c r="E40" t="s">
        <v>545</v>
      </c>
      <c r="F40" t="e">
        <f>+#REF!</f>
        <v>#REF!</v>
      </c>
    </row>
    <row r="41" spans="1:6">
      <c r="A41" t="s">
        <v>475</v>
      </c>
      <c r="B41" t="s">
        <v>480</v>
      </c>
      <c r="C41" t="s">
        <v>495</v>
      </c>
      <c r="D41" t="str">
        <f>+A41&amp;B41&amp;C41</f>
        <v>掲載承諾書_建築物の名称_公開</v>
      </c>
      <c r="E41" s="132" t="s">
        <v>573</v>
      </c>
      <c r="F41" t="b">
        <v>0</v>
      </c>
    </row>
    <row r="42" spans="1:6">
      <c r="A42" t="s">
        <v>475</v>
      </c>
      <c r="B42" t="s">
        <v>477</v>
      </c>
      <c r="C42" t="s">
        <v>495</v>
      </c>
      <c r="D42" t="str">
        <f>+A42&amp;B42&amp;C42</f>
        <v>掲載承諾書_申請者公開名称_公開</v>
      </c>
      <c r="E42" s="132" t="s">
        <v>570</v>
      </c>
      <c r="F42" t="b">
        <v>0</v>
      </c>
    </row>
    <row r="43" spans="1:6">
      <c r="A43" t="s">
        <v>475</v>
      </c>
      <c r="B43" t="s">
        <v>478</v>
      </c>
      <c r="C43" t="s">
        <v>495</v>
      </c>
      <c r="D43" t="str">
        <f>+A43&amp;B43&amp;C43</f>
        <v>掲載承諾書_設計者_公開</v>
      </c>
      <c r="E43" s="132" t="s">
        <v>571</v>
      </c>
      <c r="F43" t="b">
        <v>0</v>
      </c>
    </row>
    <row r="44" spans="1:6">
      <c r="A44" t="s">
        <v>475</v>
      </c>
      <c r="B44" t="s">
        <v>479</v>
      </c>
      <c r="C44" t="s">
        <v>495</v>
      </c>
      <c r="D44" t="str">
        <f>+A44&amp;B44&amp;C44</f>
        <v>掲載承諾書_工事施工者_公開</v>
      </c>
      <c r="E44" s="132" t="s">
        <v>572</v>
      </c>
      <c r="F44" t="b">
        <v>0</v>
      </c>
    </row>
    <row r="45" spans="1:6">
      <c r="A45" t="s">
        <v>475</v>
      </c>
      <c r="B45" t="s">
        <v>462</v>
      </c>
      <c r="D45" t="str">
        <f t="shared" si="0"/>
        <v>掲載承諾書_申請者公開名称</v>
      </c>
      <c r="E45" t="s">
        <v>546</v>
      </c>
      <c r="F45" t="e">
        <f>+#REF!</f>
        <v>#REF!</v>
      </c>
    </row>
    <row r="46" spans="1:6">
      <c r="A46" t="s">
        <v>475</v>
      </c>
      <c r="B46" t="s">
        <v>463</v>
      </c>
      <c r="D46" t="str">
        <f t="shared" si="0"/>
        <v>掲載承諾書_設計者</v>
      </c>
      <c r="E46" t="s">
        <v>547</v>
      </c>
      <c r="F46" t="e">
        <f>+#REF!</f>
        <v>#REF!</v>
      </c>
    </row>
    <row r="47" spans="1:6">
      <c r="A47" t="s">
        <v>475</v>
      </c>
      <c r="B47" t="s">
        <v>464</v>
      </c>
      <c r="D47" t="str">
        <f t="shared" si="0"/>
        <v>掲載承諾書_工事施工者</v>
      </c>
      <c r="E47" t="s">
        <v>548</v>
      </c>
      <c r="F47" t="e">
        <f>+#REF!</f>
        <v>#REF!</v>
      </c>
    </row>
    <row r="48" spans="1:6">
      <c r="A48" t="s">
        <v>465</v>
      </c>
      <c r="B48" t="s">
        <v>466</v>
      </c>
      <c r="D48" t="str">
        <f t="shared" si="0"/>
        <v>第三面_建築物所在地</v>
      </c>
      <c r="E48" t="s">
        <v>549</v>
      </c>
      <c r="F48" t="e">
        <f>+#REF!</f>
        <v>#REF!</v>
      </c>
    </row>
    <row r="49" spans="1:6">
      <c r="A49" t="s">
        <v>465</v>
      </c>
      <c r="B49" s="132" t="s">
        <v>467</v>
      </c>
      <c r="D49" t="str">
        <f t="shared" si="0"/>
        <v>第三面_地域区分</v>
      </c>
      <c r="E49" t="s">
        <v>550</v>
      </c>
      <c r="F49" s="132" t="e">
        <f>+LEFT(#REF!,1)</f>
        <v>#REF!</v>
      </c>
    </row>
    <row r="50" spans="1:6">
      <c r="A50" t="s">
        <v>465</v>
      </c>
      <c r="B50" t="s">
        <v>468</v>
      </c>
      <c r="D50" t="str">
        <f t="shared" si="0"/>
        <v>第三面_地上階数</v>
      </c>
      <c r="E50" t="s">
        <v>551</v>
      </c>
      <c r="F50" t="e">
        <f>+#REF!</f>
        <v>#REF!</v>
      </c>
    </row>
    <row r="51" spans="1:6">
      <c r="A51" t="s">
        <v>465</v>
      </c>
      <c r="B51" t="s">
        <v>469</v>
      </c>
      <c r="D51" t="str">
        <f t="shared" si="0"/>
        <v>第三面_地下階数</v>
      </c>
      <c r="E51" t="s">
        <v>552</v>
      </c>
      <c r="F51" t="e">
        <f>+#REF!</f>
        <v>#REF!</v>
      </c>
    </row>
    <row r="52" spans="1:6">
      <c r="A52" t="s">
        <v>465</v>
      </c>
      <c r="B52" t="s">
        <v>470</v>
      </c>
      <c r="D52" t="str">
        <f t="shared" si="0"/>
        <v>第三面_延べ面積</v>
      </c>
      <c r="E52" t="s">
        <v>553</v>
      </c>
      <c r="F52" t="e">
        <f>+#REF!</f>
        <v>#REF!</v>
      </c>
    </row>
    <row r="53" spans="1:6">
      <c r="A53" t="s">
        <v>465</v>
      </c>
      <c r="B53" t="s">
        <v>471</v>
      </c>
      <c r="D53" t="str">
        <f t="shared" si="0"/>
        <v>第三面_構造</v>
      </c>
      <c r="E53" t="s">
        <v>554</v>
      </c>
      <c r="F53" t="e">
        <f>+#REF!</f>
        <v>#REF!</v>
      </c>
    </row>
    <row r="54" spans="1:6">
      <c r="A54" t="s">
        <v>465</v>
      </c>
      <c r="B54" t="s">
        <v>472</v>
      </c>
      <c r="D54" t="str">
        <f t="shared" si="0"/>
        <v>第三面_竣工時期_新築_年月日</v>
      </c>
      <c r="E54" t="s">
        <v>555</v>
      </c>
      <c r="F54" t="e">
        <f>+#REF!</f>
        <v>#REF!</v>
      </c>
    </row>
    <row r="55" spans="1:6">
      <c r="A55" t="s">
        <v>465</v>
      </c>
      <c r="B55" t="s">
        <v>483</v>
      </c>
      <c r="D55" t="str">
        <f t="shared" si="0"/>
        <v>第三面_竣工時期_新築_上中下旬</v>
      </c>
      <c r="E55" t="s">
        <v>556</v>
      </c>
      <c r="F55" t="e">
        <f>+#REF!</f>
        <v>#REF!</v>
      </c>
    </row>
    <row r="56" spans="1:6">
      <c r="A56" t="s">
        <v>465</v>
      </c>
      <c r="B56" t="s">
        <v>473</v>
      </c>
      <c r="D56" t="str">
        <f t="shared" si="0"/>
        <v>第三面_竣工時期_改修</v>
      </c>
      <c r="E56" t="s">
        <v>557</v>
      </c>
      <c r="F56" t="e">
        <f>+#REF!</f>
        <v>#REF!</v>
      </c>
    </row>
    <row r="57" spans="1:6">
      <c r="A57" t="s">
        <v>474</v>
      </c>
      <c r="B57" t="s">
        <v>45</v>
      </c>
      <c r="D57" t="str">
        <f t="shared" si="0"/>
        <v>第四面_用途</v>
      </c>
      <c r="E57" t="s">
        <v>558</v>
      </c>
      <c r="F57" t="e">
        <f>+#REF!</f>
        <v>#REF!</v>
      </c>
    </row>
    <row r="58" spans="1:6">
      <c r="A58" t="s">
        <v>501</v>
      </c>
    </row>
    <row r="59" spans="1:6">
      <c r="A59" t="s">
        <v>445</v>
      </c>
      <c r="B59" t="s">
        <v>510</v>
      </c>
      <c r="C59" s="208" t="s">
        <v>489</v>
      </c>
      <c r="D59" t="str">
        <f t="shared" si="0"/>
        <v>連絡シート_既・同時申請_設計評価</v>
      </c>
      <c r="E59" t="s">
        <v>559</v>
      </c>
      <c r="F59" t="b">
        <v>0</v>
      </c>
    </row>
    <row r="60" spans="1:6">
      <c r="A60" t="s">
        <v>445</v>
      </c>
      <c r="B60" t="s">
        <v>510</v>
      </c>
      <c r="C60" s="208" t="s">
        <v>490</v>
      </c>
      <c r="D60" t="str">
        <f t="shared" si="0"/>
        <v>連絡シート_既・同時申請_長期優良</v>
      </c>
      <c r="E60" t="s">
        <v>560</v>
      </c>
      <c r="F60" t="b">
        <v>0</v>
      </c>
    </row>
    <row r="61" spans="1:6">
      <c r="A61" t="s">
        <v>445</v>
      </c>
      <c r="B61" t="s">
        <v>510</v>
      </c>
      <c r="C61" s="208" t="s">
        <v>491</v>
      </c>
      <c r="D61" t="str">
        <f t="shared" si="0"/>
        <v>連絡シート_既・同時申請_低炭素</v>
      </c>
      <c r="E61" t="s">
        <v>561</v>
      </c>
      <c r="F61" t="b">
        <v>0</v>
      </c>
    </row>
    <row r="62" spans="1:6">
      <c r="A62" t="s">
        <v>445</v>
      </c>
      <c r="B62" t="s">
        <v>510</v>
      </c>
      <c r="C62" s="208" t="s">
        <v>492</v>
      </c>
      <c r="D62" t="str">
        <f t="shared" si="0"/>
        <v>連絡シート_既・同時申請_性能向上</v>
      </c>
      <c r="E62" t="s">
        <v>562</v>
      </c>
      <c r="F62" t="b">
        <v>0</v>
      </c>
    </row>
    <row r="63" spans="1:6">
      <c r="A63" t="s">
        <v>445</v>
      </c>
      <c r="B63" t="s">
        <v>510</v>
      </c>
      <c r="C63" s="208" t="s">
        <v>486</v>
      </c>
      <c r="D63" t="str">
        <f t="shared" si="0"/>
        <v>連絡シート_既・同時申請_CASBEE</v>
      </c>
      <c r="E63" t="s">
        <v>563</v>
      </c>
      <c r="F63" t="b">
        <v>0</v>
      </c>
    </row>
    <row r="64" spans="1:6">
      <c r="C64" s="208"/>
      <c r="E64" t="s">
        <v>593</v>
      </c>
      <c r="F64" t="str">
        <f>+IF(F65=TRUE,"自己所有物件",IF(F66=TRUE,"賃貸物件",IF(F67=TRUE,"給与住宅",IF(F68=TRUE,"分譲物件",IF(F69=TRUE,"その他","")))))</f>
        <v>自己所有物件</v>
      </c>
    </row>
    <row r="65" spans="1:6" s="211" customFormat="1">
      <c r="A65" s="211" t="s">
        <v>460</v>
      </c>
      <c r="B65" s="211" t="s">
        <v>493</v>
      </c>
      <c r="C65" s="212" t="s">
        <v>494</v>
      </c>
      <c r="D65" s="211" t="str">
        <f t="shared" si="0"/>
        <v>第二面_利用関係_自己所有物件</v>
      </c>
      <c r="E65" s="211" t="s">
        <v>564</v>
      </c>
      <c r="F65" s="211" t="b">
        <v>1</v>
      </c>
    </row>
    <row r="66" spans="1:6" s="211" customFormat="1">
      <c r="A66" s="211" t="s">
        <v>460</v>
      </c>
      <c r="B66" s="211" t="s">
        <v>493</v>
      </c>
      <c r="C66" s="213" t="s">
        <v>262</v>
      </c>
      <c r="D66" s="211" t="str">
        <f t="shared" si="0"/>
        <v>第二面_利用関係_賃貸物件</v>
      </c>
      <c r="E66" s="211" t="s">
        <v>565</v>
      </c>
      <c r="F66" s="211" t="b">
        <v>0</v>
      </c>
    </row>
    <row r="67" spans="1:6" s="211" customFormat="1">
      <c r="A67" s="211" t="s">
        <v>460</v>
      </c>
      <c r="B67" s="211" t="s">
        <v>493</v>
      </c>
      <c r="C67" s="213" t="s">
        <v>263</v>
      </c>
      <c r="D67" s="211" t="str">
        <f t="shared" si="0"/>
        <v>第二面_利用関係_給与住宅</v>
      </c>
      <c r="E67" s="211" t="s">
        <v>566</v>
      </c>
      <c r="F67" s="211" t="b">
        <v>0</v>
      </c>
    </row>
    <row r="68" spans="1:6" s="211" customFormat="1">
      <c r="A68" s="211" t="s">
        <v>460</v>
      </c>
      <c r="B68" s="211" t="s">
        <v>493</v>
      </c>
      <c r="C68" s="213" t="s">
        <v>264</v>
      </c>
      <c r="D68" s="211" t="str">
        <f t="shared" si="0"/>
        <v>第二面_利用関係_分譲物件</v>
      </c>
      <c r="E68" s="211" t="s">
        <v>567</v>
      </c>
      <c r="F68" s="211" t="b">
        <v>0</v>
      </c>
    </row>
    <row r="69" spans="1:6" s="211" customFormat="1">
      <c r="A69" s="211" t="s">
        <v>460</v>
      </c>
      <c r="B69" s="211" t="s">
        <v>493</v>
      </c>
      <c r="C69" s="213" t="s">
        <v>265</v>
      </c>
      <c r="D69" s="211" t="str">
        <f t="shared" si="0"/>
        <v>第二面_利用関係_その他</v>
      </c>
      <c r="E69" s="211" t="s">
        <v>568</v>
      </c>
      <c r="F69" s="211" t="b">
        <v>0</v>
      </c>
    </row>
    <row r="70" spans="1:6">
      <c r="A70" t="s">
        <v>460</v>
      </c>
      <c r="B70" t="s">
        <v>499</v>
      </c>
      <c r="C70" s="209" t="s">
        <v>500</v>
      </c>
      <c r="D70" t="str">
        <f t="shared" si="0"/>
        <v>第二面_補助金活用_有り</v>
      </c>
      <c r="E70" t="s">
        <v>569</v>
      </c>
      <c r="F70" t="b">
        <v>0</v>
      </c>
    </row>
    <row r="71" spans="1:6">
      <c r="C71" s="209"/>
      <c r="E71" t="s">
        <v>594</v>
      </c>
      <c r="F71" t="str">
        <f>+IF(F72=TRUE,"性能基準",IF(F73=TRUE,"仕様基準",IF(F74=TRUE,"国土交通大臣が認める方法","")))</f>
        <v/>
      </c>
    </row>
    <row r="72" spans="1:6" s="211" customFormat="1">
      <c r="A72" s="211" t="s">
        <v>474</v>
      </c>
      <c r="B72" s="211" t="s">
        <v>482</v>
      </c>
      <c r="C72" s="211" t="s">
        <v>496</v>
      </c>
      <c r="D72" s="211" t="str">
        <f t="shared" ref="D72:D80" si="1">+A72&amp;B72&amp;C72</f>
        <v>第四面_評価手法_性能基準</v>
      </c>
      <c r="E72" s="211" t="s">
        <v>574</v>
      </c>
      <c r="F72" s="211" t="b">
        <v>0</v>
      </c>
    </row>
    <row r="73" spans="1:6" s="211" customFormat="1">
      <c r="A73" s="211" t="s">
        <v>474</v>
      </c>
      <c r="B73" s="211" t="s">
        <v>482</v>
      </c>
      <c r="C73" s="211" t="s">
        <v>497</v>
      </c>
      <c r="D73" s="211" t="str">
        <f t="shared" si="1"/>
        <v>第四面_評価手法_仕様基準</v>
      </c>
      <c r="E73" s="211" t="s">
        <v>575</v>
      </c>
      <c r="F73" s="211" t="b">
        <v>0</v>
      </c>
    </row>
    <row r="74" spans="1:6" s="211" customFormat="1">
      <c r="A74" s="211" t="s">
        <v>474</v>
      </c>
      <c r="B74" s="211" t="s">
        <v>482</v>
      </c>
      <c r="C74" s="211" t="s">
        <v>498</v>
      </c>
      <c r="D74" s="211" t="str">
        <f t="shared" si="1"/>
        <v>第四面_評価手法_国土交通大臣が認める方法</v>
      </c>
      <c r="E74" s="211" t="s">
        <v>576</v>
      </c>
      <c r="F74" s="211" t="b">
        <v>0</v>
      </c>
    </row>
    <row r="75" spans="1:6">
      <c r="E75" t="s">
        <v>595</v>
      </c>
    </row>
    <row r="76" spans="1:6">
      <c r="A76" t="s">
        <v>474</v>
      </c>
      <c r="B76" t="s">
        <v>503</v>
      </c>
      <c r="C76" s="209" t="s">
        <v>505</v>
      </c>
      <c r="D76" t="str">
        <f t="shared" si="1"/>
        <v>第四面_ZEHﾏｰｸ等の表示_『ＺＥＨ』</v>
      </c>
      <c r="E76" t="s">
        <v>577</v>
      </c>
    </row>
    <row r="77" spans="1:6">
      <c r="A77" t="s">
        <v>474</v>
      </c>
      <c r="B77" t="s">
        <v>503</v>
      </c>
      <c r="C77" s="209" t="s">
        <v>506</v>
      </c>
      <c r="D77" t="str">
        <f t="shared" si="1"/>
        <v>第四面_ZEHﾏｰｸ等の表示_Ｎｅａｒｌｙ ＺＥＨ</v>
      </c>
      <c r="E77" t="s">
        <v>578</v>
      </c>
    </row>
    <row r="78" spans="1:6">
      <c r="A78" t="s">
        <v>474</v>
      </c>
      <c r="B78" t="s">
        <v>503</v>
      </c>
      <c r="C78" s="209" t="s">
        <v>507</v>
      </c>
      <c r="D78" t="str">
        <f t="shared" si="1"/>
        <v xml:space="preserve">第四面_ZEHﾏｰｸ等の表示_ＺＥＨ Ready </v>
      </c>
      <c r="E78" t="s">
        <v>579</v>
      </c>
    </row>
    <row r="79" spans="1:6">
      <c r="A79" t="s">
        <v>474</v>
      </c>
      <c r="B79" t="s">
        <v>503</v>
      </c>
      <c r="C79" s="209" t="s">
        <v>508</v>
      </c>
      <c r="D79" t="str">
        <f t="shared" si="1"/>
        <v>第四面_ZEHﾏｰｸ等の表示_ＺＥＨ Oriented</v>
      </c>
      <c r="E79" t="s">
        <v>580</v>
      </c>
    </row>
    <row r="80" spans="1:6">
      <c r="A80" t="s">
        <v>474</v>
      </c>
      <c r="B80" t="s">
        <v>503</v>
      </c>
      <c r="C80" s="209" t="s">
        <v>504</v>
      </c>
      <c r="D80" t="str">
        <f t="shared" si="1"/>
        <v>第四面_ZEHﾏｰｸ等の表示_記載しない</v>
      </c>
      <c r="E80" t="s">
        <v>581</v>
      </c>
    </row>
    <row r="81" spans="1:3">
      <c r="C81" s="209"/>
    </row>
    <row r="82" spans="1:3">
      <c r="A82" t="s">
        <v>502</v>
      </c>
    </row>
    <row r="83" spans="1:3">
      <c r="A83" t="s">
        <v>591</v>
      </c>
    </row>
    <row r="84" spans="1:3">
      <c r="A84" t="s">
        <v>592</v>
      </c>
    </row>
  </sheetData>
  <phoneticPr fontId="24"/>
  <pageMargins left="0.7" right="0.7" top="0.75" bottom="0.75" header="0.3" footer="0.3"/>
  <pageSetup paperSize="9" orientation="portrait" r:id="rId1"/>
  <rowBreaks count="1" manualBreakCount="1">
    <brk id="57"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76"/>
  <sheetViews>
    <sheetView showGridLines="0" view="pageBreakPreview" zoomScale="90" zoomScaleNormal="100" zoomScaleSheetLayoutView="90" workbookViewId="0">
      <selection activeCell="C7" sqref="C7:AK7"/>
    </sheetView>
  </sheetViews>
  <sheetFormatPr defaultColWidth="9" defaultRowHeight="11.25"/>
  <cols>
    <col min="1" max="38" width="2.5" style="130" customWidth="1"/>
    <col min="39" max="16384" width="9" style="130"/>
  </cols>
  <sheetData>
    <row r="1" spans="1:40" ht="4.5" customHeight="1">
      <c r="A1" s="258"/>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8"/>
    </row>
    <row r="2" spans="1:40" ht="13.5">
      <c r="A2" s="699" t="s">
        <v>905</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row>
    <row r="3" spans="1:40" ht="3"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row>
    <row r="4" spans="1:40" ht="15" customHeight="1">
      <c r="A4" s="397"/>
      <c r="B4" s="562" t="s">
        <v>906</v>
      </c>
      <c r="C4" s="569"/>
      <c r="D4" s="569"/>
      <c r="E4" s="569"/>
      <c r="F4" s="569"/>
      <c r="G4" s="569"/>
      <c r="H4" s="569"/>
      <c r="I4" s="569"/>
      <c r="J4" s="569"/>
      <c r="K4" s="569"/>
      <c r="L4" s="569"/>
      <c r="M4" s="569"/>
      <c r="N4" s="569"/>
      <c r="O4" s="569"/>
      <c r="P4" s="569"/>
      <c r="Q4" s="569"/>
      <c r="R4" s="569"/>
      <c r="S4" s="569"/>
      <c r="T4" s="569"/>
      <c r="U4" s="569"/>
      <c r="V4" s="569"/>
      <c r="W4" s="569"/>
      <c r="X4" s="569"/>
      <c r="Y4" s="569"/>
      <c r="Z4" s="18" t="s">
        <v>74</v>
      </c>
      <c r="AA4" s="18"/>
      <c r="AB4" s="18" t="s">
        <v>1322</v>
      </c>
      <c r="AC4" s="18"/>
      <c r="AD4" s="18"/>
      <c r="AE4" s="18"/>
      <c r="AF4" s="18" t="s">
        <v>75</v>
      </c>
      <c r="AG4" s="569"/>
      <c r="AH4" s="569"/>
      <c r="AI4" s="569"/>
      <c r="AJ4" s="569"/>
      <c r="AK4" s="569"/>
      <c r="AL4" s="569"/>
      <c r="AM4" s="569"/>
      <c r="AN4" s="18"/>
    </row>
    <row r="5" spans="1:40" ht="4.5"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row>
    <row r="6" spans="1:40" ht="18.75" customHeight="1">
      <c r="A6" s="258"/>
      <c r="B6" s="258" t="s">
        <v>907</v>
      </c>
      <c r="C6" s="258"/>
      <c r="D6" s="258"/>
      <c r="E6" s="258"/>
      <c r="F6" s="258"/>
      <c r="G6" s="258"/>
      <c r="H6" s="258"/>
      <c r="I6" s="25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row>
    <row r="7" spans="1:40" ht="18" customHeight="1">
      <c r="A7" s="258"/>
      <c r="B7" s="395"/>
      <c r="C7" s="701"/>
      <c r="D7" s="701"/>
      <c r="E7" s="701"/>
      <c r="F7" s="701"/>
      <c r="G7" s="701"/>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c r="AH7" s="701"/>
      <c r="AI7" s="701"/>
      <c r="AJ7" s="701"/>
      <c r="AK7" s="701"/>
    </row>
    <row r="8" spans="1:40" ht="3.75" customHeight="1">
      <c r="A8" s="258"/>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row>
    <row r="9" spans="1:40" ht="18" customHeight="1">
      <c r="A9" s="258"/>
      <c r="B9" s="258" t="s">
        <v>1371</v>
      </c>
      <c r="C9" s="258"/>
      <c r="D9" s="258"/>
      <c r="E9" s="258"/>
      <c r="F9" s="258"/>
      <c r="G9" s="258"/>
      <c r="H9" s="258"/>
      <c r="I9" s="25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row>
    <row r="10" spans="1:40" s="75" customFormat="1" ht="18" customHeight="1">
      <c r="A10" s="72"/>
      <c r="B10" s="72"/>
      <c r="C10" s="72" t="s">
        <v>860</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row>
    <row r="11" spans="1:40" s="75" customFormat="1" ht="18" customHeight="1">
      <c r="B11" s="395"/>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M11" s="102"/>
    </row>
    <row r="12" spans="1:40" ht="3.75" customHeight="1"/>
    <row r="13" spans="1:40" ht="18" customHeight="1">
      <c r="B13" s="258" t="s">
        <v>908</v>
      </c>
    </row>
    <row r="14" spans="1:40" ht="18" customHeight="1">
      <c r="B14" s="258"/>
      <c r="C14" s="258" t="s">
        <v>862</v>
      </c>
    </row>
    <row r="15" spans="1:40" ht="15" customHeight="1">
      <c r="B15" s="258"/>
      <c r="C15" s="72"/>
      <c r="E15" s="131" t="s">
        <v>1272</v>
      </c>
    </row>
    <row r="16" spans="1:40" ht="15" customHeight="1">
      <c r="B16" s="258"/>
      <c r="E16" s="131" t="s">
        <v>1275</v>
      </c>
    </row>
    <row r="17" spans="2:37" ht="15" customHeight="1">
      <c r="B17" s="258"/>
      <c r="E17" s="131" t="s">
        <v>1274</v>
      </c>
    </row>
    <row r="18" spans="2:37" ht="15" customHeight="1">
      <c r="B18" s="462"/>
      <c r="C18" s="463"/>
      <c r="D18" s="463"/>
      <c r="E18" s="267" t="s">
        <v>1273</v>
      </c>
      <c r="F18" s="264"/>
      <c r="G18" s="264"/>
      <c r="H18" s="264"/>
      <c r="I18" s="264"/>
      <c r="J18" s="264"/>
      <c r="K18" s="264"/>
      <c r="L18" s="463"/>
      <c r="M18" s="460"/>
      <c r="N18" s="460"/>
      <c r="O18" s="78"/>
      <c r="P18" s="78" t="s">
        <v>74</v>
      </c>
      <c r="Q18" s="702"/>
      <c r="R18" s="702"/>
      <c r="S18" s="702"/>
      <c r="T18" s="702"/>
      <c r="U18" s="702"/>
      <c r="V18" s="702"/>
      <c r="W18" s="702"/>
      <c r="X18" s="702"/>
      <c r="Y18" s="702"/>
      <c r="Z18" s="702"/>
      <c r="AA18" s="78" t="s">
        <v>75</v>
      </c>
      <c r="AB18" s="461"/>
      <c r="AC18" s="461"/>
      <c r="AD18" s="463"/>
      <c r="AE18" s="463"/>
      <c r="AF18" s="463"/>
      <c r="AG18" s="463"/>
      <c r="AH18" s="463"/>
      <c r="AI18" s="463"/>
      <c r="AJ18" s="463"/>
      <c r="AK18" s="463"/>
    </row>
    <row r="19" spans="2:37" ht="3" customHeight="1">
      <c r="B19" s="258"/>
    </row>
    <row r="20" spans="2:37" ht="18" customHeight="1">
      <c r="B20" s="258"/>
      <c r="C20" s="258" t="s">
        <v>863</v>
      </c>
    </row>
    <row r="21" spans="2:37" s="131" customFormat="1" ht="14.45" customHeight="1">
      <c r="B21" s="77"/>
      <c r="C21" s="72"/>
      <c r="D21" s="77"/>
      <c r="E21" s="77" t="s">
        <v>1272</v>
      </c>
      <c r="F21" s="77"/>
      <c r="G21" s="77"/>
      <c r="H21" s="77"/>
      <c r="I21" s="77"/>
      <c r="J21" s="77"/>
      <c r="K21" s="77"/>
      <c r="L21" s="77"/>
      <c r="M21" s="77"/>
      <c r="N21" s="77"/>
      <c r="O21" s="77"/>
      <c r="P21" s="77"/>
      <c r="Q21" s="268"/>
      <c r="R21" s="268"/>
      <c r="S21" s="268"/>
      <c r="T21" s="268"/>
      <c r="U21" s="268"/>
      <c r="V21" s="268"/>
      <c r="W21" s="268"/>
      <c r="X21" s="268"/>
      <c r="Y21" s="268"/>
      <c r="Z21" s="268"/>
      <c r="AA21" s="77"/>
      <c r="AB21" s="380"/>
      <c r="AC21" s="380"/>
    </row>
    <row r="22" spans="2:37" s="131" customFormat="1" ht="14.45" customHeight="1">
      <c r="B22" s="77"/>
      <c r="C22" s="77"/>
      <c r="D22" s="77"/>
      <c r="E22" s="77" t="s">
        <v>1271</v>
      </c>
      <c r="F22" s="77"/>
      <c r="G22" s="77"/>
      <c r="H22" s="77"/>
      <c r="I22" s="77"/>
      <c r="J22" s="77"/>
      <c r="K22" s="77"/>
      <c r="L22" s="77"/>
      <c r="M22" s="77"/>
      <c r="N22" s="77"/>
      <c r="O22" s="77"/>
      <c r="P22" s="77"/>
      <c r="Q22" s="268"/>
      <c r="R22" s="268"/>
      <c r="S22" s="268"/>
      <c r="T22" s="268"/>
      <c r="U22" s="268"/>
      <c r="V22" s="268"/>
      <c r="W22" s="268"/>
      <c r="X22" s="268"/>
      <c r="Y22" s="268"/>
      <c r="Z22" s="268"/>
      <c r="AA22" s="77"/>
      <c r="AB22" s="380"/>
      <c r="AC22" s="380"/>
    </row>
    <row r="23" spans="2:37" s="131" customFormat="1" ht="14.45" customHeight="1">
      <c r="B23" s="77"/>
      <c r="C23" s="77"/>
      <c r="D23" s="77"/>
      <c r="E23" s="77" t="s">
        <v>1270</v>
      </c>
      <c r="F23" s="77"/>
      <c r="G23" s="77"/>
      <c r="H23" s="77"/>
      <c r="I23" s="77"/>
      <c r="J23" s="77"/>
      <c r="K23" s="77"/>
      <c r="L23" s="77"/>
      <c r="M23" s="77"/>
      <c r="N23" s="77"/>
      <c r="O23" s="77"/>
      <c r="P23" s="77"/>
      <c r="Q23" s="268"/>
      <c r="R23" s="268"/>
      <c r="S23" s="268"/>
      <c r="T23" s="268"/>
      <c r="U23" s="268"/>
      <c r="V23" s="268"/>
      <c r="W23" s="268"/>
      <c r="X23" s="268"/>
      <c r="Y23" s="268"/>
      <c r="Z23" s="268"/>
      <c r="AA23" s="77"/>
      <c r="AB23" s="380"/>
      <c r="AC23" s="380"/>
    </row>
    <row r="24" spans="2:37" s="131" customFormat="1" ht="14.45" customHeight="1">
      <c r="B24" s="78"/>
      <c r="C24" s="78"/>
      <c r="D24" s="78"/>
      <c r="E24" s="78" t="s">
        <v>1269</v>
      </c>
      <c r="F24" s="78"/>
      <c r="G24" s="78"/>
      <c r="H24" s="78"/>
      <c r="I24" s="78"/>
      <c r="J24" s="78"/>
      <c r="K24" s="78"/>
      <c r="L24" s="78"/>
      <c r="M24" s="78"/>
      <c r="N24" s="78"/>
      <c r="O24" s="78"/>
      <c r="P24" s="78" t="s">
        <v>74</v>
      </c>
      <c r="Q24" s="702"/>
      <c r="R24" s="702"/>
      <c r="S24" s="702"/>
      <c r="T24" s="702"/>
      <c r="U24" s="702"/>
      <c r="V24" s="702"/>
      <c r="W24" s="702"/>
      <c r="X24" s="702"/>
      <c r="Y24" s="702"/>
      <c r="Z24" s="702"/>
      <c r="AA24" s="78" t="s">
        <v>75</v>
      </c>
      <c r="AB24" s="399"/>
      <c r="AC24" s="399"/>
      <c r="AD24" s="267"/>
      <c r="AE24" s="267"/>
      <c r="AF24" s="267"/>
      <c r="AG24" s="267"/>
      <c r="AH24" s="267"/>
      <c r="AI24" s="267"/>
      <c r="AJ24" s="267"/>
      <c r="AK24" s="267"/>
    </row>
    <row r="25" spans="2:37" s="131" customFormat="1" ht="4.5" customHeight="1">
      <c r="B25" s="77"/>
      <c r="C25" s="77"/>
      <c r="D25" s="77"/>
      <c r="E25" s="77"/>
      <c r="F25" s="77"/>
      <c r="G25" s="77"/>
      <c r="H25" s="77"/>
      <c r="I25" s="77"/>
      <c r="J25" s="77"/>
      <c r="K25" s="77"/>
      <c r="L25" s="77"/>
      <c r="M25" s="77"/>
      <c r="N25" s="268"/>
      <c r="O25" s="268"/>
      <c r="P25" s="268"/>
      <c r="Q25" s="268"/>
      <c r="R25" s="268"/>
      <c r="S25" s="268"/>
      <c r="T25" s="268"/>
      <c r="U25" s="268"/>
      <c r="V25" s="268"/>
      <c r="W25" s="268"/>
      <c r="X25" s="77"/>
      <c r="Y25" s="77"/>
      <c r="Z25" s="380"/>
      <c r="AA25" s="380"/>
      <c r="AB25" s="380"/>
      <c r="AC25" s="380"/>
    </row>
    <row r="26" spans="2:37" s="77" customFormat="1" ht="18" customHeight="1">
      <c r="B26" s="72" t="s">
        <v>1276</v>
      </c>
    </row>
    <row r="27" spans="2:37" s="77" customFormat="1" ht="18" customHeight="1">
      <c r="B27" s="72" t="s">
        <v>865</v>
      </c>
    </row>
    <row r="28" spans="2:37" s="77" customFormat="1" ht="18" customHeight="1">
      <c r="B28" s="72"/>
      <c r="C28" s="72" t="s">
        <v>866</v>
      </c>
      <c r="K28" s="77" t="s">
        <v>1268</v>
      </c>
      <c r="N28" s="77" t="s">
        <v>1267</v>
      </c>
    </row>
    <row r="29" spans="2:37" s="77" customFormat="1" ht="18" customHeight="1">
      <c r="B29" s="72"/>
      <c r="C29" s="72" t="s">
        <v>867</v>
      </c>
      <c r="K29" s="77" t="s">
        <v>1266</v>
      </c>
      <c r="R29" s="77" t="s">
        <v>1265</v>
      </c>
    </row>
    <row r="30" spans="2:37" s="77" customFormat="1" ht="18" customHeight="1">
      <c r="B30" s="72"/>
      <c r="C30" s="72"/>
      <c r="K30" s="548" t="s">
        <v>1373</v>
      </c>
    </row>
    <row r="31" spans="2:37" s="77" customFormat="1" ht="18" customHeight="1">
      <c r="B31" s="72"/>
      <c r="C31" s="72"/>
      <c r="K31" s="77" t="s">
        <v>1264</v>
      </c>
      <c r="M31" s="256" t="s">
        <v>868</v>
      </c>
      <c r="N31" s="710"/>
      <c r="O31" s="710"/>
      <c r="P31" s="710"/>
      <c r="Q31" s="710"/>
      <c r="R31" s="710"/>
      <c r="S31" s="710"/>
      <c r="T31" s="710"/>
      <c r="U31" s="710"/>
      <c r="V31" s="710"/>
      <c r="W31" s="710"/>
      <c r="X31" s="77" t="s">
        <v>869</v>
      </c>
      <c r="Y31" s="400" t="s">
        <v>870</v>
      </c>
    </row>
    <row r="32" spans="2:37" s="77" customFormat="1" ht="18" customHeight="1">
      <c r="B32" s="72"/>
      <c r="C32" s="72" t="s">
        <v>871</v>
      </c>
      <c r="M32" s="268" t="s">
        <v>1263</v>
      </c>
      <c r="N32" s="495"/>
      <c r="O32" s="495"/>
      <c r="P32" s="495"/>
      <c r="Q32" s="495"/>
      <c r="R32" s="268" t="s">
        <v>1262</v>
      </c>
      <c r="S32" s="495"/>
      <c r="T32" s="495"/>
      <c r="U32" s="495"/>
      <c r="V32" s="495"/>
      <c r="W32" s="495"/>
      <c r="Y32" s="400"/>
    </row>
    <row r="33" spans="2:37" s="77" customFormat="1" ht="18" customHeight="1">
      <c r="B33" s="72"/>
      <c r="C33" s="72" t="s">
        <v>872</v>
      </c>
      <c r="M33" s="711"/>
      <c r="N33" s="711"/>
      <c r="O33" s="711"/>
      <c r="P33" s="711"/>
      <c r="Q33" s="711"/>
      <c r="R33" s="711"/>
      <c r="S33" s="711"/>
      <c r="T33" s="711"/>
      <c r="U33" s="711"/>
      <c r="V33" s="711"/>
      <c r="W33" s="711"/>
      <c r="X33" s="77" t="s">
        <v>869</v>
      </c>
      <c r="Y33" s="400"/>
    </row>
    <row r="34" spans="2:37" s="77" customFormat="1" ht="18" customHeight="1">
      <c r="B34" s="72"/>
      <c r="C34" s="77" t="s">
        <v>873</v>
      </c>
      <c r="M34" s="380"/>
      <c r="N34" s="380"/>
      <c r="O34" s="380"/>
      <c r="P34" s="380"/>
      <c r="Q34" s="380"/>
      <c r="R34" s="380"/>
      <c r="S34" s="380"/>
      <c r="T34" s="380"/>
      <c r="U34" s="380"/>
      <c r="V34" s="380"/>
      <c r="W34" s="380"/>
      <c r="Y34" s="400"/>
    </row>
    <row r="35" spans="2:37" s="77" customFormat="1" ht="4.5" customHeight="1">
      <c r="B35" s="72"/>
      <c r="M35" s="380"/>
      <c r="N35" s="380"/>
      <c r="O35" s="380"/>
      <c r="P35" s="380"/>
      <c r="Q35" s="380"/>
      <c r="R35" s="380"/>
      <c r="S35" s="380"/>
      <c r="T35" s="380"/>
      <c r="U35" s="380"/>
      <c r="V35" s="380"/>
      <c r="W35" s="380"/>
      <c r="Y35" s="400"/>
    </row>
    <row r="36" spans="2:37" s="77" customFormat="1" ht="18" customHeight="1">
      <c r="B36" s="72" t="s">
        <v>874</v>
      </c>
      <c r="C36" s="72"/>
      <c r="M36" s="380"/>
      <c r="N36" s="380"/>
      <c r="O36" s="380"/>
      <c r="P36" s="380"/>
      <c r="Q36" s="380"/>
      <c r="R36" s="380"/>
      <c r="S36" s="380"/>
      <c r="T36" s="380"/>
      <c r="U36" s="380"/>
      <c r="V36" s="380"/>
      <c r="W36" s="380"/>
      <c r="Y36" s="400"/>
    </row>
    <row r="37" spans="2:37" s="77" customFormat="1" ht="18" customHeight="1">
      <c r="B37" s="72"/>
      <c r="C37" s="72"/>
      <c r="E37" s="77" t="s">
        <v>1327</v>
      </c>
      <c r="M37" s="380"/>
      <c r="N37" s="380"/>
      <c r="O37" s="380"/>
      <c r="P37" s="380"/>
      <c r="Q37" s="380"/>
      <c r="R37" s="380"/>
      <c r="S37" s="380"/>
      <c r="T37" s="380"/>
      <c r="U37" s="380"/>
      <c r="V37" s="380"/>
      <c r="W37" s="380"/>
      <c r="Y37" s="400"/>
    </row>
    <row r="38" spans="2:37" s="77" customFormat="1" ht="18" customHeight="1">
      <c r="B38" s="72"/>
      <c r="C38" s="72"/>
      <c r="E38" s="77" t="s">
        <v>1328</v>
      </c>
      <c r="M38" s="380"/>
      <c r="N38" s="380"/>
      <c r="O38" s="380"/>
      <c r="P38" s="380"/>
      <c r="Q38" s="380"/>
      <c r="R38" s="380"/>
      <c r="S38" s="380"/>
      <c r="T38" s="380"/>
      <c r="U38" s="380"/>
      <c r="V38" s="380"/>
      <c r="W38" s="380"/>
      <c r="Y38" s="400"/>
    </row>
    <row r="39" spans="2:37" s="77" customFormat="1" ht="18" customHeight="1">
      <c r="B39" s="72"/>
      <c r="C39" s="400" t="s">
        <v>1261</v>
      </c>
      <c r="M39" s="380"/>
      <c r="N39" s="380"/>
      <c r="O39" s="380"/>
      <c r="P39" s="380"/>
      <c r="Q39" s="380"/>
      <c r="R39" s="380"/>
      <c r="S39" s="380"/>
      <c r="T39" s="380"/>
      <c r="U39" s="380"/>
      <c r="V39" s="380"/>
      <c r="W39" s="380"/>
      <c r="Y39" s="400"/>
    </row>
    <row r="40" spans="2:37" s="77" customFormat="1" ht="18" customHeight="1">
      <c r="B40" s="271"/>
      <c r="C40" s="401" t="s">
        <v>1329</v>
      </c>
      <c r="D40" s="78"/>
      <c r="E40" s="78"/>
      <c r="F40" s="78"/>
      <c r="G40" s="78"/>
      <c r="H40" s="78"/>
      <c r="I40" s="78"/>
      <c r="J40" s="78"/>
      <c r="K40" s="78"/>
      <c r="L40" s="78"/>
      <c r="M40" s="399"/>
      <c r="N40" s="399"/>
      <c r="O40" s="399"/>
      <c r="P40" s="399"/>
      <c r="Q40" s="399"/>
      <c r="R40" s="399"/>
      <c r="S40" s="399"/>
      <c r="T40" s="399"/>
      <c r="U40" s="399"/>
      <c r="V40" s="399"/>
      <c r="W40" s="399"/>
      <c r="X40" s="78"/>
      <c r="Y40" s="401"/>
      <c r="Z40" s="78"/>
      <c r="AA40" s="78"/>
      <c r="AB40" s="78"/>
      <c r="AC40" s="78"/>
      <c r="AD40" s="78"/>
      <c r="AE40" s="78"/>
      <c r="AF40" s="78"/>
      <c r="AG40" s="78"/>
      <c r="AH40" s="78"/>
      <c r="AI40" s="78"/>
      <c r="AJ40" s="78"/>
      <c r="AK40" s="78"/>
    </row>
    <row r="41" spans="2:37" s="77" customFormat="1" ht="1.5" customHeight="1">
      <c r="B41" s="72"/>
      <c r="M41" s="380"/>
      <c r="N41" s="380"/>
      <c r="O41" s="380"/>
      <c r="P41" s="380"/>
      <c r="Q41" s="380"/>
      <c r="R41" s="380"/>
      <c r="S41" s="380"/>
      <c r="T41" s="380"/>
      <c r="U41" s="380"/>
      <c r="V41" s="380"/>
      <c r="W41" s="380"/>
      <c r="Y41" s="400"/>
    </row>
    <row r="42" spans="2:37" s="77" customFormat="1" ht="1.5" customHeight="1">
      <c r="B42" s="72"/>
      <c r="C42" s="72"/>
      <c r="M42" s="380"/>
      <c r="N42" s="380"/>
      <c r="O42" s="380"/>
      <c r="P42" s="380"/>
      <c r="Q42" s="380"/>
      <c r="R42" s="380"/>
      <c r="S42" s="380"/>
      <c r="T42" s="380"/>
      <c r="U42" s="380"/>
      <c r="V42" s="380"/>
      <c r="W42" s="380"/>
      <c r="Y42" s="400"/>
    </row>
    <row r="43" spans="2:37" s="77" customFormat="1" ht="18" customHeight="1">
      <c r="B43" s="72" t="s">
        <v>910</v>
      </c>
    </row>
    <row r="44" spans="2:37" s="77" customFormat="1" ht="18" customHeight="1">
      <c r="B44" s="70"/>
      <c r="C44" s="70"/>
      <c r="D44" s="72" t="s">
        <v>353</v>
      </c>
      <c r="E44" s="70"/>
      <c r="F44" s="70"/>
      <c r="G44" s="70"/>
      <c r="H44" s="70"/>
      <c r="I44" s="70"/>
      <c r="J44" s="70"/>
      <c r="K44" s="102"/>
      <c r="L44" s="70"/>
      <c r="M44" s="70"/>
      <c r="N44" s="70"/>
      <c r="O44" s="70"/>
      <c r="P44" s="70"/>
    </row>
    <row r="45" spans="2:37" s="77" customFormat="1" ht="18" customHeight="1">
      <c r="B45" s="70"/>
      <c r="C45" s="70"/>
      <c r="D45" s="72" t="s">
        <v>877</v>
      </c>
      <c r="E45" s="70"/>
      <c r="F45" s="70"/>
      <c r="G45" s="70"/>
      <c r="H45" s="70"/>
      <c r="I45" s="70"/>
      <c r="J45" s="70"/>
      <c r="K45" s="102" t="s">
        <v>878</v>
      </c>
      <c r="L45" s="70"/>
      <c r="M45" s="70"/>
      <c r="N45" s="70"/>
      <c r="O45" s="70"/>
      <c r="P45" s="70"/>
    </row>
    <row r="46" spans="2:37" s="77" customFormat="1" ht="18" customHeight="1">
      <c r="B46" s="402"/>
      <c r="C46" s="402"/>
      <c r="D46" s="271" t="s">
        <v>1054</v>
      </c>
      <c r="E46" s="402"/>
      <c r="F46" s="402"/>
      <c r="G46" s="402"/>
      <c r="H46" s="402"/>
      <c r="I46" s="402"/>
      <c r="J46" s="402"/>
      <c r="K46" s="392"/>
      <c r="L46" s="402"/>
      <c r="M46" s="402"/>
      <c r="N46" s="402"/>
      <c r="O46" s="271" t="s">
        <v>879</v>
      </c>
      <c r="P46" s="402"/>
      <c r="Q46" s="78"/>
      <c r="R46" s="78"/>
      <c r="S46" s="78"/>
      <c r="T46" s="78"/>
      <c r="U46" s="78"/>
      <c r="V46" s="78"/>
      <c r="W46" s="78"/>
      <c r="X46" s="78"/>
      <c r="Y46" s="78"/>
      <c r="Z46" s="78"/>
      <c r="AA46" s="78"/>
      <c r="AB46" s="78"/>
      <c r="AC46" s="78"/>
      <c r="AD46" s="78"/>
      <c r="AE46" s="78"/>
      <c r="AF46" s="78"/>
      <c r="AG46" s="78"/>
      <c r="AH46" s="78"/>
      <c r="AI46" s="78"/>
      <c r="AJ46" s="78"/>
      <c r="AK46" s="78"/>
    </row>
    <row r="47" spans="2:37" s="77" customFormat="1" ht="3" customHeight="1">
      <c r="B47" s="72"/>
    </row>
    <row r="48" spans="2:37" s="403" customFormat="1" ht="18" customHeight="1">
      <c r="B48" s="72" t="s">
        <v>882</v>
      </c>
      <c r="H48" s="404"/>
    </row>
    <row r="49" spans="1:42" s="403" customFormat="1" ht="18" customHeight="1">
      <c r="B49" s="72" t="s">
        <v>883</v>
      </c>
      <c r="H49" s="404"/>
    </row>
    <row r="50" spans="1:42" s="72" customFormat="1" ht="18" customHeight="1">
      <c r="D50" s="72" t="s">
        <v>325</v>
      </c>
      <c r="K50" s="72" t="s">
        <v>326</v>
      </c>
    </row>
    <row r="51" spans="1:42" s="72" customFormat="1" ht="18" customHeight="1">
      <c r="B51" s="72" t="s">
        <v>884</v>
      </c>
    </row>
    <row r="52" spans="1:42" s="72" customFormat="1" ht="18" customHeight="1">
      <c r="C52" s="77" t="s">
        <v>885</v>
      </c>
    </row>
    <row r="53" spans="1:42" s="72" customFormat="1" ht="18" customHeight="1">
      <c r="C53" s="72" t="s">
        <v>1374</v>
      </c>
      <c r="M53" s="72" t="s">
        <v>887</v>
      </c>
      <c r="R53" s="72" t="s">
        <v>888</v>
      </c>
    </row>
    <row r="54" spans="1:42" s="72" customFormat="1" ht="1.9" customHeight="1"/>
    <row r="55" spans="1:42" s="72" customFormat="1" ht="18" customHeight="1">
      <c r="C55" s="72" t="s">
        <v>1375</v>
      </c>
      <c r="K55" s="72" t="s">
        <v>1376</v>
      </c>
      <c r="Q55" s="72" t="s">
        <v>891</v>
      </c>
    </row>
    <row r="56" spans="1:42" s="72" customFormat="1" ht="27.75" customHeight="1">
      <c r="C56" s="712" t="s">
        <v>1379</v>
      </c>
      <c r="D56" s="712"/>
      <c r="E56" s="712"/>
      <c r="F56" s="712"/>
      <c r="G56" s="712"/>
      <c r="H56" s="712"/>
      <c r="I56" s="712"/>
      <c r="J56" s="712"/>
      <c r="K56" s="712"/>
      <c r="L56" s="712"/>
      <c r="M56" s="712"/>
      <c r="N56" s="712"/>
      <c r="O56" s="712"/>
      <c r="P56" s="712"/>
      <c r="Q56" s="712"/>
      <c r="R56" s="712"/>
      <c r="S56" s="712"/>
      <c r="T56" s="712"/>
      <c r="U56" s="712"/>
      <c r="V56" s="712"/>
      <c r="W56" s="712"/>
      <c r="X56" s="712"/>
      <c r="Y56" s="712"/>
      <c r="Z56" s="712"/>
      <c r="AA56" s="712"/>
      <c r="AB56" s="712"/>
      <c r="AC56" s="712"/>
      <c r="AD56" s="712"/>
      <c r="AE56" s="712"/>
      <c r="AF56" s="712"/>
      <c r="AG56" s="712"/>
      <c r="AH56" s="712"/>
      <c r="AI56" s="712"/>
      <c r="AJ56" s="712"/>
      <c r="AK56" s="712"/>
      <c r="AL56" s="712"/>
    </row>
    <row r="57" spans="1:42" s="72" customFormat="1" ht="14.25" customHeight="1">
      <c r="C57" s="77" t="s">
        <v>1378</v>
      </c>
    </row>
    <row r="58" spans="1:42" s="72" customFormat="1" ht="14.25" customHeight="1">
      <c r="B58" s="271"/>
      <c r="C58" s="78" t="s">
        <v>1377</v>
      </c>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row>
    <row r="59" spans="1:42" s="72" customFormat="1" ht="3" customHeight="1"/>
    <row r="60" spans="1:42" s="75" customFormat="1" ht="17.25" customHeight="1">
      <c r="B60" s="72" t="s">
        <v>894</v>
      </c>
    </row>
    <row r="61" spans="1:42" s="75" customFormat="1" ht="20.100000000000001" customHeight="1">
      <c r="B61" s="688"/>
      <c r="C61" s="688"/>
      <c r="D61" s="688"/>
      <c r="E61" s="688"/>
      <c r="F61" s="688"/>
      <c r="G61" s="688"/>
      <c r="H61" s="688"/>
      <c r="I61" s="688"/>
      <c r="J61" s="688"/>
      <c r="K61" s="688"/>
      <c r="L61" s="688"/>
      <c r="M61" s="688"/>
      <c r="N61" s="688"/>
      <c r="O61" s="688"/>
      <c r="P61" s="688"/>
      <c r="Q61" s="688"/>
      <c r="R61" s="688"/>
      <c r="S61" s="688"/>
      <c r="T61" s="688"/>
      <c r="U61" s="688"/>
      <c r="V61" s="688"/>
      <c r="W61" s="688"/>
      <c r="X61" s="688"/>
      <c r="Y61" s="688"/>
      <c r="Z61" s="688"/>
      <c r="AA61" s="688"/>
      <c r="AB61" s="688"/>
      <c r="AC61" s="688"/>
      <c r="AD61" s="688"/>
      <c r="AE61" s="688"/>
      <c r="AF61" s="688"/>
      <c r="AG61" s="688"/>
      <c r="AH61" s="688"/>
      <c r="AI61" s="688"/>
      <c r="AJ61" s="688"/>
      <c r="AK61" s="688"/>
    </row>
    <row r="62" spans="1:42" ht="2.25" customHeight="1"/>
    <row r="63" spans="1:42" s="77" customFormat="1" ht="20.100000000000001" customHeight="1">
      <c r="A63" s="698" t="s">
        <v>22</v>
      </c>
      <c r="B63" s="698"/>
      <c r="C63" s="698"/>
      <c r="D63" s="698"/>
      <c r="E63" s="698"/>
      <c r="F63" s="698"/>
      <c r="G63" s="698"/>
      <c r="H63" s="698"/>
      <c r="I63" s="698"/>
      <c r="J63" s="698"/>
      <c r="K63" s="698"/>
      <c r="L63" s="698"/>
      <c r="M63" s="698"/>
      <c r="N63" s="698"/>
      <c r="O63" s="698"/>
      <c r="P63" s="698"/>
      <c r="Q63" s="698"/>
      <c r="R63" s="698"/>
      <c r="S63" s="698"/>
      <c r="T63" s="698"/>
      <c r="U63" s="698"/>
      <c r="V63" s="698"/>
      <c r="W63" s="698"/>
      <c r="X63" s="698"/>
      <c r="Y63" s="698"/>
      <c r="Z63" s="698"/>
      <c r="AA63" s="698"/>
      <c r="AB63" s="698"/>
      <c r="AC63" s="698"/>
      <c r="AD63" s="698"/>
      <c r="AE63" s="698"/>
      <c r="AF63" s="698"/>
      <c r="AG63" s="698"/>
      <c r="AH63" s="698"/>
    </row>
    <row r="64" spans="1:42" s="77" customFormat="1" ht="20.100000000000001" customHeight="1">
      <c r="B64" s="77" t="s">
        <v>911</v>
      </c>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row>
    <row r="65" spans="2:42" s="77" customFormat="1" ht="20.100000000000001" customHeight="1">
      <c r="B65" s="77" t="s">
        <v>912</v>
      </c>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row>
    <row r="66" spans="2:42" s="77" customFormat="1" ht="20.100000000000001" customHeight="1">
      <c r="B66" s="77" t="s">
        <v>1372</v>
      </c>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row>
    <row r="67" spans="2:42" s="77" customFormat="1" ht="20.100000000000001" customHeight="1">
      <c r="B67" s="77" t="s">
        <v>913</v>
      </c>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row>
    <row r="68" spans="2:42" s="77" customFormat="1" ht="20.100000000000001" customHeight="1">
      <c r="B68" s="77" t="s">
        <v>914</v>
      </c>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row>
    <row r="69" spans="2:42" s="77" customFormat="1" ht="20.100000000000001" customHeight="1">
      <c r="B69" s="77" t="s">
        <v>904</v>
      </c>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row>
    <row r="70" spans="2:42" s="77" customFormat="1" ht="20.100000000000001" customHeight="1">
      <c r="B70" s="77" t="s">
        <v>1260</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row>
    <row r="71" spans="2:42" s="77" customFormat="1" ht="20.100000000000001" customHeight="1">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row>
    <row r="72" spans="2:42" s="77" customFormat="1" ht="20.100000000000001" customHeight="1">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row>
    <row r="75" spans="2:42" s="77" customFormat="1" ht="20.100000000000001" customHeight="1"/>
    <row r="76" spans="2:42" ht="20.100000000000001" customHeight="1"/>
  </sheetData>
  <sheetProtection sheet="1" formatCells="0" formatColumns="0" formatRows="0" selectLockedCells="1"/>
  <mergeCells count="10">
    <mergeCell ref="N31:W31"/>
    <mergeCell ref="M33:W33"/>
    <mergeCell ref="B61:AK61"/>
    <mergeCell ref="A63:AH63"/>
    <mergeCell ref="A2:AL2"/>
    <mergeCell ref="C7:AK7"/>
    <mergeCell ref="C11:AK11"/>
    <mergeCell ref="Q18:Z18"/>
    <mergeCell ref="Q24:Z24"/>
    <mergeCell ref="C56:AL56"/>
  </mergeCells>
  <phoneticPr fontId="24"/>
  <conditionalFormatting sqref="AA4">
    <cfRule type="expression" dxfId="33" priority="1" stopIfTrue="1">
      <formula>#REF!=TRUE</formula>
    </cfRule>
  </conditionalFormatting>
  <pageMargins left="0.70866141732283472" right="0.70866141732283472" top="0.74803149606299213" bottom="0.74803149606299213" header="0.31496062992125984" footer="0.31496062992125984"/>
  <pageSetup paperSize="9" scale="90" orientation="portrait" horizontalDpi="300" verticalDpi="300" r:id="rId1"/>
  <headerFooter>
    <oddFooter>&amp;L2025年5月20日改正版&amp;R一般財団法人ベターリビング</oddFooter>
  </headerFooter>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xdr:col>
                    <xdr:colOff>152400</xdr:colOff>
                    <xdr:row>49</xdr:row>
                    <xdr:rowOff>28575</xdr:rowOff>
                  </from>
                  <to>
                    <xdr:col>2</xdr:col>
                    <xdr:colOff>152400</xdr:colOff>
                    <xdr:row>50</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8</xdr:col>
                    <xdr:colOff>171450</xdr:colOff>
                    <xdr:row>49</xdr:row>
                    <xdr:rowOff>28575</xdr:rowOff>
                  </from>
                  <to>
                    <xdr:col>9</xdr:col>
                    <xdr:colOff>171450</xdr:colOff>
                    <xdr:row>50</xdr:row>
                    <xdr:rowOff>38100</xdr:rowOff>
                  </to>
                </anchor>
              </controlPr>
            </control>
          </mc:Choice>
        </mc:AlternateContent>
        <mc:AlternateContent xmlns:mc="http://schemas.openxmlformats.org/markup-compatibility/2006">
          <mc:Choice Requires="x14">
            <control shapeId="159747" r:id="rId6" name="Check Box 3">
              <controlPr defaultSize="0" autoFill="0" autoLine="0" autoPict="0">
                <anchor moveWithCells="1">
                  <from>
                    <xdr:col>1</xdr:col>
                    <xdr:colOff>161925</xdr:colOff>
                    <xdr:row>43</xdr:row>
                    <xdr:rowOff>47625</xdr:rowOff>
                  </from>
                  <to>
                    <xdr:col>2</xdr:col>
                    <xdr:colOff>161925</xdr:colOff>
                    <xdr:row>44</xdr:row>
                    <xdr:rowOff>28575</xdr:rowOff>
                  </to>
                </anchor>
              </controlPr>
            </control>
          </mc:Choice>
        </mc:AlternateContent>
        <mc:AlternateContent xmlns:mc="http://schemas.openxmlformats.org/markup-compatibility/2006">
          <mc:Choice Requires="x14">
            <control shapeId="159748" r:id="rId7" name="Check Box 4">
              <controlPr defaultSize="0" autoFill="0" autoLine="0" autoPict="0">
                <anchor moveWithCells="1">
                  <from>
                    <xdr:col>1</xdr:col>
                    <xdr:colOff>161925</xdr:colOff>
                    <xdr:row>44</xdr:row>
                    <xdr:rowOff>28575</xdr:rowOff>
                  </from>
                  <to>
                    <xdr:col>2</xdr:col>
                    <xdr:colOff>161925</xdr:colOff>
                    <xdr:row>45</xdr:row>
                    <xdr:rowOff>9525</xdr:rowOff>
                  </to>
                </anchor>
              </controlPr>
            </control>
          </mc:Choice>
        </mc:AlternateContent>
        <mc:AlternateContent xmlns:mc="http://schemas.openxmlformats.org/markup-compatibility/2006">
          <mc:Choice Requires="x14">
            <control shapeId="159749" r:id="rId8" name="Check Box 5">
              <controlPr defaultSize="0" autoFill="0" autoLine="0" autoPict="0">
                <anchor moveWithCells="1">
                  <from>
                    <xdr:col>8</xdr:col>
                    <xdr:colOff>180975</xdr:colOff>
                    <xdr:row>44</xdr:row>
                    <xdr:rowOff>28575</xdr:rowOff>
                  </from>
                  <to>
                    <xdr:col>9</xdr:col>
                    <xdr:colOff>180975</xdr:colOff>
                    <xdr:row>45</xdr:row>
                    <xdr:rowOff>9525</xdr:rowOff>
                  </to>
                </anchor>
              </controlPr>
            </control>
          </mc:Choice>
        </mc:AlternateContent>
        <mc:AlternateContent xmlns:mc="http://schemas.openxmlformats.org/markup-compatibility/2006">
          <mc:Choice Requires="x14">
            <control shapeId="159750" r:id="rId9" name="Check Box 6">
              <controlPr defaultSize="0" autoFill="0" autoLine="0" autoPict="0">
                <anchor moveWithCells="1">
                  <from>
                    <xdr:col>1</xdr:col>
                    <xdr:colOff>161925</xdr:colOff>
                    <xdr:row>45</xdr:row>
                    <xdr:rowOff>28575</xdr:rowOff>
                  </from>
                  <to>
                    <xdr:col>2</xdr:col>
                    <xdr:colOff>161925</xdr:colOff>
                    <xdr:row>46</xdr:row>
                    <xdr:rowOff>9525</xdr:rowOff>
                  </to>
                </anchor>
              </controlPr>
            </control>
          </mc:Choice>
        </mc:AlternateContent>
        <mc:AlternateContent xmlns:mc="http://schemas.openxmlformats.org/markup-compatibility/2006">
          <mc:Choice Requires="x14">
            <control shapeId="159751" r:id="rId10" name="Check Box 7">
              <controlPr defaultSize="0" autoFill="0" autoLine="0" autoPict="0">
                <anchor moveWithCells="1">
                  <from>
                    <xdr:col>10</xdr:col>
                    <xdr:colOff>180975</xdr:colOff>
                    <xdr:row>52</xdr:row>
                    <xdr:rowOff>9525</xdr:rowOff>
                  </from>
                  <to>
                    <xdr:col>11</xdr:col>
                    <xdr:colOff>180975</xdr:colOff>
                    <xdr:row>54</xdr:row>
                    <xdr:rowOff>0</xdr:rowOff>
                  </to>
                </anchor>
              </controlPr>
            </control>
          </mc:Choice>
        </mc:AlternateContent>
        <mc:AlternateContent xmlns:mc="http://schemas.openxmlformats.org/markup-compatibility/2006">
          <mc:Choice Requires="x14">
            <control shapeId="159752" r:id="rId11" name="Check Box 8">
              <controlPr defaultSize="0" autoFill="0" autoLine="0" autoPict="0">
                <anchor moveWithCells="1">
                  <from>
                    <xdr:col>15</xdr:col>
                    <xdr:colOff>180975</xdr:colOff>
                    <xdr:row>52</xdr:row>
                    <xdr:rowOff>9525</xdr:rowOff>
                  </from>
                  <to>
                    <xdr:col>16</xdr:col>
                    <xdr:colOff>180975</xdr:colOff>
                    <xdr:row>54</xdr:row>
                    <xdr:rowOff>0</xdr:rowOff>
                  </to>
                </anchor>
              </controlPr>
            </control>
          </mc:Choice>
        </mc:AlternateContent>
        <mc:AlternateContent xmlns:mc="http://schemas.openxmlformats.org/markup-compatibility/2006">
          <mc:Choice Requires="x14">
            <control shapeId="159753" r:id="rId12" name="Check Box 9">
              <controlPr defaultSize="0" autoFill="0" autoLine="0" autoPict="0">
                <anchor moveWithCells="1">
                  <from>
                    <xdr:col>8</xdr:col>
                    <xdr:colOff>171450</xdr:colOff>
                    <xdr:row>54</xdr:row>
                    <xdr:rowOff>9525</xdr:rowOff>
                  </from>
                  <to>
                    <xdr:col>9</xdr:col>
                    <xdr:colOff>171450</xdr:colOff>
                    <xdr:row>55</xdr:row>
                    <xdr:rowOff>19050</xdr:rowOff>
                  </to>
                </anchor>
              </controlPr>
            </control>
          </mc:Choice>
        </mc:AlternateContent>
        <mc:AlternateContent xmlns:mc="http://schemas.openxmlformats.org/markup-compatibility/2006">
          <mc:Choice Requires="x14">
            <control shapeId="159754" r:id="rId13" name="Check Box 10">
              <controlPr defaultSize="0" autoFill="0" autoLine="0" autoPict="0">
                <anchor moveWithCells="1">
                  <from>
                    <xdr:col>14</xdr:col>
                    <xdr:colOff>171450</xdr:colOff>
                    <xdr:row>54</xdr:row>
                    <xdr:rowOff>9525</xdr:rowOff>
                  </from>
                  <to>
                    <xdr:col>15</xdr:col>
                    <xdr:colOff>171450</xdr:colOff>
                    <xdr:row>55</xdr:row>
                    <xdr:rowOff>19050</xdr:rowOff>
                  </to>
                </anchor>
              </controlPr>
            </control>
          </mc:Choice>
        </mc:AlternateContent>
        <mc:AlternateContent xmlns:mc="http://schemas.openxmlformats.org/markup-compatibility/2006">
          <mc:Choice Requires="x14">
            <control shapeId="159755" r:id="rId14" name="Check Box 11">
              <controlPr defaultSize="0" autoFill="0" autoLine="0" autoPict="0">
                <anchor moveWithCells="1">
                  <from>
                    <xdr:col>12</xdr:col>
                    <xdr:colOff>180975</xdr:colOff>
                    <xdr:row>45</xdr:row>
                    <xdr:rowOff>28575</xdr:rowOff>
                  </from>
                  <to>
                    <xdr:col>13</xdr:col>
                    <xdr:colOff>180975</xdr:colOff>
                    <xdr:row>46</xdr:row>
                    <xdr:rowOff>9525</xdr:rowOff>
                  </to>
                </anchor>
              </controlPr>
            </control>
          </mc:Choice>
        </mc:AlternateContent>
        <mc:AlternateContent xmlns:mc="http://schemas.openxmlformats.org/markup-compatibility/2006">
          <mc:Choice Requires="x14">
            <control shapeId="159756" r:id="rId15" name="Check Box 12">
              <controlPr defaultSize="0" autoFill="0" autoLine="0" autoPict="0">
                <anchor moveWithCells="1">
                  <from>
                    <xdr:col>2</xdr:col>
                    <xdr:colOff>0</xdr:colOff>
                    <xdr:row>14</xdr:row>
                    <xdr:rowOff>9525</xdr:rowOff>
                  </from>
                  <to>
                    <xdr:col>3</xdr:col>
                    <xdr:colOff>38100</xdr:colOff>
                    <xdr:row>15</xdr:row>
                    <xdr:rowOff>38100</xdr:rowOff>
                  </to>
                </anchor>
              </controlPr>
            </control>
          </mc:Choice>
        </mc:AlternateContent>
        <mc:AlternateContent xmlns:mc="http://schemas.openxmlformats.org/markup-compatibility/2006">
          <mc:Choice Requires="x14">
            <control shapeId="159757" r:id="rId16" name="Check Box 13">
              <controlPr defaultSize="0" autoFill="0" autoLine="0" autoPict="0">
                <anchor moveWithCells="1">
                  <from>
                    <xdr:col>2</xdr:col>
                    <xdr:colOff>0</xdr:colOff>
                    <xdr:row>15</xdr:row>
                    <xdr:rowOff>9525</xdr:rowOff>
                  </from>
                  <to>
                    <xdr:col>3</xdr:col>
                    <xdr:colOff>28575</xdr:colOff>
                    <xdr:row>16</xdr:row>
                    <xdr:rowOff>38100</xdr:rowOff>
                  </to>
                </anchor>
              </controlPr>
            </control>
          </mc:Choice>
        </mc:AlternateContent>
        <mc:AlternateContent xmlns:mc="http://schemas.openxmlformats.org/markup-compatibility/2006">
          <mc:Choice Requires="x14">
            <control shapeId="159758" r:id="rId17" name="Check Box 14">
              <controlPr defaultSize="0" autoFill="0" autoLine="0" autoPict="0">
                <anchor moveWithCells="1">
                  <from>
                    <xdr:col>2</xdr:col>
                    <xdr:colOff>0</xdr:colOff>
                    <xdr:row>16</xdr:row>
                    <xdr:rowOff>9525</xdr:rowOff>
                  </from>
                  <to>
                    <xdr:col>3</xdr:col>
                    <xdr:colOff>0</xdr:colOff>
                    <xdr:row>17</xdr:row>
                    <xdr:rowOff>47625</xdr:rowOff>
                  </to>
                </anchor>
              </controlPr>
            </control>
          </mc:Choice>
        </mc:AlternateContent>
        <mc:AlternateContent xmlns:mc="http://schemas.openxmlformats.org/markup-compatibility/2006">
          <mc:Choice Requires="x14">
            <control shapeId="159759" r:id="rId18" name="Check Box 15">
              <controlPr defaultSize="0" autoFill="0" autoLine="0" autoPict="0">
                <anchor moveWithCells="1">
                  <from>
                    <xdr:col>2</xdr:col>
                    <xdr:colOff>0</xdr:colOff>
                    <xdr:row>17</xdr:row>
                    <xdr:rowOff>19050</xdr:rowOff>
                  </from>
                  <to>
                    <xdr:col>3</xdr:col>
                    <xdr:colOff>19050</xdr:colOff>
                    <xdr:row>18</xdr:row>
                    <xdr:rowOff>9525</xdr:rowOff>
                  </to>
                </anchor>
              </controlPr>
            </control>
          </mc:Choice>
        </mc:AlternateContent>
        <mc:AlternateContent xmlns:mc="http://schemas.openxmlformats.org/markup-compatibility/2006">
          <mc:Choice Requires="x14">
            <control shapeId="159760" r:id="rId19" name="Check Box 16">
              <controlPr defaultSize="0" autoFill="0" autoLine="0" autoPict="0">
                <anchor moveWithCells="1">
                  <from>
                    <xdr:col>2</xdr:col>
                    <xdr:colOff>0</xdr:colOff>
                    <xdr:row>20</xdr:row>
                    <xdr:rowOff>28575</xdr:rowOff>
                  </from>
                  <to>
                    <xdr:col>2</xdr:col>
                    <xdr:colOff>180975</xdr:colOff>
                    <xdr:row>21</xdr:row>
                    <xdr:rowOff>28575</xdr:rowOff>
                  </to>
                </anchor>
              </controlPr>
            </control>
          </mc:Choice>
        </mc:AlternateContent>
        <mc:AlternateContent xmlns:mc="http://schemas.openxmlformats.org/markup-compatibility/2006">
          <mc:Choice Requires="x14">
            <control shapeId="159761" r:id="rId20" name="Check Box 17">
              <controlPr defaultSize="0" autoFill="0" autoLine="0" autoPict="0">
                <anchor moveWithCells="1">
                  <from>
                    <xdr:col>2</xdr:col>
                    <xdr:colOff>0</xdr:colOff>
                    <xdr:row>21</xdr:row>
                    <xdr:rowOff>0</xdr:rowOff>
                  </from>
                  <to>
                    <xdr:col>2</xdr:col>
                    <xdr:colOff>180975</xdr:colOff>
                    <xdr:row>22</xdr:row>
                    <xdr:rowOff>57150</xdr:rowOff>
                  </to>
                </anchor>
              </controlPr>
            </control>
          </mc:Choice>
        </mc:AlternateContent>
        <mc:AlternateContent xmlns:mc="http://schemas.openxmlformats.org/markup-compatibility/2006">
          <mc:Choice Requires="x14">
            <control shapeId="159762" r:id="rId21" name="Check Box 18">
              <controlPr defaultSize="0" autoFill="0" autoLine="0" autoPict="0">
                <anchor moveWithCells="1">
                  <from>
                    <xdr:col>2</xdr:col>
                    <xdr:colOff>0</xdr:colOff>
                    <xdr:row>22</xdr:row>
                    <xdr:rowOff>9525</xdr:rowOff>
                  </from>
                  <to>
                    <xdr:col>3</xdr:col>
                    <xdr:colOff>38100</xdr:colOff>
                    <xdr:row>23</xdr:row>
                    <xdr:rowOff>38100</xdr:rowOff>
                  </to>
                </anchor>
              </controlPr>
            </control>
          </mc:Choice>
        </mc:AlternateContent>
        <mc:AlternateContent xmlns:mc="http://schemas.openxmlformats.org/markup-compatibility/2006">
          <mc:Choice Requires="x14">
            <control shapeId="159763" r:id="rId22" name="Check Box 19">
              <controlPr defaultSize="0" autoFill="0" autoLine="0" autoPict="0">
                <anchor moveWithCells="1">
                  <from>
                    <xdr:col>2</xdr:col>
                    <xdr:colOff>0</xdr:colOff>
                    <xdr:row>23</xdr:row>
                    <xdr:rowOff>28575</xdr:rowOff>
                  </from>
                  <to>
                    <xdr:col>2</xdr:col>
                    <xdr:colOff>180975</xdr:colOff>
                    <xdr:row>25</xdr:row>
                    <xdr:rowOff>0</xdr:rowOff>
                  </to>
                </anchor>
              </controlPr>
            </control>
          </mc:Choice>
        </mc:AlternateContent>
        <mc:AlternateContent xmlns:mc="http://schemas.openxmlformats.org/markup-compatibility/2006">
          <mc:Choice Requires="x14">
            <control shapeId="159764" r:id="rId23" name="Check Box 20">
              <controlPr defaultSize="0" autoFill="0" autoLine="0" autoPict="0">
                <anchor moveWithCells="1">
                  <from>
                    <xdr:col>8</xdr:col>
                    <xdr:colOff>123825</xdr:colOff>
                    <xdr:row>27</xdr:row>
                    <xdr:rowOff>57150</xdr:rowOff>
                  </from>
                  <to>
                    <xdr:col>9</xdr:col>
                    <xdr:colOff>114300</xdr:colOff>
                    <xdr:row>28</xdr:row>
                    <xdr:rowOff>19050</xdr:rowOff>
                  </to>
                </anchor>
              </controlPr>
            </control>
          </mc:Choice>
        </mc:AlternateContent>
        <mc:AlternateContent xmlns:mc="http://schemas.openxmlformats.org/markup-compatibility/2006">
          <mc:Choice Requires="x14">
            <control shapeId="159765" r:id="rId24" name="Check Box 21">
              <controlPr defaultSize="0" autoFill="0" autoLine="0" autoPict="0">
                <anchor moveWithCells="1">
                  <from>
                    <xdr:col>11</xdr:col>
                    <xdr:colOff>76200</xdr:colOff>
                    <xdr:row>27</xdr:row>
                    <xdr:rowOff>28575</xdr:rowOff>
                  </from>
                  <to>
                    <xdr:col>12</xdr:col>
                    <xdr:colOff>95250</xdr:colOff>
                    <xdr:row>28</xdr:row>
                    <xdr:rowOff>9525</xdr:rowOff>
                  </to>
                </anchor>
              </controlPr>
            </control>
          </mc:Choice>
        </mc:AlternateContent>
        <mc:AlternateContent xmlns:mc="http://schemas.openxmlformats.org/markup-compatibility/2006">
          <mc:Choice Requires="x14">
            <control shapeId="159766" r:id="rId25" name="Check Box 22">
              <controlPr defaultSize="0" autoFill="0" autoLine="0" autoPict="0">
                <anchor moveWithCells="1">
                  <from>
                    <xdr:col>8</xdr:col>
                    <xdr:colOff>123825</xdr:colOff>
                    <xdr:row>28</xdr:row>
                    <xdr:rowOff>57150</xdr:rowOff>
                  </from>
                  <to>
                    <xdr:col>9</xdr:col>
                    <xdr:colOff>133350</xdr:colOff>
                    <xdr:row>29</xdr:row>
                    <xdr:rowOff>9525</xdr:rowOff>
                  </to>
                </anchor>
              </controlPr>
            </control>
          </mc:Choice>
        </mc:AlternateContent>
        <mc:AlternateContent xmlns:mc="http://schemas.openxmlformats.org/markup-compatibility/2006">
          <mc:Choice Requires="x14">
            <control shapeId="159767" r:id="rId26" name="Check Box 23">
              <controlPr defaultSize="0" autoFill="0" autoLine="0" autoPict="0">
                <anchor moveWithCells="1">
                  <from>
                    <xdr:col>15</xdr:col>
                    <xdr:colOff>133350</xdr:colOff>
                    <xdr:row>28</xdr:row>
                    <xdr:rowOff>47625</xdr:rowOff>
                  </from>
                  <to>
                    <xdr:col>16</xdr:col>
                    <xdr:colOff>114300</xdr:colOff>
                    <xdr:row>29</xdr:row>
                    <xdr:rowOff>9525</xdr:rowOff>
                  </to>
                </anchor>
              </controlPr>
            </control>
          </mc:Choice>
        </mc:AlternateContent>
        <mc:AlternateContent xmlns:mc="http://schemas.openxmlformats.org/markup-compatibility/2006">
          <mc:Choice Requires="x14">
            <control shapeId="159768" r:id="rId27" name="Check Box 24">
              <controlPr defaultSize="0" autoFill="0" autoLine="0" autoPict="0">
                <anchor moveWithCells="1">
                  <from>
                    <xdr:col>8</xdr:col>
                    <xdr:colOff>123825</xdr:colOff>
                    <xdr:row>30</xdr:row>
                    <xdr:rowOff>47625</xdr:rowOff>
                  </from>
                  <to>
                    <xdr:col>9</xdr:col>
                    <xdr:colOff>123825</xdr:colOff>
                    <xdr:row>31</xdr:row>
                    <xdr:rowOff>19050</xdr:rowOff>
                  </to>
                </anchor>
              </controlPr>
            </control>
          </mc:Choice>
        </mc:AlternateContent>
        <mc:AlternateContent xmlns:mc="http://schemas.openxmlformats.org/markup-compatibility/2006">
          <mc:Choice Requires="x14">
            <control shapeId="159769" r:id="rId28" name="Check Box 25">
              <controlPr defaultSize="0" autoFill="0" autoLine="0" autoPict="0">
                <anchor moveWithCells="1">
                  <from>
                    <xdr:col>10</xdr:col>
                    <xdr:colOff>171450</xdr:colOff>
                    <xdr:row>31</xdr:row>
                    <xdr:rowOff>38100</xdr:rowOff>
                  </from>
                  <to>
                    <xdr:col>12</xdr:col>
                    <xdr:colOff>0</xdr:colOff>
                    <xdr:row>32</xdr:row>
                    <xdr:rowOff>9525</xdr:rowOff>
                  </to>
                </anchor>
              </controlPr>
            </control>
          </mc:Choice>
        </mc:AlternateContent>
        <mc:AlternateContent xmlns:mc="http://schemas.openxmlformats.org/markup-compatibility/2006">
          <mc:Choice Requires="x14">
            <control shapeId="159770" r:id="rId29" name="Check Box 26">
              <controlPr defaultSize="0" autoFill="0" autoLine="0" autoPict="0">
                <anchor moveWithCells="1">
                  <from>
                    <xdr:col>14</xdr:col>
                    <xdr:colOff>180975</xdr:colOff>
                    <xdr:row>31</xdr:row>
                    <xdr:rowOff>57150</xdr:rowOff>
                  </from>
                  <to>
                    <xdr:col>16</xdr:col>
                    <xdr:colOff>9525</xdr:colOff>
                    <xdr:row>32</xdr:row>
                    <xdr:rowOff>9525</xdr:rowOff>
                  </to>
                </anchor>
              </controlPr>
            </control>
          </mc:Choice>
        </mc:AlternateContent>
        <mc:AlternateContent xmlns:mc="http://schemas.openxmlformats.org/markup-compatibility/2006">
          <mc:Choice Requires="x14">
            <control shapeId="159771" r:id="rId30" name="Check Box 27">
              <controlPr defaultSize="0" autoFill="0" autoLine="0" autoPict="0">
                <anchor moveWithCells="1">
                  <from>
                    <xdr:col>1</xdr:col>
                    <xdr:colOff>180975</xdr:colOff>
                    <xdr:row>36</xdr:row>
                    <xdr:rowOff>28575</xdr:rowOff>
                  </from>
                  <to>
                    <xdr:col>2</xdr:col>
                    <xdr:colOff>180975</xdr:colOff>
                    <xdr:row>36</xdr:row>
                    <xdr:rowOff>219075</xdr:rowOff>
                  </to>
                </anchor>
              </controlPr>
            </control>
          </mc:Choice>
        </mc:AlternateContent>
        <mc:AlternateContent xmlns:mc="http://schemas.openxmlformats.org/markup-compatibility/2006">
          <mc:Choice Requires="x14">
            <control shapeId="159772" r:id="rId31" name="Check Box 28">
              <controlPr defaultSize="0" autoFill="0" autoLine="0" autoPict="0">
                <anchor moveWithCells="1">
                  <from>
                    <xdr:col>1</xdr:col>
                    <xdr:colOff>180975</xdr:colOff>
                    <xdr:row>37</xdr:row>
                    <xdr:rowOff>57150</xdr:rowOff>
                  </from>
                  <to>
                    <xdr:col>2</xdr:col>
                    <xdr:colOff>180975</xdr:colOff>
                    <xdr:row>38</xdr:row>
                    <xdr:rowOff>28575</xdr:rowOff>
                  </to>
                </anchor>
              </controlPr>
            </control>
          </mc:Choice>
        </mc:AlternateContent>
        <mc:AlternateContent xmlns:mc="http://schemas.openxmlformats.org/markup-compatibility/2006">
          <mc:Choice Requires="x14">
            <control shapeId="159774" r:id="rId32" name="Check Box 30">
              <controlPr defaultSize="0" autoFill="0" autoLine="0" autoPict="0">
                <anchor moveWithCells="1">
                  <from>
                    <xdr:col>26</xdr:col>
                    <xdr:colOff>0</xdr:colOff>
                    <xdr:row>3</xdr:row>
                    <xdr:rowOff>0</xdr:rowOff>
                  </from>
                  <to>
                    <xdr:col>27</xdr:col>
                    <xdr:colOff>114300</xdr:colOff>
                    <xdr:row>4</xdr:row>
                    <xdr:rowOff>19050</xdr:rowOff>
                  </to>
                </anchor>
              </controlPr>
            </control>
          </mc:Choice>
        </mc:AlternateContent>
        <mc:AlternateContent xmlns:mc="http://schemas.openxmlformats.org/markup-compatibility/2006">
          <mc:Choice Requires="x14">
            <control shapeId="159776" r:id="rId33" name="Check Box 32">
              <controlPr defaultSize="0" autoFill="0" autoLine="0" autoPict="0">
                <anchor moveWithCells="1">
                  <from>
                    <xdr:col>8</xdr:col>
                    <xdr:colOff>123825</xdr:colOff>
                    <xdr:row>29</xdr:row>
                    <xdr:rowOff>57150</xdr:rowOff>
                  </from>
                  <to>
                    <xdr:col>9</xdr:col>
                    <xdr:colOff>133350</xdr:colOff>
                    <xdr:row>30</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78"/>
  <sheetViews>
    <sheetView showGridLines="0" view="pageBreakPreview" zoomScale="80" zoomScaleNormal="100" zoomScaleSheetLayoutView="80" workbookViewId="0">
      <selection activeCell="C7" sqref="C7:AK7"/>
    </sheetView>
  </sheetViews>
  <sheetFormatPr defaultColWidth="9" defaultRowHeight="11.25"/>
  <cols>
    <col min="1" max="38" width="2.5" style="130" customWidth="1"/>
    <col min="39" max="16384" width="9" style="130"/>
  </cols>
  <sheetData>
    <row r="1" spans="1:39" ht="3.75" customHeight="1">
      <c r="A1" s="258"/>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8"/>
    </row>
    <row r="2" spans="1:39" ht="13.5">
      <c r="A2" s="699" t="s">
        <v>915</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row>
    <row r="3" spans="1:39" ht="4.5"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row>
    <row r="4" spans="1:39" ht="15" customHeight="1">
      <c r="A4" s="397"/>
      <c r="B4" s="700" t="s">
        <v>916</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row>
    <row r="5" spans="1:39" ht="4.5"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row>
    <row r="6" spans="1:39" ht="19.5" customHeight="1">
      <c r="A6" s="258"/>
      <c r="B6" s="258" t="s">
        <v>917</v>
      </c>
      <c r="C6" s="258"/>
      <c r="D6" s="258"/>
      <c r="E6" s="258"/>
      <c r="F6" s="258"/>
      <c r="G6" s="258"/>
      <c r="H6" s="258"/>
      <c r="I6" s="25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row>
    <row r="7" spans="1:39" ht="17.45" customHeight="1">
      <c r="A7" s="258"/>
      <c r="B7" s="395"/>
      <c r="C7" s="701"/>
      <c r="D7" s="701"/>
      <c r="E7" s="701"/>
      <c r="F7" s="701"/>
      <c r="G7" s="701"/>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1"/>
      <c r="AH7" s="701"/>
      <c r="AI7" s="701"/>
      <c r="AJ7" s="701"/>
      <c r="AK7" s="701"/>
    </row>
    <row r="8" spans="1:39" ht="2.25" customHeight="1">
      <c r="A8" s="258"/>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row>
    <row r="9" spans="1:39" ht="20.100000000000001" customHeight="1">
      <c r="A9" s="258"/>
      <c r="B9" s="258" t="s">
        <v>1055</v>
      </c>
      <c r="C9" s="258"/>
      <c r="D9" s="258"/>
      <c r="E9" s="258"/>
      <c r="F9" s="258"/>
      <c r="G9" s="258"/>
      <c r="H9" s="258"/>
      <c r="I9" s="25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row>
    <row r="10" spans="1:39" s="75" customFormat="1" ht="20.100000000000001" customHeight="1">
      <c r="A10" s="72"/>
      <c r="B10" s="72"/>
      <c r="C10" s="72" t="s">
        <v>860</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row>
    <row r="11" spans="1:39" s="75" customFormat="1" ht="18" customHeight="1">
      <c r="B11" s="395"/>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M11" s="102"/>
    </row>
    <row r="12" spans="1:39" ht="6" customHeight="1"/>
    <row r="13" spans="1:39" ht="18" customHeight="1">
      <c r="B13" s="258" t="s">
        <v>908</v>
      </c>
    </row>
    <row r="14" spans="1:39" ht="18" customHeight="1">
      <c r="B14" s="258"/>
      <c r="C14" s="258" t="s">
        <v>862</v>
      </c>
    </row>
    <row r="15" spans="1:39" ht="18" customHeight="1">
      <c r="B15" s="258"/>
      <c r="C15" s="72"/>
      <c r="E15" s="131" t="s">
        <v>1272</v>
      </c>
    </row>
    <row r="16" spans="1:39" ht="18" customHeight="1">
      <c r="B16" s="258"/>
      <c r="E16" s="131" t="s">
        <v>1275</v>
      </c>
    </row>
    <row r="17" spans="2:37" ht="18" customHeight="1">
      <c r="B17" s="258"/>
      <c r="E17" s="131" t="s">
        <v>1274</v>
      </c>
    </row>
    <row r="18" spans="2:37" ht="18" customHeight="1">
      <c r="B18" s="462"/>
      <c r="C18" s="463"/>
      <c r="D18" s="463"/>
      <c r="E18" s="267" t="s">
        <v>1273</v>
      </c>
      <c r="F18" s="264"/>
      <c r="G18" s="264"/>
      <c r="H18" s="264"/>
      <c r="I18" s="264"/>
      <c r="J18" s="264"/>
      <c r="K18" s="264"/>
      <c r="L18" s="463"/>
      <c r="M18" s="460"/>
      <c r="N18" s="460"/>
      <c r="O18" s="78"/>
      <c r="P18" s="78" t="s">
        <v>74</v>
      </c>
      <c r="Q18" s="702"/>
      <c r="R18" s="702"/>
      <c r="S18" s="702"/>
      <c r="T18" s="702"/>
      <c r="U18" s="702"/>
      <c r="V18" s="702"/>
      <c r="W18" s="702"/>
      <c r="X18" s="702"/>
      <c r="Y18" s="702"/>
      <c r="Z18" s="702"/>
      <c r="AA18" s="78" t="s">
        <v>75</v>
      </c>
      <c r="AB18" s="461"/>
      <c r="AC18" s="461"/>
      <c r="AD18" s="463"/>
      <c r="AE18" s="463"/>
      <c r="AF18" s="463"/>
      <c r="AG18" s="463"/>
      <c r="AH18" s="463"/>
      <c r="AI18" s="463"/>
      <c r="AJ18" s="463"/>
      <c r="AK18" s="463"/>
    </row>
    <row r="19" spans="2:37" ht="6" customHeight="1">
      <c r="B19" s="258"/>
    </row>
    <row r="20" spans="2:37" ht="17.25" customHeight="1">
      <c r="B20" s="258"/>
      <c r="C20" s="258" t="s">
        <v>863</v>
      </c>
    </row>
    <row r="21" spans="2:37" s="131" customFormat="1" ht="18" customHeight="1">
      <c r="B21" s="77"/>
      <c r="C21" s="72"/>
      <c r="D21" s="77"/>
      <c r="E21" s="77" t="s">
        <v>1272</v>
      </c>
      <c r="F21" s="77"/>
      <c r="G21" s="77"/>
      <c r="H21" s="77"/>
      <c r="I21" s="77"/>
      <c r="J21" s="77"/>
      <c r="K21" s="77"/>
      <c r="L21" s="77"/>
      <c r="M21" s="77"/>
      <c r="N21" s="77"/>
      <c r="O21" s="77"/>
      <c r="P21" s="77"/>
      <c r="Q21" s="268"/>
      <c r="R21" s="268"/>
      <c r="S21" s="268"/>
      <c r="T21" s="268"/>
      <c r="U21" s="268"/>
      <c r="V21" s="268"/>
      <c r="W21" s="268"/>
      <c r="X21" s="268"/>
      <c r="Y21" s="268"/>
      <c r="Z21" s="268"/>
      <c r="AA21" s="77"/>
      <c r="AB21" s="380"/>
      <c r="AC21" s="380"/>
    </row>
    <row r="22" spans="2:37" s="131" customFormat="1" ht="18" customHeight="1">
      <c r="B22" s="77"/>
      <c r="C22" s="77"/>
      <c r="D22" s="77"/>
      <c r="E22" s="77" t="s">
        <v>1271</v>
      </c>
      <c r="F22" s="77"/>
      <c r="G22" s="77"/>
      <c r="H22" s="77"/>
      <c r="I22" s="77"/>
      <c r="J22" s="77"/>
      <c r="K22" s="77"/>
      <c r="L22" s="77"/>
      <c r="M22" s="77"/>
      <c r="N22" s="77"/>
      <c r="O22" s="77"/>
      <c r="P22" s="77"/>
      <c r="Q22" s="268"/>
      <c r="R22" s="268"/>
      <c r="S22" s="268"/>
      <c r="T22" s="268"/>
      <c r="U22" s="268"/>
      <c r="V22" s="268"/>
      <c r="W22" s="268"/>
      <c r="X22" s="268"/>
      <c r="Y22" s="268"/>
      <c r="Z22" s="268"/>
      <c r="AA22" s="77"/>
      <c r="AB22" s="380"/>
      <c r="AC22" s="380"/>
    </row>
    <row r="23" spans="2:37" s="131" customFormat="1" ht="18" customHeight="1">
      <c r="B23" s="77"/>
      <c r="C23" s="77"/>
      <c r="D23" s="77"/>
      <c r="E23" s="77" t="s">
        <v>1270</v>
      </c>
      <c r="F23" s="77"/>
      <c r="G23" s="77"/>
      <c r="H23" s="77"/>
      <c r="I23" s="77"/>
      <c r="J23" s="77"/>
      <c r="K23" s="77"/>
      <c r="L23" s="77"/>
      <c r="M23" s="77"/>
      <c r="N23" s="77"/>
      <c r="O23" s="77"/>
      <c r="P23" s="77"/>
      <c r="Q23" s="268"/>
      <c r="R23" s="268"/>
      <c r="S23" s="268"/>
      <c r="T23" s="268"/>
      <c r="U23" s="268"/>
      <c r="V23" s="268"/>
      <c r="W23" s="268"/>
      <c r="X23" s="268"/>
      <c r="Y23" s="268"/>
      <c r="Z23" s="268"/>
      <c r="AA23" s="77"/>
      <c r="AB23" s="380"/>
      <c r="AC23" s="380"/>
    </row>
    <row r="24" spans="2:37" s="131" customFormat="1" ht="18" customHeight="1">
      <c r="B24" s="78"/>
      <c r="C24" s="78"/>
      <c r="D24" s="78"/>
      <c r="E24" s="78" t="s">
        <v>1269</v>
      </c>
      <c r="F24" s="78"/>
      <c r="G24" s="78"/>
      <c r="H24" s="78"/>
      <c r="I24" s="78"/>
      <c r="J24" s="78"/>
      <c r="K24" s="78"/>
      <c r="L24" s="78"/>
      <c r="M24" s="78"/>
      <c r="N24" s="78"/>
      <c r="O24" s="78"/>
      <c r="P24" s="78" t="s">
        <v>74</v>
      </c>
      <c r="Q24" s="702"/>
      <c r="R24" s="702"/>
      <c r="S24" s="702"/>
      <c r="T24" s="702"/>
      <c r="U24" s="702"/>
      <c r="V24" s="702"/>
      <c r="W24" s="702"/>
      <c r="X24" s="702"/>
      <c r="Y24" s="702"/>
      <c r="Z24" s="702"/>
      <c r="AA24" s="78" t="s">
        <v>75</v>
      </c>
      <c r="AB24" s="399"/>
      <c r="AC24" s="399"/>
      <c r="AD24" s="267"/>
      <c r="AE24" s="267"/>
      <c r="AF24" s="267"/>
      <c r="AG24" s="267"/>
      <c r="AH24" s="267"/>
      <c r="AI24" s="267"/>
      <c r="AJ24" s="267"/>
      <c r="AK24" s="267"/>
    </row>
    <row r="25" spans="2:37" s="131" customFormat="1" ht="6" customHeight="1">
      <c r="B25" s="77"/>
      <c r="C25" s="77"/>
      <c r="D25" s="77"/>
      <c r="E25" s="77"/>
      <c r="F25" s="77"/>
      <c r="G25" s="77"/>
      <c r="H25" s="77"/>
      <c r="I25" s="77"/>
      <c r="J25" s="77"/>
      <c r="K25" s="77"/>
      <c r="L25" s="77"/>
      <c r="M25" s="77"/>
      <c r="N25" s="77"/>
      <c r="O25" s="77"/>
      <c r="P25" s="77"/>
      <c r="Q25" s="268"/>
      <c r="R25" s="268"/>
      <c r="S25" s="268"/>
      <c r="T25" s="268"/>
      <c r="U25" s="268"/>
      <c r="V25" s="268"/>
      <c r="W25" s="268"/>
      <c r="X25" s="268"/>
      <c r="Y25" s="268"/>
      <c r="Z25" s="268"/>
      <c r="AA25" s="77"/>
      <c r="AB25" s="380"/>
      <c r="AC25" s="380"/>
    </row>
    <row r="26" spans="2:37" s="131" customFormat="1" ht="16.5" customHeight="1">
      <c r="B26" s="77"/>
      <c r="C26" s="258" t="s">
        <v>918</v>
      </c>
      <c r="D26" s="77"/>
      <c r="E26" s="77"/>
      <c r="F26" s="77"/>
      <c r="G26" s="77"/>
      <c r="H26" s="77"/>
      <c r="I26" s="77"/>
      <c r="J26" s="77"/>
      <c r="K26" s="77"/>
      <c r="L26" s="77"/>
      <c r="M26" s="77"/>
      <c r="N26" s="77"/>
      <c r="O26" s="77"/>
      <c r="P26" s="77"/>
      <c r="Q26" s="268"/>
      <c r="R26" s="268"/>
      <c r="S26" s="268"/>
      <c r="T26" s="268"/>
      <c r="U26" s="268"/>
      <c r="V26" s="268"/>
      <c r="W26" s="268"/>
      <c r="X26" s="268"/>
      <c r="Y26" s="268"/>
      <c r="Z26" s="268"/>
      <c r="AA26" s="77"/>
      <c r="AB26" s="380"/>
      <c r="AC26" s="380"/>
    </row>
    <row r="27" spans="2:37" s="131" customFormat="1" ht="20.100000000000001" customHeight="1">
      <c r="B27" s="77"/>
      <c r="C27" s="77"/>
      <c r="D27" s="77"/>
      <c r="E27" s="131" t="s">
        <v>1278</v>
      </c>
      <c r="F27" s="77"/>
      <c r="G27" s="77"/>
      <c r="H27" s="77"/>
      <c r="J27" s="77" t="s">
        <v>1277</v>
      </c>
      <c r="K27" s="77"/>
      <c r="L27" s="77"/>
      <c r="M27" s="77"/>
      <c r="N27" s="77"/>
      <c r="O27" s="77"/>
      <c r="P27" s="77"/>
      <c r="Q27" s="268"/>
      <c r="R27" s="268"/>
      <c r="S27" s="268"/>
      <c r="T27" s="268"/>
      <c r="U27" s="268"/>
      <c r="V27" s="268"/>
      <c r="W27" s="268"/>
      <c r="X27" s="268"/>
      <c r="Y27" s="268"/>
      <c r="Z27" s="268"/>
      <c r="AA27" s="77"/>
      <c r="AB27" s="380"/>
      <c r="AC27" s="380"/>
    </row>
    <row r="28" spans="2:37" s="131" customFormat="1" ht="14.25" customHeight="1">
      <c r="B28" s="77"/>
      <c r="C28" s="77" t="s">
        <v>1330</v>
      </c>
      <c r="D28" s="77"/>
      <c r="E28" s="77"/>
      <c r="F28" s="77"/>
      <c r="G28" s="77"/>
      <c r="H28" s="77"/>
      <c r="I28" s="77"/>
      <c r="J28" s="77"/>
      <c r="K28" s="77"/>
      <c r="L28" s="77"/>
      <c r="M28" s="77"/>
      <c r="N28" s="77"/>
      <c r="O28" s="77"/>
      <c r="P28" s="77"/>
      <c r="Q28" s="268"/>
      <c r="R28" s="268"/>
      <c r="S28" s="268"/>
      <c r="T28" s="268"/>
      <c r="U28" s="268"/>
      <c r="V28" s="268"/>
      <c r="W28" s="268"/>
      <c r="X28" s="268"/>
      <c r="Y28" s="268"/>
      <c r="Z28" s="268"/>
      <c r="AA28" s="77"/>
      <c r="AB28" s="380"/>
      <c r="AC28" s="380"/>
    </row>
    <row r="29" spans="2:37" s="131" customFormat="1" ht="17.25" customHeight="1">
      <c r="B29" s="78"/>
      <c r="C29" s="78" t="s">
        <v>1331</v>
      </c>
      <c r="D29" s="78"/>
      <c r="E29" s="78"/>
      <c r="F29" s="78"/>
      <c r="G29" s="78"/>
      <c r="H29" s="78"/>
      <c r="I29" s="78"/>
      <c r="J29" s="78"/>
      <c r="K29" s="78"/>
      <c r="L29" s="78"/>
      <c r="M29" s="78"/>
      <c r="N29" s="78"/>
      <c r="O29" s="78"/>
      <c r="P29" s="78"/>
      <c r="Q29" s="407"/>
      <c r="R29" s="407"/>
      <c r="S29" s="407"/>
      <c r="T29" s="407"/>
      <c r="U29" s="407"/>
      <c r="V29" s="407"/>
      <c r="W29" s="407"/>
      <c r="X29" s="407"/>
      <c r="Y29" s="407"/>
      <c r="Z29" s="407"/>
      <c r="AA29" s="78"/>
      <c r="AB29" s="399"/>
      <c r="AC29" s="399"/>
      <c r="AD29" s="267"/>
      <c r="AE29" s="267"/>
      <c r="AF29" s="267"/>
      <c r="AG29" s="267"/>
      <c r="AH29" s="267"/>
      <c r="AI29" s="267"/>
      <c r="AJ29" s="267"/>
      <c r="AK29" s="267"/>
    </row>
    <row r="30" spans="2:37" s="131" customFormat="1" ht="6" customHeight="1">
      <c r="B30" s="77"/>
      <c r="C30" s="77"/>
      <c r="D30" s="77"/>
      <c r="E30" s="77"/>
      <c r="F30" s="77"/>
      <c r="G30" s="77"/>
      <c r="H30" s="77"/>
      <c r="I30" s="77"/>
      <c r="J30" s="77"/>
      <c r="K30" s="77"/>
      <c r="L30" s="77"/>
      <c r="M30" s="77"/>
      <c r="N30" s="268"/>
      <c r="O30" s="268"/>
      <c r="P30" s="268"/>
      <c r="Q30" s="268"/>
      <c r="R30" s="268"/>
      <c r="S30" s="268"/>
      <c r="T30" s="268"/>
      <c r="U30" s="268"/>
      <c r="V30" s="268"/>
      <c r="W30" s="268"/>
      <c r="X30" s="77"/>
      <c r="Y30" s="77"/>
      <c r="Z30" s="380"/>
      <c r="AA30" s="380"/>
      <c r="AB30" s="380"/>
      <c r="AC30" s="380"/>
    </row>
    <row r="31" spans="2:37" s="77" customFormat="1" ht="18" customHeight="1">
      <c r="B31" s="72" t="s">
        <v>1276</v>
      </c>
    </row>
    <row r="32" spans="2:37" s="77" customFormat="1" ht="18" customHeight="1">
      <c r="B32" s="72" t="s">
        <v>865</v>
      </c>
    </row>
    <row r="33" spans="2:37" s="77" customFormat="1" ht="18" customHeight="1">
      <c r="B33" s="72"/>
      <c r="C33" s="72" t="s">
        <v>866</v>
      </c>
      <c r="K33" s="77" t="s">
        <v>1268</v>
      </c>
      <c r="N33" s="77" t="s">
        <v>1267</v>
      </c>
    </row>
    <row r="34" spans="2:37" s="77" customFormat="1" ht="18" customHeight="1">
      <c r="B34" s="72"/>
      <c r="C34" s="72" t="s">
        <v>867</v>
      </c>
      <c r="K34" s="77" t="s">
        <v>1266</v>
      </c>
      <c r="R34" s="77" t="s">
        <v>1265</v>
      </c>
    </row>
    <row r="35" spans="2:37" s="77" customFormat="1" ht="18" customHeight="1">
      <c r="B35" s="72"/>
      <c r="C35" s="72"/>
      <c r="K35" s="548" t="s">
        <v>1373</v>
      </c>
    </row>
    <row r="36" spans="2:37" s="77" customFormat="1" ht="18" customHeight="1">
      <c r="B36" s="72"/>
      <c r="C36" s="72"/>
      <c r="K36" s="77" t="s">
        <v>1264</v>
      </c>
      <c r="M36" s="256" t="s">
        <v>868</v>
      </c>
      <c r="N36" s="710"/>
      <c r="O36" s="710"/>
      <c r="P36" s="710"/>
      <c r="Q36" s="710"/>
      <c r="R36" s="710"/>
      <c r="S36" s="710"/>
      <c r="T36" s="710"/>
      <c r="U36" s="710"/>
      <c r="V36" s="710"/>
      <c r="W36" s="710"/>
      <c r="X36" s="77" t="s">
        <v>869</v>
      </c>
      <c r="Y36" s="400" t="s">
        <v>870</v>
      </c>
    </row>
    <row r="37" spans="2:37" s="77" customFormat="1" ht="18" customHeight="1">
      <c r="B37" s="72"/>
      <c r="C37" s="72" t="s">
        <v>871</v>
      </c>
      <c r="M37" s="268" t="s">
        <v>1263</v>
      </c>
      <c r="N37" s="495"/>
      <c r="O37" s="495"/>
      <c r="P37" s="495"/>
      <c r="Q37" s="495"/>
      <c r="R37" s="268" t="s">
        <v>1262</v>
      </c>
      <c r="S37" s="495"/>
      <c r="T37" s="495"/>
      <c r="U37" s="495"/>
      <c r="V37" s="495"/>
      <c r="W37" s="495"/>
      <c r="Y37" s="400"/>
    </row>
    <row r="38" spans="2:37" s="77" customFormat="1" ht="18" customHeight="1">
      <c r="B38" s="72"/>
      <c r="C38" s="72" t="s">
        <v>872</v>
      </c>
      <c r="M38" s="711"/>
      <c r="N38" s="711"/>
      <c r="O38" s="711"/>
      <c r="P38" s="711"/>
      <c r="Q38" s="711"/>
      <c r="R38" s="711"/>
      <c r="S38" s="711"/>
      <c r="T38" s="711"/>
      <c r="U38" s="711"/>
      <c r="V38" s="711"/>
      <c r="W38" s="711"/>
      <c r="X38" s="77" t="s">
        <v>869</v>
      </c>
      <c r="Y38" s="400"/>
    </row>
    <row r="39" spans="2:37" s="77" customFormat="1" ht="18" customHeight="1">
      <c r="B39" s="72"/>
      <c r="C39" s="77" t="s">
        <v>873</v>
      </c>
      <c r="M39" s="380"/>
      <c r="N39" s="380"/>
      <c r="O39" s="380"/>
      <c r="P39" s="380"/>
      <c r="Q39" s="380"/>
      <c r="R39" s="380"/>
      <c r="S39" s="380"/>
      <c r="T39" s="380"/>
      <c r="U39" s="380"/>
      <c r="V39" s="380"/>
      <c r="W39" s="380"/>
      <c r="Y39" s="400"/>
    </row>
    <row r="40" spans="2:37" s="77" customFormat="1" ht="6" customHeight="1">
      <c r="B40" s="72"/>
      <c r="M40" s="380"/>
      <c r="N40" s="380"/>
      <c r="O40" s="380"/>
      <c r="P40" s="380"/>
      <c r="Q40" s="380"/>
      <c r="R40" s="380"/>
      <c r="S40" s="380"/>
      <c r="T40" s="380"/>
      <c r="U40" s="380"/>
      <c r="V40" s="380"/>
      <c r="W40" s="380"/>
      <c r="Y40" s="400"/>
    </row>
    <row r="41" spans="2:37" s="77" customFormat="1" ht="18" customHeight="1">
      <c r="B41" s="72" t="s">
        <v>874</v>
      </c>
      <c r="C41" s="72"/>
      <c r="M41" s="380"/>
      <c r="N41" s="380"/>
      <c r="O41" s="380"/>
      <c r="P41" s="380"/>
      <c r="Q41" s="380"/>
      <c r="R41" s="380"/>
      <c r="S41" s="380"/>
      <c r="T41" s="380"/>
      <c r="U41" s="380"/>
      <c r="V41" s="380"/>
      <c r="W41" s="380"/>
      <c r="Y41" s="400"/>
    </row>
    <row r="42" spans="2:37" s="77" customFormat="1" ht="18" customHeight="1">
      <c r="B42" s="72"/>
      <c r="C42" s="72"/>
      <c r="E42" s="77" t="s">
        <v>1327</v>
      </c>
      <c r="M42" s="380"/>
      <c r="N42" s="380"/>
      <c r="O42" s="380"/>
      <c r="P42" s="380"/>
      <c r="Q42" s="380"/>
      <c r="R42" s="380"/>
      <c r="S42" s="380"/>
      <c r="T42" s="380"/>
      <c r="U42" s="380"/>
      <c r="V42" s="380"/>
      <c r="W42" s="380"/>
      <c r="Y42" s="400"/>
    </row>
    <row r="43" spans="2:37" s="77" customFormat="1" ht="18" customHeight="1">
      <c r="B43" s="72"/>
      <c r="C43" s="72"/>
      <c r="E43" s="77" t="s">
        <v>1328</v>
      </c>
      <c r="M43" s="380"/>
      <c r="N43" s="380"/>
      <c r="O43" s="380"/>
      <c r="P43" s="380"/>
      <c r="Q43" s="380"/>
      <c r="R43" s="380"/>
      <c r="S43" s="380"/>
      <c r="T43" s="380"/>
      <c r="U43" s="380"/>
      <c r="V43" s="380"/>
      <c r="W43" s="380"/>
      <c r="Y43" s="400"/>
    </row>
    <row r="44" spans="2:37" s="77" customFormat="1" ht="18" customHeight="1">
      <c r="B44" s="72"/>
      <c r="C44" s="77" t="s">
        <v>1261</v>
      </c>
      <c r="M44" s="380"/>
      <c r="N44" s="380"/>
      <c r="O44" s="380"/>
      <c r="P44" s="380"/>
      <c r="Q44" s="380"/>
      <c r="R44" s="380"/>
      <c r="S44" s="380"/>
      <c r="T44" s="380"/>
      <c r="U44" s="380"/>
      <c r="V44" s="380"/>
      <c r="W44" s="380"/>
      <c r="Y44" s="400"/>
    </row>
    <row r="45" spans="2:37" s="77" customFormat="1" ht="18" customHeight="1">
      <c r="B45" s="271"/>
      <c r="C45" s="78" t="s">
        <v>1329</v>
      </c>
      <c r="D45" s="78"/>
      <c r="E45" s="78"/>
      <c r="F45" s="78"/>
      <c r="G45" s="78"/>
      <c r="H45" s="78"/>
      <c r="I45" s="78"/>
      <c r="J45" s="78"/>
      <c r="K45" s="78"/>
      <c r="L45" s="78"/>
      <c r="M45" s="399"/>
      <c r="N45" s="399"/>
      <c r="O45" s="399"/>
      <c r="P45" s="399"/>
      <c r="Q45" s="399"/>
      <c r="R45" s="399"/>
      <c r="S45" s="399"/>
      <c r="T45" s="399"/>
      <c r="U45" s="399"/>
      <c r="V45" s="399"/>
      <c r="W45" s="399"/>
      <c r="X45" s="78"/>
      <c r="Y45" s="401"/>
      <c r="Z45" s="78"/>
      <c r="AA45" s="78"/>
      <c r="AB45" s="78"/>
      <c r="AC45" s="78"/>
      <c r="AD45" s="78"/>
      <c r="AE45" s="78"/>
      <c r="AF45" s="78"/>
      <c r="AG45" s="78"/>
      <c r="AH45" s="78"/>
      <c r="AI45" s="78"/>
      <c r="AJ45" s="78"/>
      <c r="AK45" s="78"/>
    </row>
    <row r="46" spans="2:37" s="77" customFormat="1" ht="3" customHeight="1">
      <c r="B46" s="384"/>
      <c r="C46" s="81"/>
      <c r="D46" s="81"/>
      <c r="E46" s="81"/>
      <c r="F46" s="81"/>
      <c r="G46" s="81"/>
      <c r="H46" s="81"/>
      <c r="I46" s="81"/>
      <c r="J46" s="81"/>
      <c r="K46" s="81"/>
      <c r="L46" s="81"/>
      <c r="M46" s="454"/>
      <c r="N46" s="454"/>
      <c r="O46" s="454"/>
      <c r="P46" s="454"/>
      <c r="Q46" s="454"/>
      <c r="R46" s="454"/>
      <c r="S46" s="454"/>
      <c r="T46" s="454"/>
      <c r="U46" s="454"/>
      <c r="V46" s="454"/>
      <c r="W46" s="454"/>
      <c r="X46" s="81"/>
      <c r="Y46" s="459"/>
      <c r="Z46" s="81"/>
      <c r="AA46" s="81"/>
      <c r="AB46" s="81"/>
      <c r="AC46" s="81"/>
      <c r="AD46" s="81"/>
      <c r="AE46" s="81"/>
      <c r="AF46" s="81"/>
      <c r="AG46" s="81"/>
      <c r="AH46" s="81"/>
      <c r="AI46" s="81"/>
      <c r="AJ46" s="81"/>
      <c r="AK46" s="81"/>
    </row>
    <row r="47" spans="2:37" s="77" customFormat="1" ht="6" hidden="1" customHeight="1">
      <c r="B47" s="72"/>
      <c r="C47" s="72"/>
      <c r="M47" s="380"/>
      <c r="N47" s="380"/>
      <c r="O47" s="380"/>
      <c r="P47" s="380"/>
      <c r="Q47" s="380"/>
      <c r="R47" s="380"/>
      <c r="S47" s="380"/>
      <c r="T47" s="380"/>
      <c r="U47" s="380"/>
      <c r="V47" s="380"/>
      <c r="W47" s="380"/>
      <c r="Y47" s="400"/>
    </row>
    <row r="48" spans="2:37" s="77" customFormat="1" ht="18" customHeight="1">
      <c r="B48" s="72" t="s">
        <v>919</v>
      </c>
    </row>
    <row r="49" spans="1:42" s="77" customFormat="1" ht="18" customHeight="1">
      <c r="B49" s="70"/>
      <c r="C49" s="70"/>
      <c r="D49" s="72" t="s">
        <v>353</v>
      </c>
      <c r="E49" s="70"/>
      <c r="F49" s="70"/>
      <c r="G49" s="70"/>
      <c r="H49" s="70"/>
      <c r="I49" s="70"/>
      <c r="J49" s="70"/>
      <c r="K49" s="102"/>
      <c r="L49" s="70"/>
      <c r="M49" s="70"/>
      <c r="N49" s="70"/>
      <c r="O49" s="70"/>
      <c r="P49" s="70"/>
    </row>
    <row r="50" spans="1:42" s="77" customFormat="1" ht="18" customHeight="1">
      <c r="B50" s="70"/>
      <c r="C50" s="70"/>
      <c r="D50" s="72" t="s">
        <v>920</v>
      </c>
      <c r="E50" s="70"/>
      <c r="F50" s="70"/>
      <c r="G50" s="70"/>
      <c r="H50" s="70"/>
      <c r="I50" s="70"/>
      <c r="J50" s="70"/>
      <c r="K50" s="102"/>
      <c r="L50" s="70"/>
      <c r="M50" s="102" t="s">
        <v>921</v>
      </c>
      <c r="N50" s="70"/>
      <c r="O50" s="70"/>
      <c r="P50" s="70"/>
    </row>
    <row r="51" spans="1:42" s="77" customFormat="1" ht="18" customHeight="1">
      <c r="B51" s="402"/>
      <c r="C51" s="402"/>
      <c r="D51" s="271" t="s">
        <v>922</v>
      </c>
      <c r="E51" s="402"/>
      <c r="F51" s="402"/>
      <c r="G51" s="402"/>
      <c r="H51" s="402"/>
      <c r="I51" s="402"/>
      <c r="J51" s="402"/>
      <c r="K51" s="392"/>
      <c r="L51" s="402"/>
      <c r="M51" s="271" t="s">
        <v>923</v>
      </c>
      <c r="N51" s="402"/>
      <c r="O51" s="402"/>
      <c r="P51" s="402"/>
      <c r="Q51" s="78"/>
      <c r="R51" s="78"/>
      <c r="S51" s="78"/>
      <c r="T51" s="78"/>
      <c r="U51" s="78"/>
      <c r="V51" s="78"/>
      <c r="W51" s="78"/>
      <c r="X51" s="78"/>
      <c r="Y51" s="78"/>
      <c r="Z51" s="78"/>
      <c r="AA51" s="78"/>
      <c r="AB51" s="78"/>
      <c r="AC51" s="78"/>
      <c r="AD51" s="78"/>
      <c r="AE51" s="78"/>
      <c r="AF51" s="78"/>
      <c r="AG51" s="78"/>
      <c r="AH51" s="78"/>
      <c r="AI51" s="78"/>
      <c r="AJ51" s="78"/>
      <c r="AK51" s="78"/>
    </row>
    <row r="52" spans="1:42" s="77" customFormat="1" ht="6" customHeight="1">
      <c r="B52" s="72"/>
    </row>
    <row r="53" spans="1:42" s="403" customFormat="1" ht="18" customHeight="1">
      <c r="B53" s="72" t="s">
        <v>882</v>
      </c>
      <c r="H53" s="404"/>
    </row>
    <row r="54" spans="1:42" s="403" customFormat="1" ht="18" customHeight="1">
      <c r="B54" s="72" t="s">
        <v>883</v>
      </c>
      <c r="H54" s="404"/>
    </row>
    <row r="55" spans="1:42" s="72" customFormat="1" ht="18" customHeight="1">
      <c r="B55" s="271"/>
      <c r="C55" s="271"/>
      <c r="D55" s="271" t="s">
        <v>325</v>
      </c>
      <c r="E55" s="271"/>
      <c r="F55" s="271"/>
      <c r="G55" s="271"/>
      <c r="H55" s="271"/>
      <c r="I55" s="271"/>
      <c r="J55" s="271"/>
      <c r="K55" s="271" t="s">
        <v>326</v>
      </c>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row>
    <row r="56" spans="1:42" s="72" customFormat="1" ht="6" customHeight="1"/>
    <row r="57" spans="1:42" s="75" customFormat="1" ht="18" customHeight="1">
      <c r="B57" s="72" t="s">
        <v>894</v>
      </c>
    </row>
    <row r="58" spans="1:42" s="75" customFormat="1" ht="18" customHeight="1">
      <c r="B58" s="688"/>
      <c r="C58" s="688"/>
      <c r="D58" s="688"/>
      <c r="E58" s="688"/>
      <c r="F58" s="688"/>
      <c r="G58" s="688"/>
      <c r="H58" s="688"/>
      <c r="I58" s="688"/>
      <c r="J58" s="688"/>
      <c r="K58" s="688"/>
      <c r="L58" s="688"/>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row>
    <row r="59" spans="1:42" ht="3" customHeight="1"/>
    <row r="60" spans="1:42" s="77" customFormat="1" ht="20.100000000000001" customHeight="1">
      <c r="A60" s="698" t="s">
        <v>22</v>
      </c>
      <c r="B60" s="698"/>
      <c r="C60" s="698"/>
      <c r="D60" s="698"/>
      <c r="E60" s="698"/>
      <c r="F60" s="698"/>
      <c r="G60" s="698"/>
      <c r="H60" s="698"/>
      <c r="I60" s="698"/>
      <c r="J60" s="698"/>
      <c r="K60" s="698"/>
      <c r="L60" s="698"/>
      <c r="M60" s="698"/>
      <c r="N60" s="698"/>
      <c r="O60" s="698"/>
      <c r="P60" s="698"/>
      <c r="Q60" s="698"/>
      <c r="R60" s="698"/>
      <c r="S60" s="698"/>
      <c r="T60" s="698"/>
      <c r="U60" s="698"/>
      <c r="V60" s="698"/>
      <c r="W60" s="698"/>
      <c r="X60" s="698"/>
      <c r="Y60" s="698"/>
      <c r="Z60" s="698"/>
      <c r="AA60" s="698"/>
      <c r="AB60" s="698"/>
      <c r="AC60" s="698"/>
      <c r="AD60" s="698"/>
      <c r="AE60" s="698"/>
      <c r="AF60" s="698"/>
      <c r="AG60" s="698"/>
      <c r="AH60" s="698"/>
    </row>
    <row r="61" spans="1:42" s="77" customFormat="1" ht="20.100000000000001" customHeight="1">
      <c r="B61" s="77" t="s">
        <v>924</v>
      </c>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row>
    <row r="62" spans="1:42" s="77" customFormat="1" ht="20.100000000000001" customHeight="1">
      <c r="B62" s="77" t="s">
        <v>925</v>
      </c>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row>
    <row r="63" spans="1:42" s="77" customFormat="1" ht="20.100000000000001" customHeight="1">
      <c r="B63" s="77" t="s">
        <v>926</v>
      </c>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row>
    <row r="64" spans="1:42" s="77" customFormat="1" ht="20.100000000000001" customHeight="1">
      <c r="B64" s="77" t="s">
        <v>927</v>
      </c>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row>
    <row r="65" spans="2:42" s="77" customFormat="1" ht="20.100000000000001" customHeight="1">
      <c r="B65" s="77" t="s">
        <v>928</v>
      </c>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row>
    <row r="66" spans="2:42" s="77" customFormat="1" ht="20.100000000000001" customHeight="1">
      <c r="B66" s="77" t="s">
        <v>929</v>
      </c>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row>
    <row r="67" spans="2:42" s="77" customFormat="1" ht="20.100000000000001" customHeight="1">
      <c r="B67" s="77" t="s">
        <v>930</v>
      </c>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row>
    <row r="68" spans="2:42" s="77" customFormat="1" ht="20.100000000000001" customHeight="1">
      <c r="B68" s="77" t="s">
        <v>931</v>
      </c>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row>
    <row r="69" spans="2:42" s="77" customFormat="1" ht="20.100000000000001" customHeight="1">
      <c r="B69" s="77" t="s">
        <v>932</v>
      </c>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row>
    <row r="70" spans="2:42" s="77" customFormat="1" ht="20.100000000000001" customHeight="1">
      <c r="B70" s="77" t="s">
        <v>933</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row>
    <row r="71" spans="2:42" s="77" customFormat="1" ht="20.100000000000001" customHeight="1">
      <c r="B71" s="77" t="s">
        <v>934</v>
      </c>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row>
    <row r="72" spans="2:42" s="77" customFormat="1" ht="20.100000000000001" customHeight="1">
      <c r="B72" s="77" t="s">
        <v>1332</v>
      </c>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row>
    <row r="73" spans="2:42" s="77" customFormat="1" ht="20.100000000000001" customHeight="1">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row>
    <row r="74" spans="2:42" s="77" customFormat="1" ht="20.100000000000001" customHeight="1">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row>
    <row r="77" spans="2:42" s="77" customFormat="1" ht="20.100000000000001" customHeight="1"/>
    <row r="78" spans="2:42" ht="20.100000000000001" customHeight="1"/>
  </sheetData>
  <sheetProtection sheet="1" formatCells="0" formatColumns="0" formatRows="0" selectLockedCells="1"/>
  <mergeCells count="10">
    <mergeCell ref="N36:W36"/>
    <mergeCell ref="M38:W38"/>
    <mergeCell ref="B58:AK58"/>
    <mergeCell ref="A60:AH60"/>
    <mergeCell ref="A2:AL2"/>
    <mergeCell ref="B4:AM4"/>
    <mergeCell ref="C7:AK7"/>
    <mergeCell ref="C11:AK11"/>
    <mergeCell ref="Q18:Z18"/>
    <mergeCell ref="Q24:Z24"/>
  </mergeCells>
  <phoneticPr fontId="24"/>
  <pageMargins left="0.70866141732283472" right="0.70866141732283472" top="0.74803149606299213" bottom="0.74803149606299213" header="0.31496062992125984" footer="0.31496062992125984"/>
  <pageSetup paperSize="9" scale="90" orientation="portrait" horizontalDpi="300" verticalDpi="300" r:id="rId1"/>
  <headerFooter>
    <oddFooter>&amp;L2025年5月20日改正版&amp;R一般財団法人ベターリビング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0769" r:id="rId4" name="Check Box 1">
              <controlPr defaultSize="0" autoFill="0" autoLine="0" autoPict="0">
                <anchor moveWithCells="1">
                  <from>
                    <xdr:col>1</xdr:col>
                    <xdr:colOff>152400</xdr:colOff>
                    <xdr:row>54</xdr:row>
                    <xdr:rowOff>28575</xdr:rowOff>
                  </from>
                  <to>
                    <xdr:col>2</xdr:col>
                    <xdr:colOff>152400</xdr:colOff>
                    <xdr:row>55</xdr:row>
                    <xdr:rowOff>9525</xdr:rowOff>
                  </to>
                </anchor>
              </controlPr>
            </control>
          </mc:Choice>
        </mc:AlternateContent>
        <mc:AlternateContent xmlns:mc="http://schemas.openxmlformats.org/markup-compatibility/2006">
          <mc:Choice Requires="x14">
            <control shapeId="160770" r:id="rId5" name="Check Box 2">
              <controlPr defaultSize="0" autoFill="0" autoLine="0" autoPict="0">
                <anchor moveWithCells="1">
                  <from>
                    <xdr:col>8</xdr:col>
                    <xdr:colOff>171450</xdr:colOff>
                    <xdr:row>54</xdr:row>
                    <xdr:rowOff>28575</xdr:rowOff>
                  </from>
                  <to>
                    <xdr:col>9</xdr:col>
                    <xdr:colOff>171450</xdr:colOff>
                    <xdr:row>55</xdr:row>
                    <xdr:rowOff>38100</xdr:rowOff>
                  </to>
                </anchor>
              </controlPr>
            </control>
          </mc:Choice>
        </mc:AlternateContent>
        <mc:AlternateContent xmlns:mc="http://schemas.openxmlformats.org/markup-compatibility/2006">
          <mc:Choice Requires="x14">
            <control shapeId="160771" r:id="rId6" name="Check Box 3">
              <controlPr defaultSize="0" autoFill="0" autoLine="0" autoPict="0">
                <anchor moveWithCells="1">
                  <from>
                    <xdr:col>1</xdr:col>
                    <xdr:colOff>161925</xdr:colOff>
                    <xdr:row>48</xdr:row>
                    <xdr:rowOff>47625</xdr:rowOff>
                  </from>
                  <to>
                    <xdr:col>2</xdr:col>
                    <xdr:colOff>161925</xdr:colOff>
                    <xdr:row>49</xdr:row>
                    <xdr:rowOff>28575</xdr:rowOff>
                  </to>
                </anchor>
              </controlPr>
            </control>
          </mc:Choice>
        </mc:AlternateContent>
        <mc:AlternateContent xmlns:mc="http://schemas.openxmlformats.org/markup-compatibility/2006">
          <mc:Choice Requires="x14">
            <control shapeId="160772" r:id="rId7" name="Check Box 4">
              <controlPr defaultSize="0" autoFill="0" autoLine="0" autoPict="0">
                <anchor moveWithCells="1">
                  <from>
                    <xdr:col>1</xdr:col>
                    <xdr:colOff>161925</xdr:colOff>
                    <xdr:row>49</xdr:row>
                    <xdr:rowOff>28575</xdr:rowOff>
                  </from>
                  <to>
                    <xdr:col>2</xdr:col>
                    <xdr:colOff>161925</xdr:colOff>
                    <xdr:row>50</xdr:row>
                    <xdr:rowOff>9525</xdr:rowOff>
                  </to>
                </anchor>
              </controlPr>
            </control>
          </mc:Choice>
        </mc:AlternateContent>
        <mc:AlternateContent xmlns:mc="http://schemas.openxmlformats.org/markup-compatibility/2006">
          <mc:Choice Requires="x14">
            <control shapeId="160773" r:id="rId8" name="Check Box 5">
              <controlPr defaultSize="0" autoFill="0" autoLine="0" autoPict="0">
                <anchor moveWithCells="1">
                  <from>
                    <xdr:col>11</xdr:col>
                    <xdr:colOff>0</xdr:colOff>
                    <xdr:row>49</xdr:row>
                    <xdr:rowOff>28575</xdr:rowOff>
                  </from>
                  <to>
                    <xdr:col>12</xdr:col>
                    <xdr:colOff>0</xdr:colOff>
                    <xdr:row>50</xdr:row>
                    <xdr:rowOff>9525</xdr:rowOff>
                  </to>
                </anchor>
              </controlPr>
            </control>
          </mc:Choice>
        </mc:AlternateContent>
        <mc:AlternateContent xmlns:mc="http://schemas.openxmlformats.org/markup-compatibility/2006">
          <mc:Choice Requires="x14">
            <control shapeId="160774" r:id="rId9" name="Check Box 6">
              <controlPr defaultSize="0" autoFill="0" autoLine="0" autoPict="0">
                <anchor moveWithCells="1">
                  <from>
                    <xdr:col>1</xdr:col>
                    <xdr:colOff>161925</xdr:colOff>
                    <xdr:row>50</xdr:row>
                    <xdr:rowOff>28575</xdr:rowOff>
                  </from>
                  <to>
                    <xdr:col>2</xdr:col>
                    <xdr:colOff>161925</xdr:colOff>
                    <xdr:row>51</xdr:row>
                    <xdr:rowOff>9525</xdr:rowOff>
                  </to>
                </anchor>
              </controlPr>
            </control>
          </mc:Choice>
        </mc:AlternateContent>
        <mc:AlternateContent xmlns:mc="http://schemas.openxmlformats.org/markup-compatibility/2006">
          <mc:Choice Requires="x14">
            <control shapeId="160775" r:id="rId10" name="Check Box 7">
              <controlPr defaultSize="0" autoFill="0" autoLine="0" autoPict="0">
                <anchor moveWithCells="1">
                  <from>
                    <xdr:col>2</xdr:col>
                    <xdr:colOff>0</xdr:colOff>
                    <xdr:row>26</xdr:row>
                    <xdr:rowOff>28575</xdr:rowOff>
                  </from>
                  <to>
                    <xdr:col>3</xdr:col>
                    <xdr:colOff>9525</xdr:colOff>
                    <xdr:row>26</xdr:row>
                    <xdr:rowOff>200025</xdr:rowOff>
                  </to>
                </anchor>
              </controlPr>
            </control>
          </mc:Choice>
        </mc:AlternateContent>
        <mc:AlternateContent xmlns:mc="http://schemas.openxmlformats.org/markup-compatibility/2006">
          <mc:Choice Requires="x14">
            <control shapeId="160776" r:id="rId11" name="Check Box 8">
              <controlPr defaultSize="0" autoFill="0" autoLine="0" autoPict="0">
                <anchor moveWithCells="1">
                  <from>
                    <xdr:col>7</xdr:col>
                    <xdr:colOff>38100</xdr:colOff>
                    <xdr:row>26</xdr:row>
                    <xdr:rowOff>38100</xdr:rowOff>
                  </from>
                  <to>
                    <xdr:col>8</xdr:col>
                    <xdr:colOff>19050</xdr:colOff>
                    <xdr:row>26</xdr:row>
                    <xdr:rowOff>200025</xdr:rowOff>
                  </to>
                </anchor>
              </controlPr>
            </control>
          </mc:Choice>
        </mc:AlternateContent>
        <mc:AlternateContent xmlns:mc="http://schemas.openxmlformats.org/markup-compatibility/2006">
          <mc:Choice Requires="x14">
            <control shapeId="160777" r:id="rId12" name="Check Box 9">
              <controlPr defaultSize="0" autoFill="0" autoLine="0" autoPict="0">
                <anchor moveWithCells="1">
                  <from>
                    <xdr:col>11</xdr:col>
                    <xdr:colOff>0</xdr:colOff>
                    <xdr:row>50</xdr:row>
                    <xdr:rowOff>28575</xdr:rowOff>
                  </from>
                  <to>
                    <xdr:col>12</xdr:col>
                    <xdr:colOff>0</xdr:colOff>
                    <xdr:row>51</xdr:row>
                    <xdr:rowOff>9525</xdr:rowOff>
                  </to>
                </anchor>
              </controlPr>
            </control>
          </mc:Choice>
        </mc:AlternateContent>
        <mc:AlternateContent xmlns:mc="http://schemas.openxmlformats.org/markup-compatibility/2006">
          <mc:Choice Requires="x14">
            <control shapeId="160778" r:id="rId13" name="Check Box 10">
              <controlPr defaultSize="0" autoFill="0" autoLine="0" autoPict="0">
                <anchor moveWithCells="1">
                  <from>
                    <xdr:col>2</xdr:col>
                    <xdr:colOff>0</xdr:colOff>
                    <xdr:row>14</xdr:row>
                    <xdr:rowOff>9525</xdr:rowOff>
                  </from>
                  <to>
                    <xdr:col>3</xdr:col>
                    <xdr:colOff>38100</xdr:colOff>
                    <xdr:row>15</xdr:row>
                    <xdr:rowOff>0</xdr:rowOff>
                  </to>
                </anchor>
              </controlPr>
            </control>
          </mc:Choice>
        </mc:AlternateContent>
        <mc:AlternateContent xmlns:mc="http://schemas.openxmlformats.org/markup-compatibility/2006">
          <mc:Choice Requires="x14">
            <control shapeId="160779" r:id="rId14" name="Check Box 11">
              <controlPr defaultSize="0" autoFill="0" autoLine="0" autoPict="0">
                <anchor moveWithCells="1">
                  <from>
                    <xdr:col>2</xdr:col>
                    <xdr:colOff>0</xdr:colOff>
                    <xdr:row>15</xdr:row>
                    <xdr:rowOff>9525</xdr:rowOff>
                  </from>
                  <to>
                    <xdr:col>3</xdr:col>
                    <xdr:colOff>28575</xdr:colOff>
                    <xdr:row>16</xdr:row>
                    <xdr:rowOff>0</xdr:rowOff>
                  </to>
                </anchor>
              </controlPr>
            </control>
          </mc:Choice>
        </mc:AlternateContent>
        <mc:AlternateContent xmlns:mc="http://schemas.openxmlformats.org/markup-compatibility/2006">
          <mc:Choice Requires="x14">
            <control shapeId="160780" r:id="rId15" name="Check Box 12">
              <controlPr defaultSize="0" autoFill="0" autoLine="0" autoPict="0">
                <anchor moveWithCells="1">
                  <from>
                    <xdr:col>2</xdr:col>
                    <xdr:colOff>0</xdr:colOff>
                    <xdr:row>16</xdr:row>
                    <xdr:rowOff>9525</xdr:rowOff>
                  </from>
                  <to>
                    <xdr:col>3</xdr:col>
                    <xdr:colOff>0</xdr:colOff>
                    <xdr:row>17</xdr:row>
                    <xdr:rowOff>9525</xdr:rowOff>
                  </to>
                </anchor>
              </controlPr>
            </control>
          </mc:Choice>
        </mc:AlternateContent>
        <mc:AlternateContent xmlns:mc="http://schemas.openxmlformats.org/markup-compatibility/2006">
          <mc:Choice Requires="x14">
            <control shapeId="160781" r:id="rId16" name="Check Box 13">
              <controlPr defaultSize="0" autoFill="0" autoLine="0" autoPict="0">
                <anchor moveWithCells="1">
                  <from>
                    <xdr:col>2</xdr:col>
                    <xdr:colOff>0</xdr:colOff>
                    <xdr:row>17</xdr:row>
                    <xdr:rowOff>19050</xdr:rowOff>
                  </from>
                  <to>
                    <xdr:col>3</xdr:col>
                    <xdr:colOff>19050</xdr:colOff>
                    <xdr:row>17</xdr:row>
                    <xdr:rowOff>200025</xdr:rowOff>
                  </to>
                </anchor>
              </controlPr>
            </control>
          </mc:Choice>
        </mc:AlternateContent>
        <mc:AlternateContent xmlns:mc="http://schemas.openxmlformats.org/markup-compatibility/2006">
          <mc:Choice Requires="x14">
            <control shapeId="160782" r:id="rId17" name="Check Box 14">
              <controlPr defaultSize="0" autoFill="0" autoLine="0" autoPict="0">
                <anchor moveWithCells="1">
                  <from>
                    <xdr:col>2</xdr:col>
                    <xdr:colOff>0</xdr:colOff>
                    <xdr:row>20</xdr:row>
                    <xdr:rowOff>28575</xdr:rowOff>
                  </from>
                  <to>
                    <xdr:col>2</xdr:col>
                    <xdr:colOff>180975</xdr:colOff>
                    <xdr:row>20</xdr:row>
                    <xdr:rowOff>209550</xdr:rowOff>
                  </to>
                </anchor>
              </controlPr>
            </control>
          </mc:Choice>
        </mc:AlternateContent>
        <mc:AlternateContent xmlns:mc="http://schemas.openxmlformats.org/markup-compatibility/2006">
          <mc:Choice Requires="x14">
            <control shapeId="160783" r:id="rId18" name="Check Box 15">
              <controlPr defaultSize="0" autoFill="0" autoLine="0" autoPict="0">
                <anchor moveWithCells="1">
                  <from>
                    <xdr:col>2</xdr:col>
                    <xdr:colOff>0</xdr:colOff>
                    <xdr:row>21</xdr:row>
                    <xdr:rowOff>0</xdr:rowOff>
                  </from>
                  <to>
                    <xdr:col>2</xdr:col>
                    <xdr:colOff>180975</xdr:colOff>
                    <xdr:row>22</xdr:row>
                    <xdr:rowOff>9525</xdr:rowOff>
                  </to>
                </anchor>
              </controlPr>
            </control>
          </mc:Choice>
        </mc:AlternateContent>
        <mc:AlternateContent xmlns:mc="http://schemas.openxmlformats.org/markup-compatibility/2006">
          <mc:Choice Requires="x14">
            <control shapeId="160784" r:id="rId19" name="Check Box 16">
              <controlPr defaultSize="0" autoFill="0" autoLine="0" autoPict="0">
                <anchor moveWithCells="1">
                  <from>
                    <xdr:col>2</xdr:col>
                    <xdr:colOff>0</xdr:colOff>
                    <xdr:row>22</xdr:row>
                    <xdr:rowOff>9525</xdr:rowOff>
                  </from>
                  <to>
                    <xdr:col>3</xdr:col>
                    <xdr:colOff>38100</xdr:colOff>
                    <xdr:row>23</xdr:row>
                    <xdr:rowOff>0</xdr:rowOff>
                  </to>
                </anchor>
              </controlPr>
            </control>
          </mc:Choice>
        </mc:AlternateContent>
        <mc:AlternateContent xmlns:mc="http://schemas.openxmlformats.org/markup-compatibility/2006">
          <mc:Choice Requires="x14">
            <control shapeId="160785" r:id="rId20" name="Check Box 17">
              <controlPr defaultSize="0" autoFill="0" autoLine="0" autoPict="0">
                <anchor moveWithCells="1">
                  <from>
                    <xdr:col>2</xdr:col>
                    <xdr:colOff>0</xdr:colOff>
                    <xdr:row>23</xdr:row>
                    <xdr:rowOff>28575</xdr:rowOff>
                  </from>
                  <to>
                    <xdr:col>2</xdr:col>
                    <xdr:colOff>180975</xdr:colOff>
                    <xdr:row>24</xdr:row>
                    <xdr:rowOff>9525</xdr:rowOff>
                  </to>
                </anchor>
              </controlPr>
            </control>
          </mc:Choice>
        </mc:AlternateContent>
        <mc:AlternateContent xmlns:mc="http://schemas.openxmlformats.org/markup-compatibility/2006">
          <mc:Choice Requires="x14">
            <control shapeId="160786" r:id="rId21" name="Check Box 18">
              <controlPr defaultSize="0" autoFill="0" autoLine="0" autoPict="0">
                <anchor moveWithCells="1">
                  <from>
                    <xdr:col>8</xdr:col>
                    <xdr:colOff>123825</xdr:colOff>
                    <xdr:row>32</xdr:row>
                    <xdr:rowOff>57150</xdr:rowOff>
                  </from>
                  <to>
                    <xdr:col>9</xdr:col>
                    <xdr:colOff>114300</xdr:colOff>
                    <xdr:row>33</xdr:row>
                    <xdr:rowOff>19050</xdr:rowOff>
                  </to>
                </anchor>
              </controlPr>
            </control>
          </mc:Choice>
        </mc:AlternateContent>
        <mc:AlternateContent xmlns:mc="http://schemas.openxmlformats.org/markup-compatibility/2006">
          <mc:Choice Requires="x14">
            <control shapeId="160787" r:id="rId22" name="Check Box 19">
              <controlPr defaultSize="0" autoFill="0" autoLine="0" autoPict="0">
                <anchor moveWithCells="1">
                  <from>
                    <xdr:col>11</xdr:col>
                    <xdr:colOff>76200</xdr:colOff>
                    <xdr:row>32</xdr:row>
                    <xdr:rowOff>28575</xdr:rowOff>
                  </from>
                  <to>
                    <xdr:col>12</xdr:col>
                    <xdr:colOff>95250</xdr:colOff>
                    <xdr:row>33</xdr:row>
                    <xdr:rowOff>9525</xdr:rowOff>
                  </to>
                </anchor>
              </controlPr>
            </control>
          </mc:Choice>
        </mc:AlternateContent>
        <mc:AlternateContent xmlns:mc="http://schemas.openxmlformats.org/markup-compatibility/2006">
          <mc:Choice Requires="x14">
            <control shapeId="160788" r:id="rId23" name="Check Box 20">
              <controlPr defaultSize="0" autoFill="0" autoLine="0" autoPict="0">
                <anchor moveWithCells="1">
                  <from>
                    <xdr:col>8</xdr:col>
                    <xdr:colOff>123825</xdr:colOff>
                    <xdr:row>33</xdr:row>
                    <xdr:rowOff>66675</xdr:rowOff>
                  </from>
                  <to>
                    <xdr:col>9</xdr:col>
                    <xdr:colOff>95250</xdr:colOff>
                    <xdr:row>34</xdr:row>
                    <xdr:rowOff>9525</xdr:rowOff>
                  </to>
                </anchor>
              </controlPr>
            </control>
          </mc:Choice>
        </mc:AlternateContent>
        <mc:AlternateContent xmlns:mc="http://schemas.openxmlformats.org/markup-compatibility/2006">
          <mc:Choice Requires="x14">
            <control shapeId="160789" r:id="rId24" name="Check Box 21">
              <controlPr defaultSize="0" autoFill="0" autoLine="0" autoPict="0">
                <anchor moveWithCells="1">
                  <from>
                    <xdr:col>15</xdr:col>
                    <xdr:colOff>133350</xdr:colOff>
                    <xdr:row>33</xdr:row>
                    <xdr:rowOff>47625</xdr:rowOff>
                  </from>
                  <to>
                    <xdr:col>16</xdr:col>
                    <xdr:colOff>114300</xdr:colOff>
                    <xdr:row>34</xdr:row>
                    <xdr:rowOff>9525</xdr:rowOff>
                  </to>
                </anchor>
              </controlPr>
            </control>
          </mc:Choice>
        </mc:AlternateContent>
        <mc:AlternateContent xmlns:mc="http://schemas.openxmlformats.org/markup-compatibility/2006">
          <mc:Choice Requires="x14">
            <control shapeId="160790" r:id="rId25" name="Check Box 22">
              <controlPr defaultSize="0" autoFill="0" autoLine="0" autoPict="0">
                <anchor moveWithCells="1">
                  <from>
                    <xdr:col>8</xdr:col>
                    <xdr:colOff>123825</xdr:colOff>
                    <xdr:row>35</xdr:row>
                    <xdr:rowOff>47625</xdr:rowOff>
                  </from>
                  <to>
                    <xdr:col>9</xdr:col>
                    <xdr:colOff>123825</xdr:colOff>
                    <xdr:row>36</xdr:row>
                    <xdr:rowOff>19050</xdr:rowOff>
                  </to>
                </anchor>
              </controlPr>
            </control>
          </mc:Choice>
        </mc:AlternateContent>
        <mc:AlternateContent xmlns:mc="http://schemas.openxmlformats.org/markup-compatibility/2006">
          <mc:Choice Requires="x14">
            <control shapeId="160791" r:id="rId26" name="Check Box 23">
              <controlPr defaultSize="0" autoFill="0" autoLine="0" autoPict="0">
                <anchor moveWithCells="1">
                  <from>
                    <xdr:col>10</xdr:col>
                    <xdr:colOff>171450</xdr:colOff>
                    <xdr:row>36</xdr:row>
                    <xdr:rowOff>38100</xdr:rowOff>
                  </from>
                  <to>
                    <xdr:col>12</xdr:col>
                    <xdr:colOff>0</xdr:colOff>
                    <xdr:row>37</xdr:row>
                    <xdr:rowOff>9525</xdr:rowOff>
                  </to>
                </anchor>
              </controlPr>
            </control>
          </mc:Choice>
        </mc:AlternateContent>
        <mc:AlternateContent xmlns:mc="http://schemas.openxmlformats.org/markup-compatibility/2006">
          <mc:Choice Requires="x14">
            <control shapeId="160792" r:id="rId27" name="Check Box 24">
              <controlPr defaultSize="0" autoFill="0" autoLine="0" autoPict="0">
                <anchor moveWithCells="1">
                  <from>
                    <xdr:col>14</xdr:col>
                    <xdr:colOff>180975</xdr:colOff>
                    <xdr:row>36</xdr:row>
                    <xdr:rowOff>57150</xdr:rowOff>
                  </from>
                  <to>
                    <xdr:col>16</xdr:col>
                    <xdr:colOff>9525</xdr:colOff>
                    <xdr:row>37</xdr:row>
                    <xdr:rowOff>9525</xdr:rowOff>
                  </to>
                </anchor>
              </controlPr>
            </control>
          </mc:Choice>
        </mc:AlternateContent>
        <mc:AlternateContent xmlns:mc="http://schemas.openxmlformats.org/markup-compatibility/2006">
          <mc:Choice Requires="x14">
            <control shapeId="160793" r:id="rId28" name="Check Box 25">
              <controlPr defaultSize="0" autoFill="0" autoLine="0" autoPict="0">
                <anchor moveWithCells="1">
                  <from>
                    <xdr:col>1</xdr:col>
                    <xdr:colOff>180975</xdr:colOff>
                    <xdr:row>41</xdr:row>
                    <xdr:rowOff>28575</xdr:rowOff>
                  </from>
                  <to>
                    <xdr:col>2</xdr:col>
                    <xdr:colOff>180975</xdr:colOff>
                    <xdr:row>41</xdr:row>
                    <xdr:rowOff>219075</xdr:rowOff>
                  </to>
                </anchor>
              </controlPr>
            </control>
          </mc:Choice>
        </mc:AlternateContent>
        <mc:AlternateContent xmlns:mc="http://schemas.openxmlformats.org/markup-compatibility/2006">
          <mc:Choice Requires="x14">
            <control shapeId="160794" r:id="rId29" name="Check Box 26">
              <controlPr defaultSize="0" autoFill="0" autoLine="0" autoPict="0">
                <anchor moveWithCells="1">
                  <from>
                    <xdr:col>1</xdr:col>
                    <xdr:colOff>180975</xdr:colOff>
                    <xdr:row>42</xdr:row>
                    <xdr:rowOff>57150</xdr:rowOff>
                  </from>
                  <to>
                    <xdr:col>2</xdr:col>
                    <xdr:colOff>180975</xdr:colOff>
                    <xdr:row>43</xdr:row>
                    <xdr:rowOff>28575</xdr:rowOff>
                  </to>
                </anchor>
              </controlPr>
            </control>
          </mc:Choice>
        </mc:AlternateContent>
        <mc:AlternateContent xmlns:mc="http://schemas.openxmlformats.org/markup-compatibility/2006">
          <mc:Choice Requires="x14">
            <control shapeId="160796" r:id="rId30" name="Check Box 28">
              <controlPr defaultSize="0" autoFill="0" autoLine="0" autoPict="0">
                <anchor moveWithCells="1">
                  <from>
                    <xdr:col>8</xdr:col>
                    <xdr:colOff>123825</xdr:colOff>
                    <xdr:row>34</xdr:row>
                    <xdr:rowOff>57150</xdr:rowOff>
                  </from>
                  <to>
                    <xdr:col>9</xdr:col>
                    <xdr:colOff>133350</xdr:colOff>
                    <xdr:row>35</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AO88"/>
  <sheetViews>
    <sheetView showGridLines="0" view="pageBreakPreview" zoomScaleNormal="100" zoomScaleSheetLayoutView="100" workbookViewId="0">
      <selection activeCell="C7" sqref="C7:AH7"/>
    </sheetView>
  </sheetViews>
  <sheetFormatPr defaultColWidth="9" defaultRowHeight="11.25"/>
  <cols>
    <col min="1" max="38" width="2.5" style="130" customWidth="1"/>
    <col min="39" max="16384" width="9" style="130"/>
  </cols>
  <sheetData>
    <row r="1" spans="1:39" ht="7.5" customHeight="1">
      <c r="A1" s="258"/>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8"/>
    </row>
    <row r="2" spans="1:39" ht="13.5">
      <c r="A2" s="699" t="s">
        <v>1139</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row>
    <row r="3" spans="1:39" ht="7.5"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row>
    <row r="4" spans="1:39" ht="15" customHeight="1">
      <c r="A4" s="397"/>
      <c r="B4" s="700" t="s">
        <v>1138</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row>
    <row r="5" spans="1:39" ht="5.25"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row>
    <row r="6" spans="1:39" ht="20.100000000000001" customHeight="1">
      <c r="A6" s="258"/>
      <c r="B6" s="258" t="s">
        <v>1137</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row>
    <row r="7" spans="1:39" ht="20.100000000000001" customHeight="1">
      <c r="A7" s="258"/>
      <c r="B7" s="262"/>
      <c r="C7" s="713"/>
      <c r="D7" s="713"/>
      <c r="E7" s="713"/>
      <c r="F7" s="713"/>
      <c r="G7" s="713"/>
      <c r="H7" s="713"/>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262"/>
      <c r="AJ7" s="262"/>
      <c r="AK7" s="264"/>
    </row>
    <row r="8" spans="1:39" ht="5.25" customHeight="1">
      <c r="A8" s="258"/>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row>
    <row r="9" spans="1:39" ht="20.100000000000001" customHeight="1">
      <c r="A9" s="258"/>
      <c r="B9" s="258" t="s">
        <v>1333</v>
      </c>
      <c r="C9" s="258"/>
      <c r="D9" s="258"/>
      <c r="E9" s="258"/>
      <c r="F9" s="258"/>
      <c r="G9" s="258"/>
      <c r="H9" s="258"/>
      <c r="I9" s="25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row>
    <row r="10" spans="1:39" s="75" customFormat="1" ht="20.100000000000001" customHeight="1">
      <c r="A10" s="72"/>
      <c r="B10" s="72"/>
      <c r="C10" s="72" t="s">
        <v>1334</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row>
    <row r="11" spans="1:39" s="75" customFormat="1" ht="20.100000000000001" customHeight="1">
      <c r="B11" s="395"/>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M11" s="102"/>
    </row>
    <row r="12" spans="1:39" ht="6" customHeight="1"/>
    <row r="13" spans="1:39" ht="20.100000000000001" customHeight="1">
      <c r="B13" s="258" t="s">
        <v>1136</v>
      </c>
    </row>
    <row r="14" spans="1:39" ht="20.100000000000001" customHeight="1">
      <c r="B14" s="258"/>
      <c r="C14" s="497" t="s">
        <v>1135</v>
      </c>
    </row>
    <row r="15" spans="1:39" ht="20.100000000000001" customHeight="1">
      <c r="B15" s="258"/>
      <c r="D15" s="35"/>
      <c r="I15" s="35"/>
      <c r="N15" s="35"/>
      <c r="R15" s="35"/>
      <c r="W15" s="35"/>
      <c r="AA15" s="35"/>
    </row>
    <row r="16" spans="1:39" ht="20.100000000000001" customHeight="1">
      <c r="B16" s="264"/>
      <c r="C16" s="402"/>
      <c r="D16" s="265"/>
      <c r="E16" s="402"/>
      <c r="F16" s="402"/>
      <c r="G16" s="402"/>
      <c r="H16" s="402"/>
      <c r="I16" s="265"/>
      <c r="J16" s="402"/>
      <c r="K16" s="265"/>
      <c r="L16" s="265"/>
      <c r="M16" s="265"/>
      <c r="N16" s="265"/>
      <c r="O16" s="265"/>
      <c r="P16" s="265"/>
      <c r="Q16" s="265"/>
      <c r="R16" s="265"/>
      <c r="S16" s="265"/>
      <c r="T16" s="265"/>
      <c r="U16" s="265"/>
      <c r="V16" s="265"/>
      <c r="W16" s="265"/>
      <c r="X16" s="265"/>
      <c r="Y16" s="265"/>
      <c r="Z16" s="265"/>
      <c r="AA16" s="265"/>
      <c r="AB16" s="463"/>
      <c r="AC16" s="463"/>
      <c r="AD16" s="463"/>
      <c r="AE16" s="463"/>
      <c r="AF16" s="463"/>
      <c r="AG16" s="463"/>
      <c r="AH16" s="463"/>
      <c r="AI16" s="463"/>
      <c r="AJ16" s="463"/>
      <c r="AK16" s="463"/>
      <c r="AL16" s="496"/>
      <c r="AM16" s="496"/>
    </row>
    <row r="17" spans="2:37" ht="6" customHeight="1"/>
    <row r="18" spans="2:37" ht="20.100000000000001" customHeight="1">
      <c r="B18" s="258" t="s">
        <v>908</v>
      </c>
    </row>
    <row r="19" spans="2:37" s="131" customFormat="1" ht="20.100000000000001" customHeight="1">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row>
    <row r="20" spans="2:37" s="131" customFormat="1" ht="20.100000000000001" customHeight="1">
      <c r="B20" s="77"/>
      <c r="C20" s="77"/>
      <c r="D20" s="77"/>
      <c r="E20" s="77"/>
      <c r="F20" s="77"/>
      <c r="G20" s="77"/>
      <c r="H20" s="77"/>
      <c r="I20" s="77"/>
      <c r="J20" s="77"/>
      <c r="K20" s="77"/>
      <c r="L20" s="77"/>
      <c r="M20" s="77"/>
      <c r="N20" s="77"/>
      <c r="O20" s="77"/>
      <c r="P20" s="77"/>
      <c r="Q20" s="77"/>
      <c r="R20" s="77"/>
      <c r="S20" s="77"/>
      <c r="T20" s="77"/>
      <c r="U20" s="77"/>
      <c r="V20" s="77"/>
      <c r="W20" s="77"/>
      <c r="X20" s="77"/>
      <c r="Y20" s="77"/>
      <c r="Z20" s="380"/>
      <c r="AA20" s="380"/>
      <c r="AB20" s="380"/>
      <c r="AC20" s="380"/>
    </row>
    <row r="21" spans="2:37" s="131" customFormat="1" ht="20.100000000000001" customHeight="1">
      <c r="B21" s="78"/>
      <c r="C21" s="78"/>
      <c r="D21" s="78"/>
      <c r="E21" s="78"/>
      <c r="F21" s="78"/>
      <c r="G21" s="78"/>
      <c r="H21" s="78"/>
      <c r="I21" s="78"/>
      <c r="J21" s="78"/>
      <c r="K21" s="78"/>
      <c r="L21" s="78"/>
      <c r="M21" s="78" t="s">
        <v>74</v>
      </c>
      <c r="N21" s="702"/>
      <c r="O21" s="702"/>
      <c r="P21" s="702"/>
      <c r="Q21" s="702"/>
      <c r="R21" s="702"/>
      <c r="S21" s="702"/>
      <c r="T21" s="702"/>
      <c r="U21" s="702"/>
      <c r="V21" s="702"/>
      <c r="W21" s="702"/>
      <c r="X21" s="78" t="s">
        <v>75</v>
      </c>
      <c r="Y21" s="78"/>
      <c r="Z21" s="399"/>
      <c r="AA21" s="399"/>
      <c r="AB21" s="399"/>
      <c r="AC21" s="399"/>
      <c r="AD21" s="267"/>
      <c r="AE21" s="267"/>
      <c r="AF21" s="267"/>
      <c r="AG21" s="267"/>
      <c r="AH21" s="267"/>
      <c r="AI21" s="267"/>
      <c r="AJ21" s="267"/>
      <c r="AK21" s="267"/>
    </row>
    <row r="22" spans="2:37" s="131" customFormat="1" ht="6" customHeight="1">
      <c r="B22" s="77"/>
      <c r="C22" s="77"/>
      <c r="D22" s="77"/>
      <c r="E22" s="77"/>
      <c r="F22" s="77"/>
      <c r="G22" s="77"/>
      <c r="H22" s="77"/>
      <c r="I22" s="77"/>
      <c r="J22" s="77"/>
      <c r="K22" s="77"/>
      <c r="L22" s="77"/>
      <c r="M22" s="77"/>
      <c r="N22" s="268"/>
      <c r="O22" s="268"/>
      <c r="P22" s="268"/>
      <c r="Q22" s="268"/>
      <c r="R22" s="268"/>
      <c r="S22" s="268"/>
      <c r="T22" s="268"/>
      <c r="U22" s="268"/>
      <c r="V22" s="268"/>
      <c r="W22" s="268"/>
      <c r="X22" s="77"/>
      <c r="Y22" s="77"/>
      <c r="Z22" s="380"/>
      <c r="AA22" s="380"/>
      <c r="AB22" s="380"/>
      <c r="AC22" s="380"/>
    </row>
    <row r="23" spans="2:37" s="77" customFormat="1" ht="20.100000000000001" customHeight="1">
      <c r="B23" s="72" t="s">
        <v>909</v>
      </c>
    </row>
    <row r="24" spans="2:37" s="77" customFormat="1" ht="20.100000000000001" customHeight="1">
      <c r="B24" s="72" t="s">
        <v>865</v>
      </c>
    </row>
    <row r="25" spans="2:37" s="77" customFormat="1" ht="20.100000000000001" customHeight="1">
      <c r="B25" s="72"/>
      <c r="C25" s="72" t="s">
        <v>866</v>
      </c>
    </row>
    <row r="26" spans="2:37" s="77" customFormat="1" ht="20.100000000000001" customHeight="1">
      <c r="B26" s="72"/>
      <c r="C26" s="72" t="s">
        <v>867</v>
      </c>
    </row>
    <row r="27" spans="2:37" s="77" customFormat="1" ht="20.100000000000001" customHeight="1">
      <c r="B27" s="72"/>
      <c r="C27" s="72"/>
      <c r="M27" s="256" t="s">
        <v>868</v>
      </c>
      <c r="N27" s="710"/>
      <c r="O27" s="710"/>
      <c r="P27" s="710"/>
      <c r="Q27" s="710"/>
      <c r="R27" s="710"/>
      <c r="S27" s="710"/>
      <c r="T27" s="710"/>
      <c r="U27" s="710"/>
      <c r="V27" s="710"/>
      <c r="W27" s="710"/>
      <c r="X27" s="77" t="s">
        <v>869</v>
      </c>
      <c r="Y27" s="400" t="s">
        <v>870</v>
      </c>
    </row>
    <row r="28" spans="2:37" s="77" customFormat="1" ht="20.100000000000001" customHeight="1">
      <c r="B28" s="72"/>
      <c r="C28" s="72" t="s">
        <v>871</v>
      </c>
      <c r="M28" s="256"/>
      <c r="N28" s="495"/>
      <c r="O28" s="495"/>
      <c r="P28" s="495"/>
      <c r="Q28" s="495"/>
      <c r="R28" s="495"/>
      <c r="S28" s="495"/>
      <c r="T28" s="495"/>
      <c r="U28" s="495"/>
      <c r="V28" s="495"/>
      <c r="W28" s="495"/>
      <c r="Y28" s="400"/>
    </row>
    <row r="29" spans="2:37" s="77" customFormat="1" ht="20.100000000000001" customHeight="1">
      <c r="B29" s="72"/>
      <c r="C29" s="72" t="s">
        <v>872</v>
      </c>
      <c r="M29" s="711"/>
      <c r="N29" s="711"/>
      <c r="O29" s="711"/>
      <c r="P29" s="711"/>
      <c r="Q29" s="711"/>
      <c r="R29" s="711"/>
      <c r="S29" s="711"/>
      <c r="T29" s="711"/>
      <c r="U29" s="711"/>
      <c r="V29" s="711"/>
      <c r="W29" s="711"/>
      <c r="X29" s="77" t="s">
        <v>869</v>
      </c>
      <c r="Y29" s="400"/>
    </row>
    <row r="30" spans="2:37" s="77" customFormat="1" ht="20.100000000000001" customHeight="1">
      <c r="B30" s="72"/>
      <c r="C30" s="77" t="s">
        <v>873</v>
      </c>
      <c r="M30" s="380"/>
      <c r="N30" s="380"/>
      <c r="O30" s="380"/>
      <c r="P30" s="380"/>
      <c r="Q30" s="380"/>
      <c r="R30" s="380"/>
      <c r="S30" s="380"/>
      <c r="T30" s="380"/>
      <c r="U30" s="380"/>
      <c r="V30" s="380"/>
      <c r="W30" s="380"/>
      <c r="Y30" s="400"/>
    </row>
    <row r="31" spans="2:37" s="77" customFormat="1" ht="6" customHeight="1">
      <c r="B31" s="72"/>
      <c r="M31" s="380"/>
      <c r="N31" s="380"/>
      <c r="O31" s="380"/>
      <c r="P31" s="380"/>
      <c r="Q31" s="380"/>
      <c r="R31" s="380"/>
      <c r="S31" s="380"/>
      <c r="T31" s="380"/>
      <c r="U31" s="380"/>
      <c r="V31" s="380"/>
      <c r="W31" s="380"/>
      <c r="Y31" s="400"/>
    </row>
    <row r="32" spans="2:37" s="77" customFormat="1" ht="20.100000000000001" customHeight="1">
      <c r="B32" s="72" t="s">
        <v>1134</v>
      </c>
      <c r="M32" s="380"/>
      <c r="N32" s="380"/>
      <c r="O32" s="380"/>
      <c r="P32" s="380"/>
      <c r="Q32" s="380"/>
      <c r="R32" s="380"/>
      <c r="S32" s="380"/>
      <c r="T32" s="380"/>
      <c r="U32" s="380"/>
      <c r="V32" s="380"/>
      <c r="W32" s="380"/>
      <c r="Y32" s="400"/>
    </row>
    <row r="33" spans="2:37" s="77" customFormat="1" ht="20.100000000000001" customHeight="1">
      <c r="B33" s="72"/>
      <c r="C33" s="72" t="s">
        <v>1133</v>
      </c>
      <c r="M33" s="380"/>
      <c r="N33" s="380"/>
      <c r="O33" s="380"/>
      <c r="P33" s="380"/>
      <c r="Q33" s="380"/>
      <c r="R33" s="380"/>
      <c r="S33" s="380"/>
      <c r="T33" s="380"/>
      <c r="U33" s="380"/>
      <c r="V33" s="380"/>
      <c r="W33" s="380"/>
      <c r="Y33" s="400"/>
    </row>
    <row r="34" spans="2:37" s="77" customFormat="1" ht="6" customHeight="1">
      <c r="B34" s="72"/>
      <c r="C34" s="72"/>
      <c r="M34" s="380"/>
      <c r="N34" s="380"/>
      <c r="O34" s="380"/>
      <c r="P34" s="380"/>
      <c r="Q34" s="380"/>
      <c r="R34" s="380"/>
      <c r="S34" s="380"/>
      <c r="T34" s="380"/>
      <c r="U34" s="380"/>
      <c r="V34" s="380"/>
      <c r="W34" s="380"/>
      <c r="Y34" s="400"/>
    </row>
    <row r="35" spans="2:37" s="77" customFormat="1" ht="20.100000000000001" customHeight="1">
      <c r="B35" s="72" t="s">
        <v>874</v>
      </c>
      <c r="C35" s="72"/>
      <c r="M35" s="380"/>
      <c r="N35" s="380"/>
      <c r="O35" s="380"/>
      <c r="P35" s="380"/>
      <c r="Q35" s="380"/>
      <c r="R35" s="380"/>
      <c r="S35" s="380"/>
      <c r="T35" s="380"/>
      <c r="U35" s="380"/>
      <c r="V35" s="380"/>
      <c r="W35" s="380"/>
      <c r="Y35" s="400"/>
    </row>
    <row r="36" spans="2:37" s="77" customFormat="1" ht="20.100000000000001" customHeight="1">
      <c r="B36" s="72"/>
      <c r="C36" s="72"/>
      <c r="M36" s="380"/>
      <c r="N36" s="380"/>
      <c r="O36" s="380"/>
      <c r="P36" s="380"/>
      <c r="Q36" s="380"/>
      <c r="R36" s="380"/>
      <c r="S36" s="380"/>
      <c r="T36" s="380"/>
      <c r="U36" s="380"/>
      <c r="V36" s="380"/>
      <c r="W36" s="380"/>
      <c r="Y36" s="400"/>
    </row>
    <row r="37" spans="2:37" s="77" customFormat="1" ht="20.100000000000001" customHeight="1">
      <c r="B37" s="72"/>
      <c r="C37" s="72"/>
      <c r="M37" s="380"/>
      <c r="N37" s="380"/>
      <c r="O37" s="380"/>
      <c r="P37" s="380"/>
      <c r="Q37" s="380"/>
      <c r="R37" s="380"/>
      <c r="S37" s="380"/>
      <c r="T37" s="380"/>
      <c r="U37" s="380"/>
      <c r="V37" s="380"/>
      <c r="W37" s="380"/>
      <c r="Y37" s="400"/>
    </row>
    <row r="38" spans="2:37" s="77" customFormat="1" ht="20.100000000000001" customHeight="1">
      <c r="B38" s="72"/>
      <c r="C38" s="77" t="s">
        <v>875</v>
      </c>
      <c r="M38" s="380"/>
      <c r="N38" s="380"/>
      <c r="O38" s="380"/>
      <c r="P38" s="380"/>
      <c r="Q38" s="380"/>
      <c r="R38" s="380"/>
      <c r="S38" s="380"/>
      <c r="T38" s="380"/>
      <c r="U38" s="380"/>
      <c r="V38" s="380"/>
      <c r="W38" s="380"/>
      <c r="Y38" s="400"/>
    </row>
    <row r="39" spans="2:37" s="77" customFormat="1" ht="20.100000000000001" customHeight="1">
      <c r="B39" s="72"/>
      <c r="C39" s="77" t="s">
        <v>1132</v>
      </c>
      <c r="M39" s="380"/>
      <c r="N39" s="380"/>
      <c r="O39" s="380"/>
      <c r="P39" s="380"/>
      <c r="Q39" s="380"/>
      <c r="R39" s="380"/>
      <c r="S39" s="380"/>
      <c r="T39" s="380"/>
      <c r="U39" s="380"/>
      <c r="V39" s="380"/>
      <c r="W39" s="380"/>
      <c r="Y39" s="400"/>
    </row>
    <row r="40" spans="2:37" s="77" customFormat="1" ht="20.100000000000001" customHeight="1">
      <c r="B40" s="271"/>
      <c r="C40" s="78" t="s">
        <v>1131</v>
      </c>
      <c r="D40" s="78"/>
      <c r="E40" s="78"/>
      <c r="F40" s="78"/>
      <c r="G40" s="78"/>
      <c r="H40" s="78"/>
      <c r="I40" s="78"/>
      <c r="J40" s="78"/>
      <c r="K40" s="78"/>
      <c r="L40" s="78"/>
      <c r="M40" s="399"/>
      <c r="N40" s="399"/>
      <c r="O40" s="399"/>
      <c r="P40" s="399"/>
      <c r="Q40" s="399"/>
      <c r="R40" s="399"/>
      <c r="S40" s="399"/>
      <c r="T40" s="399"/>
      <c r="U40" s="399"/>
      <c r="V40" s="399"/>
      <c r="W40" s="399"/>
      <c r="X40" s="78"/>
      <c r="Y40" s="401"/>
      <c r="Z40" s="78"/>
      <c r="AA40" s="78"/>
      <c r="AB40" s="78"/>
      <c r="AC40" s="78"/>
      <c r="AD40" s="78"/>
      <c r="AE40" s="78"/>
      <c r="AF40" s="78"/>
      <c r="AG40" s="78"/>
      <c r="AH40" s="78"/>
      <c r="AI40" s="78"/>
      <c r="AJ40" s="78"/>
      <c r="AK40" s="78"/>
    </row>
    <row r="41" spans="2:37" s="77" customFormat="1" ht="6" customHeight="1">
      <c r="B41" s="72"/>
      <c r="C41" s="72"/>
      <c r="M41" s="380"/>
      <c r="N41" s="380"/>
      <c r="O41" s="380"/>
      <c r="P41" s="380"/>
      <c r="Q41" s="380"/>
      <c r="R41" s="380"/>
      <c r="S41" s="380"/>
      <c r="T41" s="380"/>
      <c r="U41" s="380"/>
      <c r="V41" s="380"/>
      <c r="W41" s="380"/>
      <c r="Y41" s="400"/>
    </row>
    <row r="42" spans="2:37" s="77" customFormat="1" ht="20.100000000000001" customHeight="1">
      <c r="B42" s="72" t="s">
        <v>1130</v>
      </c>
    </row>
    <row r="43" spans="2:37" s="77" customFormat="1" ht="20.100000000000001" customHeight="1">
      <c r="B43" s="78"/>
      <c r="C43" s="78" t="s">
        <v>1129</v>
      </c>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row>
    <row r="44" spans="2:37" s="131" customFormat="1" ht="6" customHeight="1"/>
    <row r="45" spans="2:37" s="131" customFormat="1" ht="20.100000000000001" customHeight="1">
      <c r="B45" s="269" t="s">
        <v>1128</v>
      </c>
    </row>
    <row r="46" spans="2:37" s="70" customFormat="1" ht="20.100000000000001" customHeight="1">
      <c r="D46" s="72" t="s">
        <v>353</v>
      </c>
      <c r="K46" s="102"/>
      <c r="Q46" s="102"/>
      <c r="X46" s="102"/>
      <c r="AF46" s="72"/>
    </row>
    <row r="47" spans="2:37" s="70" customFormat="1" ht="20.100000000000001" customHeight="1">
      <c r="D47" s="72" t="s">
        <v>1127</v>
      </c>
      <c r="K47" s="102" t="s">
        <v>1126</v>
      </c>
      <c r="Q47" s="102"/>
      <c r="X47" s="102"/>
      <c r="AF47" s="72"/>
    </row>
    <row r="48" spans="2:37" s="70" customFormat="1" ht="20.100000000000001" customHeight="1">
      <c r="B48" s="402"/>
      <c r="C48" s="402"/>
      <c r="D48" s="271" t="s">
        <v>1125</v>
      </c>
      <c r="E48" s="402"/>
      <c r="F48" s="402"/>
      <c r="G48" s="402"/>
      <c r="H48" s="402"/>
      <c r="I48" s="402"/>
      <c r="J48" s="402"/>
      <c r="K48" s="392" t="s">
        <v>1124</v>
      </c>
      <c r="L48" s="402"/>
      <c r="M48" s="402"/>
      <c r="N48" s="402"/>
      <c r="O48" s="402"/>
      <c r="P48" s="402"/>
      <c r="Q48" s="392"/>
      <c r="R48" s="402"/>
      <c r="S48" s="402"/>
      <c r="T48" s="402"/>
      <c r="U48" s="402"/>
      <c r="V48" s="402"/>
      <c r="W48" s="402"/>
      <c r="X48" s="392"/>
      <c r="Y48" s="402"/>
      <c r="Z48" s="402"/>
      <c r="AA48" s="402"/>
      <c r="AB48" s="402"/>
      <c r="AC48" s="402"/>
      <c r="AD48" s="402"/>
      <c r="AE48" s="402"/>
      <c r="AF48" s="271"/>
      <c r="AG48" s="402"/>
      <c r="AH48" s="402"/>
      <c r="AI48" s="402"/>
      <c r="AJ48" s="402"/>
      <c r="AK48" s="402"/>
    </row>
    <row r="49" spans="2:37" s="131" customFormat="1" ht="5.25" customHeight="1">
      <c r="U49" s="270"/>
      <c r="V49" s="270"/>
      <c r="W49" s="270"/>
      <c r="X49" s="270"/>
      <c r="Y49" s="270"/>
    </row>
    <row r="50" spans="2:37" s="131" customFormat="1" ht="19.5" customHeight="1">
      <c r="B50" s="72" t="s">
        <v>1123</v>
      </c>
      <c r="C50" s="70"/>
      <c r="D50" s="102"/>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row>
    <row r="51" spans="2:37" s="131" customFormat="1" ht="19.5" customHeight="1">
      <c r="B51" s="70"/>
      <c r="C51" s="70"/>
      <c r="D51" s="102" t="s">
        <v>1122</v>
      </c>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row>
    <row r="52" spans="2:37" s="131" customFormat="1" ht="19.5" customHeight="1">
      <c r="B52" s="102"/>
      <c r="C52" s="112" t="s">
        <v>1121</v>
      </c>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row>
    <row r="53" spans="2:37" s="131" customFormat="1" ht="19.5" customHeight="1">
      <c r="B53" s="102"/>
      <c r="C53" s="102"/>
      <c r="D53" s="112" t="s">
        <v>1120</v>
      </c>
      <c r="E53" s="102"/>
      <c r="F53" s="102"/>
      <c r="G53" s="102"/>
      <c r="H53" s="102"/>
      <c r="I53" s="102"/>
      <c r="J53" s="102"/>
      <c r="K53" s="102"/>
      <c r="L53" s="102"/>
      <c r="M53" s="102"/>
      <c r="N53" s="102"/>
      <c r="O53" s="102"/>
      <c r="P53" s="102"/>
      <c r="Q53" s="102"/>
      <c r="R53" s="102"/>
      <c r="S53" s="102"/>
      <c r="T53" s="102" t="s">
        <v>1119</v>
      </c>
      <c r="U53" s="102"/>
      <c r="V53" s="102"/>
      <c r="W53" s="102"/>
      <c r="X53" s="102"/>
      <c r="Y53" s="102"/>
      <c r="Z53" s="102"/>
      <c r="AA53" s="102"/>
      <c r="AB53" s="102"/>
      <c r="AC53" s="102"/>
      <c r="AD53" s="102"/>
      <c r="AE53" s="102"/>
      <c r="AF53" s="102"/>
      <c r="AG53" s="102"/>
    </row>
    <row r="54" spans="2:37" s="131" customFormat="1" ht="19.5" customHeight="1">
      <c r="B54" s="102"/>
      <c r="C54" s="102"/>
      <c r="D54" s="112" t="s">
        <v>1118</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row>
    <row r="55" spans="2:37" s="131" customFormat="1" ht="19.5" customHeight="1">
      <c r="B55" s="102"/>
      <c r="C55" s="102"/>
      <c r="D55" s="112" t="s">
        <v>1117</v>
      </c>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row>
    <row r="56" spans="2:37" s="131" customFormat="1" ht="19.5" customHeight="1">
      <c r="B56" s="102"/>
      <c r="C56" s="102"/>
      <c r="D56" s="112" t="s">
        <v>1116</v>
      </c>
      <c r="E56" s="102"/>
      <c r="F56" s="102"/>
      <c r="G56" s="102"/>
      <c r="H56" s="102"/>
      <c r="I56" s="102"/>
      <c r="J56" s="102"/>
      <c r="K56" s="102"/>
      <c r="L56" s="102"/>
      <c r="M56" s="102"/>
      <c r="N56" s="102"/>
      <c r="O56" s="102"/>
      <c r="P56" s="102"/>
      <c r="Q56" s="102"/>
      <c r="R56" s="102"/>
      <c r="S56" s="102"/>
      <c r="T56" s="102" t="s">
        <v>1115</v>
      </c>
      <c r="U56" s="102"/>
      <c r="V56" s="102"/>
      <c r="W56" s="102"/>
      <c r="X56" s="102"/>
      <c r="Y56" s="102"/>
      <c r="Z56" s="102"/>
      <c r="AA56" s="102"/>
      <c r="AB56" s="102"/>
      <c r="AC56" s="102"/>
      <c r="AD56" s="102"/>
      <c r="AE56" s="102"/>
      <c r="AF56" s="102"/>
      <c r="AG56" s="102"/>
    </row>
    <row r="57" spans="2:37" s="131" customFormat="1" ht="19.5" customHeight="1">
      <c r="B57" s="102"/>
      <c r="C57" s="102"/>
      <c r="D57" s="102" t="s">
        <v>1114</v>
      </c>
      <c r="E57" s="102"/>
      <c r="F57" s="102"/>
      <c r="G57" s="102"/>
      <c r="H57" s="102"/>
      <c r="I57" s="102"/>
      <c r="J57" s="102"/>
      <c r="K57" s="102"/>
      <c r="L57" s="102"/>
      <c r="M57" s="102"/>
      <c r="N57" s="102"/>
      <c r="O57" s="102"/>
      <c r="P57" s="102"/>
      <c r="Q57" s="102"/>
      <c r="R57" s="102"/>
      <c r="S57" s="102"/>
      <c r="T57" s="102" t="s">
        <v>1113</v>
      </c>
      <c r="U57" s="102"/>
      <c r="V57" s="102"/>
      <c r="W57" s="102"/>
      <c r="X57" s="102"/>
      <c r="Y57" s="102"/>
      <c r="Z57" s="102"/>
      <c r="AA57" s="102"/>
      <c r="AB57" s="102"/>
      <c r="AC57" s="102"/>
      <c r="AD57" s="102"/>
      <c r="AE57" s="102"/>
      <c r="AF57" s="102"/>
      <c r="AG57" s="102"/>
    </row>
    <row r="58" spans="2:37" s="131" customFormat="1" ht="19.5" customHeight="1">
      <c r="B58" s="102"/>
      <c r="C58" s="102"/>
      <c r="D58" s="102" t="s">
        <v>1112</v>
      </c>
      <c r="E58" s="102"/>
      <c r="F58" s="102"/>
      <c r="G58" s="102"/>
      <c r="H58" s="102"/>
      <c r="I58" s="102"/>
      <c r="J58" s="102"/>
      <c r="K58" s="102"/>
      <c r="L58" s="102"/>
      <c r="M58" s="102"/>
      <c r="N58" s="102"/>
      <c r="O58" s="102"/>
      <c r="P58" s="102"/>
      <c r="Q58" s="102"/>
      <c r="R58" s="72"/>
      <c r="S58" s="72"/>
      <c r="T58" s="72" t="s">
        <v>1111</v>
      </c>
      <c r="U58" s="72"/>
      <c r="V58" s="102"/>
      <c r="W58" s="102"/>
      <c r="X58" s="102"/>
      <c r="Y58" s="102"/>
      <c r="Z58" s="102"/>
      <c r="AA58" s="102"/>
      <c r="AB58" s="102"/>
      <c r="AC58" s="102"/>
      <c r="AD58" s="102"/>
      <c r="AE58" s="102"/>
      <c r="AF58" s="102"/>
      <c r="AG58" s="102"/>
    </row>
    <row r="59" spans="2:37" s="131" customFormat="1" ht="19.5" customHeight="1">
      <c r="B59" s="72"/>
      <c r="C59" s="72"/>
      <c r="D59" s="72" t="s">
        <v>1110</v>
      </c>
      <c r="E59" s="77"/>
      <c r="F59" s="72"/>
      <c r="G59" s="72"/>
      <c r="H59" s="72"/>
      <c r="I59" s="72"/>
      <c r="J59" s="72"/>
      <c r="K59" s="72"/>
      <c r="L59" s="72"/>
      <c r="M59" s="72"/>
      <c r="N59" s="72"/>
      <c r="O59" s="72"/>
      <c r="P59" s="72"/>
      <c r="Q59" s="72"/>
      <c r="R59" s="75"/>
      <c r="S59" s="75"/>
      <c r="T59" s="75"/>
      <c r="U59" s="75"/>
      <c r="V59" s="75"/>
      <c r="W59" s="75"/>
      <c r="X59" s="75"/>
      <c r="Y59" s="75"/>
      <c r="Z59" s="75"/>
      <c r="AA59" s="75"/>
      <c r="AB59" s="75"/>
      <c r="AC59" s="72"/>
      <c r="AD59" s="72"/>
      <c r="AE59" s="72"/>
      <c r="AF59" s="72"/>
      <c r="AG59" s="72"/>
    </row>
    <row r="60" spans="2:37" s="131" customFormat="1" ht="19.5" customHeight="1">
      <c r="B60" s="72"/>
      <c r="C60" s="72"/>
      <c r="D60" s="72" t="s">
        <v>1109</v>
      </c>
      <c r="E60" s="77"/>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2:37" s="131" customFormat="1" ht="19.5" customHeight="1">
      <c r="B61" s="72"/>
      <c r="C61" s="72"/>
      <c r="D61" s="72" t="s">
        <v>1108</v>
      </c>
      <c r="E61" s="77"/>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row>
    <row r="62" spans="2:37" s="131" customFormat="1" ht="19.5" customHeight="1">
      <c r="B62" s="72"/>
      <c r="C62" s="72"/>
      <c r="D62" s="72" t="s">
        <v>1107</v>
      </c>
      <c r="E62" s="77"/>
      <c r="F62" s="72"/>
      <c r="G62" s="72"/>
      <c r="H62" s="72"/>
      <c r="I62" s="72"/>
      <c r="J62" s="72"/>
      <c r="K62" s="72"/>
      <c r="L62" s="72"/>
      <c r="M62" s="72"/>
      <c r="N62" s="72"/>
      <c r="O62" s="72"/>
      <c r="P62" s="72"/>
      <c r="Q62" s="72"/>
      <c r="R62" s="72"/>
      <c r="S62" s="72"/>
      <c r="T62" s="72"/>
      <c r="U62" s="72" t="s">
        <v>1106</v>
      </c>
      <c r="V62" s="72"/>
      <c r="W62" s="72"/>
      <c r="X62" s="72"/>
      <c r="Y62" s="72"/>
      <c r="Z62" s="72"/>
      <c r="AA62" s="72"/>
      <c r="AB62" s="72"/>
      <c r="AC62" s="72"/>
      <c r="AD62" s="72"/>
      <c r="AE62" s="72"/>
      <c r="AF62" s="72"/>
      <c r="AG62" s="72"/>
    </row>
    <row r="63" spans="2:37" s="131" customFormat="1" ht="19.5" customHeight="1">
      <c r="B63" s="271"/>
      <c r="C63" s="271"/>
      <c r="D63" s="271" t="s">
        <v>1105</v>
      </c>
      <c r="E63" s="78"/>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1"/>
      <c r="AE63" s="271"/>
      <c r="AF63" s="271"/>
      <c r="AG63" s="271"/>
      <c r="AH63" s="267"/>
      <c r="AI63" s="267"/>
      <c r="AJ63" s="267"/>
      <c r="AK63" s="267"/>
    </row>
    <row r="64" spans="2:37" s="131" customFormat="1" ht="6" customHeight="1">
      <c r="U64" s="270"/>
      <c r="V64" s="270"/>
      <c r="W64" s="270"/>
      <c r="X64" s="270"/>
      <c r="Y64" s="270"/>
    </row>
    <row r="65" spans="1:41" s="403" customFormat="1" ht="20.100000000000001" customHeight="1">
      <c r="B65" s="72" t="s">
        <v>1104</v>
      </c>
      <c r="H65" s="404"/>
    </row>
    <row r="66" spans="1:41" s="72" customFormat="1" ht="20.100000000000001" customHeight="1">
      <c r="B66" s="271"/>
      <c r="C66" s="271"/>
      <c r="D66" s="271" t="s">
        <v>325</v>
      </c>
      <c r="E66" s="271"/>
      <c r="F66" s="271"/>
      <c r="G66" s="271"/>
      <c r="H66" s="271"/>
      <c r="I66" s="271"/>
      <c r="J66" s="271"/>
      <c r="K66" s="271" t="s">
        <v>326</v>
      </c>
      <c r="L66" s="271"/>
      <c r="M66" s="271"/>
      <c r="N66" s="271"/>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row>
    <row r="67" spans="1:41" s="72" customFormat="1" ht="6" customHeight="1"/>
    <row r="68" spans="1:41" s="75" customFormat="1" ht="20.100000000000001" customHeight="1">
      <c r="B68" s="72" t="s">
        <v>1103</v>
      </c>
    </row>
    <row r="69" spans="1:41" s="75" customFormat="1" ht="20.100000000000001" customHeight="1">
      <c r="B69" s="688"/>
      <c r="C69" s="688"/>
      <c r="D69" s="688"/>
      <c r="E69" s="688"/>
      <c r="F69" s="688"/>
      <c r="G69" s="688"/>
      <c r="H69" s="688"/>
      <c r="I69" s="688"/>
      <c r="J69" s="688"/>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8"/>
    </row>
    <row r="70" spans="1:41" ht="15" customHeight="1"/>
    <row r="71" spans="1:41" s="77" customFormat="1" ht="20.100000000000001" customHeight="1">
      <c r="A71" s="698" t="s">
        <v>22</v>
      </c>
      <c r="B71" s="698"/>
      <c r="C71" s="698"/>
      <c r="D71" s="698"/>
      <c r="E71" s="698"/>
      <c r="F71" s="698"/>
      <c r="G71" s="698"/>
      <c r="H71" s="698"/>
      <c r="I71" s="698"/>
      <c r="J71" s="698"/>
      <c r="K71" s="698"/>
      <c r="L71" s="698"/>
      <c r="M71" s="698"/>
      <c r="N71" s="698"/>
      <c r="O71" s="698"/>
      <c r="P71" s="698"/>
      <c r="Q71" s="698"/>
      <c r="R71" s="698"/>
      <c r="S71" s="698"/>
      <c r="T71" s="698"/>
      <c r="U71" s="698"/>
      <c r="V71" s="698"/>
      <c r="W71" s="698"/>
      <c r="X71" s="698"/>
      <c r="Y71" s="698"/>
      <c r="Z71" s="698"/>
      <c r="AA71" s="698"/>
      <c r="AB71" s="698"/>
      <c r="AC71" s="698"/>
      <c r="AD71" s="698"/>
      <c r="AE71" s="698"/>
      <c r="AF71" s="698"/>
      <c r="AG71" s="698"/>
      <c r="AH71" s="698"/>
    </row>
    <row r="72" spans="1:41" s="77" customFormat="1" ht="20.100000000000001" customHeight="1">
      <c r="B72" s="77" t="s">
        <v>1102</v>
      </c>
    </row>
    <row r="73" spans="1:41" s="77" customFormat="1" ht="20.100000000000001" customHeight="1">
      <c r="B73" s="77" t="s">
        <v>1101</v>
      </c>
    </row>
    <row r="74" spans="1:41" s="77" customFormat="1" ht="20.100000000000001" customHeight="1">
      <c r="B74" s="77" t="s">
        <v>1335</v>
      </c>
    </row>
    <row r="75" spans="1:41" s="214" customFormat="1" ht="20.100000000000001" customHeight="1">
      <c r="A75" s="77"/>
      <c r="B75" s="77" t="s">
        <v>1100</v>
      </c>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row>
    <row r="76" spans="1:41" s="77" customFormat="1" ht="20.100000000000001" customHeight="1">
      <c r="B76" s="77" t="s">
        <v>1099</v>
      </c>
    </row>
    <row r="77" spans="1:41" s="77" customFormat="1" ht="20.100000000000001" customHeight="1">
      <c r="B77" s="77" t="s">
        <v>1098</v>
      </c>
    </row>
    <row r="78" spans="1:41" s="77" customFormat="1" ht="20.100000000000001" customHeight="1">
      <c r="B78" s="714" t="s">
        <v>1097</v>
      </c>
      <c r="C78" s="714"/>
      <c r="D78" s="714"/>
      <c r="E78" s="714"/>
      <c r="F78" s="714"/>
      <c r="G78" s="714"/>
      <c r="H78" s="714"/>
      <c r="I78" s="714"/>
      <c r="J78" s="714"/>
      <c r="K78" s="714"/>
      <c r="L78" s="714"/>
      <c r="M78" s="714"/>
      <c r="N78" s="714"/>
      <c r="O78" s="714"/>
      <c r="P78" s="714"/>
      <c r="Q78" s="714"/>
      <c r="R78" s="714"/>
      <c r="S78" s="714"/>
      <c r="T78" s="714"/>
      <c r="U78" s="714"/>
      <c r="V78" s="714"/>
      <c r="W78" s="714"/>
      <c r="X78" s="714"/>
      <c r="Y78" s="714"/>
      <c r="Z78" s="714"/>
      <c r="AA78" s="714"/>
      <c r="AB78" s="714"/>
      <c r="AC78" s="714"/>
      <c r="AD78" s="714"/>
      <c r="AE78" s="714"/>
      <c r="AF78" s="714"/>
      <c r="AG78" s="714"/>
      <c r="AH78" s="714"/>
      <c r="AI78" s="714"/>
      <c r="AJ78" s="714"/>
      <c r="AK78" s="714"/>
      <c r="AL78" s="714"/>
      <c r="AM78" s="714"/>
    </row>
    <row r="79" spans="1:41" s="77" customFormat="1" ht="20.100000000000001" customHeight="1">
      <c r="B79" s="714"/>
      <c r="C79" s="714"/>
      <c r="D79" s="714"/>
      <c r="E79" s="714"/>
      <c r="F79" s="714"/>
      <c r="G79" s="714"/>
      <c r="H79" s="714"/>
      <c r="I79" s="714"/>
      <c r="J79" s="714"/>
      <c r="K79" s="714"/>
      <c r="L79" s="714"/>
      <c r="M79" s="714"/>
      <c r="N79" s="714"/>
      <c r="O79" s="714"/>
      <c r="P79" s="714"/>
      <c r="Q79" s="714"/>
      <c r="R79" s="714"/>
      <c r="S79" s="714"/>
      <c r="T79" s="714"/>
      <c r="U79" s="714"/>
      <c r="V79" s="714"/>
      <c r="W79" s="714"/>
      <c r="X79" s="714"/>
      <c r="Y79" s="714"/>
      <c r="Z79" s="714"/>
      <c r="AA79" s="714"/>
      <c r="AB79" s="714"/>
      <c r="AC79" s="714"/>
      <c r="AD79" s="714"/>
      <c r="AE79" s="714"/>
      <c r="AF79" s="714"/>
      <c r="AG79" s="714"/>
      <c r="AH79" s="714"/>
      <c r="AI79" s="714"/>
      <c r="AJ79" s="714"/>
      <c r="AK79" s="714"/>
      <c r="AL79" s="714"/>
      <c r="AM79" s="714"/>
    </row>
    <row r="80" spans="1:41" s="77" customFormat="1" ht="20.100000000000001" customHeight="1">
      <c r="B80" s="714" t="s">
        <v>1096</v>
      </c>
      <c r="C80" s="714"/>
      <c r="D80" s="714"/>
      <c r="E80" s="714"/>
      <c r="F80" s="714"/>
      <c r="G80" s="714"/>
      <c r="H80" s="714"/>
      <c r="I80" s="714"/>
      <c r="J80" s="714"/>
      <c r="K80" s="714"/>
      <c r="L80" s="714"/>
      <c r="M80" s="714"/>
      <c r="N80" s="714"/>
      <c r="O80" s="714"/>
      <c r="P80" s="714"/>
      <c r="Q80" s="714"/>
      <c r="R80" s="714"/>
      <c r="S80" s="714"/>
      <c r="T80" s="714"/>
      <c r="U80" s="714"/>
      <c r="V80" s="714"/>
      <c r="W80" s="714"/>
      <c r="X80" s="714"/>
      <c r="Y80" s="714"/>
      <c r="Z80" s="714"/>
      <c r="AA80" s="714"/>
      <c r="AB80" s="714"/>
      <c r="AC80" s="714"/>
      <c r="AD80" s="714"/>
      <c r="AE80" s="714"/>
      <c r="AF80" s="714"/>
      <c r="AG80" s="714"/>
      <c r="AH80" s="714"/>
      <c r="AI80" s="714"/>
      <c r="AJ80" s="714"/>
      <c r="AK80" s="714"/>
      <c r="AL80" s="714"/>
      <c r="AM80" s="714"/>
    </row>
    <row r="81" spans="2:39" s="77" customFormat="1" ht="20.100000000000001" customHeight="1">
      <c r="B81" s="714"/>
      <c r="C81" s="714"/>
      <c r="D81" s="714"/>
      <c r="E81" s="714"/>
      <c r="F81" s="714"/>
      <c r="G81" s="714"/>
      <c r="H81" s="714"/>
      <c r="I81" s="714"/>
      <c r="J81" s="714"/>
      <c r="K81" s="714"/>
      <c r="L81" s="714"/>
      <c r="M81" s="714"/>
      <c r="N81" s="714"/>
      <c r="O81" s="714"/>
      <c r="P81" s="714"/>
      <c r="Q81" s="714"/>
      <c r="R81" s="714"/>
      <c r="S81" s="714"/>
      <c r="T81" s="714"/>
      <c r="U81" s="714"/>
      <c r="V81" s="714"/>
      <c r="W81" s="714"/>
      <c r="X81" s="714"/>
      <c r="Y81" s="714"/>
      <c r="Z81" s="714"/>
      <c r="AA81" s="714"/>
      <c r="AB81" s="714"/>
      <c r="AC81" s="714"/>
      <c r="AD81" s="714"/>
      <c r="AE81" s="714"/>
      <c r="AF81" s="714"/>
      <c r="AG81" s="714"/>
      <c r="AH81" s="714"/>
      <c r="AI81" s="714"/>
      <c r="AJ81" s="714"/>
      <c r="AK81" s="714"/>
      <c r="AL81" s="714"/>
      <c r="AM81" s="714"/>
    </row>
    <row r="82" spans="2:39" s="77" customFormat="1" ht="20.100000000000001" customHeight="1"/>
    <row r="83" spans="2:39" s="77" customFormat="1" ht="20.100000000000001" customHeight="1"/>
    <row r="84" spans="2:39" s="77" customFormat="1" ht="20.100000000000001" customHeight="1"/>
    <row r="87" spans="2:39" s="77" customFormat="1" ht="20.100000000000001" customHeight="1"/>
    <row r="88" spans="2:39" ht="20.100000000000001" customHeight="1"/>
  </sheetData>
  <sheetProtection sheet="1" formatCells="0" formatColumns="0" formatRows="0" selectLockedCells="1"/>
  <mergeCells count="11">
    <mergeCell ref="M29:W29"/>
    <mergeCell ref="B69:AK69"/>
    <mergeCell ref="A71:AH71"/>
    <mergeCell ref="B78:AM79"/>
    <mergeCell ref="B80:AM81"/>
    <mergeCell ref="N27:W27"/>
    <mergeCell ref="A2:AL2"/>
    <mergeCell ref="B4:AM4"/>
    <mergeCell ref="C7:AH7"/>
    <mergeCell ref="C11:AK11"/>
    <mergeCell ref="N21:W21"/>
  </mergeCells>
  <phoneticPr fontId="24"/>
  <pageMargins left="0.70866141732283472" right="0.70866141732283472" top="0.74803149606299213" bottom="0.74803149606299213" header="0.31496062992125984" footer="0.31496062992125984"/>
  <pageSetup paperSize="9" scale="83" orientation="portrait" horizontalDpi="300" verticalDpi="300" r:id="rId1"/>
  <headerFooter>
    <oddFooter>&amp;L2024年4月1日改正版&amp;R一般財団法人ベターリビング</oddFooter>
  </headerFooter>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from>
                    <xdr:col>2</xdr:col>
                    <xdr:colOff>0</xdr:colOff>
                    <xdr:row>18</xdr:row>
                    <xdr:rowOff>38100</xdr:rowOff>
                  </from>
                  <to>
                    <xdr:col>19</xdr:col>
                    <xdr:colOff>9525</xdr:colOff>
                    <xdr:row>19</xdr:row>
                    <xdr:rowOff>0</xdr:rowOff>
                  </to>
                </anchor>
              </controlPr>
            </control>
          </mc:Choice>
        </mc:AlternateContent>
        <mc:AlternateContent xmlns:mc="http://schemas.openxmlformats.org/markup-compatibility/2006">
          <mc:Choice Requires="x14">
            <control shapeId="148482" r:id="rId5" name="Check Box 2">
              <controlPr defaultSize="0" autoFill="0" autoLine="0" autoPict="0">
                <anchor moveWithCells="1">
                  <from>
                    <xdr:col>2</xdr:col>
                    <xdr:colOff>0</xdr:colOff>
                    <xdr:row>19</xdr:row>
                    <xdr:rowOff>28575</xdr:rowOff>
                  </from>
                  <to>
                    <xdr:col>7</xdr:col>
                    <xdr:colOff>133350</xdr:colOff>
                    <xdr:row>20</xdr:row>
                    <xdr:rowOff>0</xdr:rowOff>
                  </to>
                </anchor>
              </controlPr>
            </control>
          </mc:Choice>
        </mc:AlternateContent>
        <mc:AlternateContent xmlns:mc="http://schemas.openxmlformats.org/markup-compatibility/2006">
          <mc:Choice Requires="x14">
            <control shapeId="148483" r:id="rId6" name="Check Box 3">
              <controlPr defaultSize="0" autoFill="0" autoLine="0" autoPict="0">
                <anchor moveWithCells="1">
                  <from>
                    <xdr:col>2</xdr:col>
                    <xdr:colOff>0</xdr:colOff>
                    <xdr:row>20</xdr:row>
                    <xdr:rowOff>38100</xdr:rowOff>
                  </from>
                  <to>
                    <xdr:col>11</xdr:col>
                    <xdr:colOff>19050</xdr:colOff>
                    <xdr:row>21</xdr:row>
                    <xdr:rowOff>0</xdr:rowOff>
                  </to>
                </anchor>
              </controlPr>
            </control>
          </mc:Choice>
        </mc:AlternateContent>
        <mc:AlternateContent xmlns:mc="http://schemas.openxmlformats.org/markup-compatibility/2006">
          <mc:Choice Requires="x14">
            <control shapeId="148484" r:id="rId7" name="Check Box 4">
              <controlPr defaultSize="0" autoFill="0" autoLine="0" autoPict="0">
                <anchor moveWithCells="1">
                  <from>
                    <xdr:col>9</xdr:col>
                    <xdr:colOff>19050</xdr:colOff>
                    <xdr:row>42</xdr:row>
                    <xdr:rowOff>19050</xdr:rowOff>
                  </from>
                  <to>
                    <xdr:col>13</xdr:col>
                    <xdr:colOff>47625</xdr:colOff>
                    <xdr:row>42</xdr:row>
                    <xdr:rowOff>228600</xdr:rowOff>
                  </to>
                </anchor>
              </controlPr>
            </control>
          </mc:Choice>
        </mc:AlternateContent>
        <mc:AlternateContent xmlns:mc="http://schemas.openxmlformats.org/markup-compatibility/2006">
          <mc:Choice Requires="x14">
            <control shapeId="148485" r:id="rId8" name="Check Box 5">
              <controlPr defaultSize="0" autoFill="0" autoLine="0" autoPict="0">
                <anchor moveWithCells="1">
                  <from>
                    <xdr:col>13</xdr:col>
                    <xdr:colOff>47625</xdr:colOff>
                    <xdr:row>42</xdr:row>
                    <xdr:rowOff>19050</xdr:rowOff>
                  </from>
                  <to>
                    <xdr:col>18</xdr:col>
                    <xdr:colOff>180975</xdr:colOff>
                    <xdr:row>42</xdr:row>
                    <xdr:rowOff>228600</xdr:rowOff>
                  </to>
                </anchor>
              </controlPr>
            </control>
          </mc:Choice>
        </mc:AlternateContent>
        <mc:AlternateContent xmlns:mc="http://schemas.openxmlformats.org/markup-compatibility/2006">
          <mc:Choice Requires="x14">
            <control shapeId="148486" r:id="rId9" name="Check Box 6">
              <controlPr defaultSize="0" autoFill="0" autoLine="0" autoPict="0">
                <anchor moveWithCells="1">
                  <from>
                    <xdr:col>2</xdr:col>
                    <xdr:colOff>0</xdr:colOff>
                    <xdr:row>65</xdr:row>
                    <xdr:rowOff>19050</xdr:rowOff>
                  </from>
                  <to>
                    <xdr:col>3</xdr:col>
                    <xdr:colOff>0</xdr:colOff>
                    <xdr:row>65</xdr:row>
                    <xdr:rowOff>228600</xdr:rowOff>
                  </to>
                </anchor>
              </controlPr>
            </control>
          </mc:Choice>
        </mc:AlternateContent>
        <mc:AlternateContent xmlns:mc="http://schemas.openxmlformats.org/markup-compatibility/2006">
          <mc:Choice Requires="x14">
            <control shapeId="148487" r:id="rId10" name="Check Box 7">
              <controlPr defaultSize="0" autoFill="0" autoLine="0" autoPict="0">
                <anchor moveWithCells="1">
                  <from>
                    <xdr:col>8</xdr:col>
                    <xdr:colOff>142875</xdr:colOff>
                    <xdr:row>65</xdr:row>
                    <xdr:rowOff>9525</xdr:rowOff>
                  </from>
                  <to>
                    <xdr:col>9</xdr:col>
                    <xdr:colOff>142875</xdr:colOff>
                    <xdr:row>65</xdr:row>
                    <xdr:rowOff>247650</xdr:rowOff>
                  </to>
                </anchor>
              </controlPr>
            </control>
          </mc:Choice>
        </mc:AlternateContent>
        <mc:AlternateContent xmlns:mc="http://schemas.openxmlformats.org/markup-compatibility/2006">
          <mc:Choice Requires="x14">
            <control shapeId="148488" r:id="rId11" name="Check Box 8">
              <controlPr defaultSize="0" autoFill="0" autoLine="0" autoPict="0">
                <anchor moveWithCells="1">
                  <from>
                    <xdr:col>1</xdr:col>
                    <xdr:colOff>161925</xdr:colOff>
                    <xdr:row>45</xdr:row>
                    <xdr:rowOff>47625</xdr:rowOff>
                  </from>
                  <to>
                    <xdr:col>2</xdr:col>
                    <xdr:colOff>161925</xdr:colOff>
                    <xdr:row>46</xdr:row>
                    <xdr:rowOff>9525</xdr:rowOff>
                  </to>
                </anchor>
              </controlPr>
            </control>
          </mc:Choice>
        </mc:AlternateContent>
        <mc:AlternateContent xmlns:mc="http://schemas.openxmlformats.org/markup-compatibility/2006">
          <mc:Choice Requires="x14">
            <control shapeId="148489" r:id="rId12" name="Check Box 9">
              <controlPr defaultSize="0" autoFill="0" autoLine="0" autoPict="0">
                <anchor moveWithCells="1">
                  <from>
                    <xdr:col>2</xdr:col>
                    <xdr:colOff>0</xdr:colOff>
                    <xdr:row>14</xdr:row>
                    <xdr:rowOff>28575</xdr:rowOff>
                  </from>
                  <to>
                    <xdr:col>6</xdr:col>
                    <xdr:colOff>104775</xdr:colOff>
                    <xdr:row>15</xdr:row>
                    <xdr:rowOff>28575</xdr:rowOff>
                  </to>
                </anchor>
              </controlPr>
            </control>
          </mc:Choice>
        </mc:AlternateContent>
        <mc:AlternateContent xmlns:mc="http://schemas.openxmlformats.org/markup-compatibility/2006">
          <mc:Choice Requires="x14">
            <control shapeId="148490" r:id="rId13" name="Check Box 10">
              <controlPr defaultSize="0" autoFill="0" autoLine="0" autoPict="0">
                <anchor moveWithCells="1">
                  <from>
                    <xdr:col>6</xdr:col>
                    <xdr:colOff>171450</xdr:colOff>
                    <xdr:row>14</xdr:row>
                    <xdr:rowOff>28575</xdr:rowOff>
                  </from>
                  <to>
                    <xdr:col>11</xdr:col>
                    <xdr:colOff>85725</xdr:colOff>
                    <xdr:row>15</xdr:row>
                    <xdr:rowOff>28575</xdr:rowOff>
                  </to>
                </anchor>
              </controlPr>
            </control>
          </mc:Choice>
        </mc:AlternateContent>
        <mc:AlternateContent xmlns:mc="http://schemas.openxmlformats.org/markup-compatibility/2006">
          <mc:Choice Requires="x14">
            <control shapeId="148491" r:id="rId14" name="Check Box 11">
              <controlPr defaultSize="0" autoFill="0" autoLine="0" autoPict="0">
                <anchor moveWithCells="1">
                  <from>
                    <xdr:col>12</xdr:col>
                    <xdr:colOff>0</xdr:colOff>
                    <xdr:row>14</xdr:row>
                    <xdr:rowOff>28575</xdr:rowOff>
                  </from>
                  <to>
                    <xdr:col>16</xdr:col>
                    <xdr:colOff>104775</xdr:colOff>
                    <xdr:row>15</xdr:row>
                    <xdr:rowOff>28575</xdr:rowOff>
                  </to>
                </anchor>
              </controlPr>
            </control>
          </mc:Choice>
        </mc:AlternateContent>
        <mc:AlternateContent xmlns:mc="http://schemas.openxmlformats.org/markup-compatibility/2006">
          <mc:Choice Requires="x14">
            <control shapeId="148492" r:id="rId15" name="Check Box 12">
              <controlPr defaultSize="0" autoFill="0" autoLine="0" autoPict="0">
                <anchor moveWithCells="1">
                  <from>
                    <xdr:col>17</xdr:col>
                    <xdr:colOff>0</xdr:colOff>
                    <xdr:row>14</xdr:row>
                    <xdr:rowOff>28575</xdr:rowOff>
                  </from>
                  <to>
                    <xdr:col>21</xdr:col>
                    <xdr:colOff>104775</xdr:colOff>
                    <xdr:row>15</xdr:row>
                    <xdr:rowOff>28575</xdr:rowOff>
                  </to>
                </anchor>
              </controlPr>
            </control>
          </mc:Choice>
        </mc:AlternateContent>
        <mc:AlternateContent xmlns:mc="http://schemas.openxmlformats.org/markup-compatibility/2006">
          <mc:Choice Requires="x14">
            <control shapeId="148493" r:id="rId16" name="Check Box 13">
              <controlPr defaultSize="0" autoFill="0" autoLine="0" autoPict="0">
                <anchor moveWithCells="1">
                  <from>
                    <xdr:col>2</xdr:col>
                    <xdr:colOff>0</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48494" r:id="rId17" name="Check Box 14">
              <controlPr defaultSize="0" autoFill="0" autoLine="0" autoPict="0">
                <anchor moveWithCells="1">
                  <from>
                    <xdr:col>6</xdr:col>
                    <xdr:colOff>171450</xdr:colOff>
                    <xdr:row>15</xdr:row>
                    <xdr:rowOff>0</xdr:rowOff>
                  </from>
                  <to>
                    <xdr:col>11</xdr:col>
                    <xdr:colOff>85725</xdr:colOff>
                    <xdr:row>16</xdr:row>
                    <xdr:rowOff>0</xdr:rowOff>
                  </to>
                </anchor>
              </controlPr>
            </control>
          </mc:Choice>
        </mc:AlternateContent>
        <mc:AlternateContent xmlns:mc="http://schemas.openxmlformats.org/markup-compatibility/2006">
          <mc:Choice Requires="x14">
            <control shapeId="148495" r:id="rId18" name="Check Box 15">
              <controlPr defaultSize="0" autoFill="0" autoLine="0" autoPict="0">
                <anchor moveWithCells="1">
                  <from>
                    <xdr:col>12</xdr:col>
                    <xdr:colOff>0</xdr:colOff>
                    <xdr:row>15</xdr:row>
                    <xdr:rowOff>0</xdr:rowOff>
                  </from>
                  <to>
                    <xdr:col>16</xdr:col>
                    <xdr:colOff>104775</xdr:colOff>
                    <xdr:row>16</xdr:row>
                    <xdr:rowOff>0</xdr:rowOff>
                  </to>
                </anchor>
              </controlPr>
            </control>
          </mc:Choice>
        </mc:AlternateContent>
        <mc:AlternateContent xmlns:mc="http://schemas.openxmlformats.org/markup-compatibility/2006">
          <mc:Choice Requires="x14">
            <control shapeId="148496" r:id="rId19" name="Check Box 16">
              <controlPr defaultSize="0" autoFill="0" autoLine="0" autoPict="0">
                <anchor moveWithCells="1">
                  <from>
                    <xdr:col>17</xdr:col>
                    <xdr:colOff>0</xdr:colOff>
                    <xdr:row>15</xdr:row>
                    <xdr:rowOff>0</xdr:rowOff>
                  </from>
                  <to>
                    <xdr:col>21</xdr:col>
                    <xdr:colOff>104775</xdr:colOff>
                    <xdr:row>16</xdr:row>
                    <xdr:rowOff>0</xdr:rowOff>
                  </to>
                </anchor>
              </controlPr>
            </control>
          </mc:Choice>
        </mc:AlternateContent>
        <mc:AlternateContent xmlns:mc="http://schemas.openxmlformats.org/markup-compatibility/2006">
          <mc:Choice Requires="x14">
            <control shapeId="148497" r:id="rId20" name="Check Box 17">
              <controlPr defaultSize="0" autoFill="0" autoLine="0" autoPict="0">
                <anchor moveWithCells="1">
                  <from>
                    <xdr:col>8</xdr:col>
                    <xdr:colOff>161925</xdr:colOff>
                    <xdr:row>24</xdr:row>
                    <xdr:rowOff>28575</xdr:rowOff>
                  </from>
                  <to>
                    <xdr:col>11</xdr:col>
                    <xdr:colOff>161925</xdr:colOff>
                    <xdr:row>25</xdr:row>
                    <xdr:rowOff>0</xdr:rowOff>
                  </to>
                </anchor>
              </controlPr>
            </control>
          </mc:Choice>
        </mc:AlternateContent>
        <mc:AlternateContent xmlns:mc="http://schemas.openxmlformats.org/markup-compatibility/2006">
          <mc:Choice Requires="x14">
            <control shapeId="148498" r:id="rId21" name="Check Box 18">
              <controlPr defaultSize="0" autoFill="0" autoLine="0" autoPict="0">
                <anchor moveWithCells="1">
                  <from>
                    <xdr:col>11</xdr:col>
                    <xdr:colOff>152400</xdr:colOff>
                    <xdr:row>24</xdr:row>
                    <xdr:rowOff>28575</xdr:rowOff>
                  </from>
                  <to>
                    <xdr:col>14</xdr:col>
                    <xdr:colOff>152400</xdr:colOff>
                    <xdr:row>25</xdr:row>
                    <xdr:rowOff>0</xdr:rowOff>
                  </to>
                </anchor>
              </controlPr>
            </control>
          </mc:Choice>
        </mc:AlternateContent>
        <mc:AlternateContent xmlns:mc="http://schemas.openxmlformats.org/markup-compatibility/2006">
          <mc:Choice Requires="x14">
            <control shapeId="148499" r:id="rId22" name="Check Box 19">
              <controlPr defaultSize="0" autoFill="0" autoLine="0" autoPict="0">
                <anchor moveWithCells="1">
                  <from>
                    <xdr:col>8</xdr:col>
                    <xdr:colOff>161925</xdr:colOff>
                    <xdr:row>25</xdr:row>
                    <xdr:rowOff>9525</xdr:rowOff>
                  </from>
                  <to>
                    <xdr:col>15</xdr:col>
                    <xdr:colOff>152400</xdr:colOff>
                    <xdr:row>25</xdr:row>
                    <xdr:rowOff>247650</xdr:rowOff>
                  </to>
                </anchor>
              </controlPr>
            </control>
          </mc:Choice>
        </mc:AlternateContent>
        <mc:AlternateContent xmlns:mc="http://schemas.openxmlformats.org/markup-compatibility/2006">
          <mc:Choice Requires="x14">
            <control shapeId="148500" r:id="rId23" name="Check Box 20">
              <controlPr defaultSize="0" autoFill="0" autoLine="0" autoPict="0">
                <anchor moveWithCells="1">
                  <from>
                    <xdr:col>16</xdr:col>
                    <xdr:colOff>19050</xdr:colOff>
                    <xdr:row>25</xdr:row>
                    <xdr:rowOff>9525</xdr:rowOff>
                  </from>
                  <to>
                    <xdr:col>23</xdr:col>
                    <xdr:colOff>9525</xdr:colOff>
                    <xdr:row>25</xdr:row>
                    <xdr:rowOff>247650</xdr:rowOff>
                  </to>
                </anchor>
              </controlPr>
            </control>
          </mc:Choice>
        </mc:AlternateContent>
        <mc:AlternateContent xmlns:mc="http://schemas.openxmlformats.org/markup-compatibility/2006">
          <mc:Choice Requires="x14">
            <control shapeId="148501" r:id="rId24" name="Check Box 21">
              <controlPr defaultSize="0" autoFill="0" autoLine="0" autoPict="0">
                <anchor moveWithCells="1">
                  <from>
                    <xdr:col>8</xdr:col>
                    <xdr:colOff>161925</xdr:colOff>
                    <xdr:row>26</xdr:row>
                    <xdr:rowOff>28575</xdr:rowOff>
                  </from>
                  <to>
                    <xdr:col>12</xdr:col>
                    <xdr:colOff>9525</xdr:colOff>
                    <xdr:row>27</xdr:row>
                    <xdr:rowOff>19050</xdr:rowOff>
                  </to>
                </anchor>
              </controlPr>
            </control>
          </mc:Choice>
        </mc:AlternateContent>
        <mc:AlternateContent xmlns:mc="http://schemas.openxmlformats.org/markup-compatibility/2006">
          <mc:Choice Requires="x14">
            <control shapeId="148502" r:id="rId25" name="Check Box 22">
              <controlPr defaultSize="0" autoFill="0" autoLine="0" autoPict="0">
                <anchor moveWithCells="1">
                  <from>
                    <xdr:col>11</xdr:col>
                    <xdr:colOff>152400</xdr:colOff>
                    <xdr:row>27</xdr:row>
                    <xdr:rowOff>19050</xdr:rowOff>
                  </from>
                  <to>
                    <xdr:col>16</xdr:col>
                    <xdr:colOff>9525</xdr:colOff>
                    <xdr:row>27</xdr:row>
                    <xdr:rowOff>238125</xdr:rowOff>
                  </to>
                </anchor>
              </controlPr>
            </control>
          </mc:Choice>
        </mc:AlternateContent>
        <mc:AlternateContent xmlns:mc="http://schemas.openxmlformats.org/markup-compatibility/2006">
          <mc:Choice Requires="x14">
            <control shapeId="148503" r:id="rId26" name="Check Box 23">
              <controlPr defaultSize="0" autoFill="0" autoLine="0" autoPict="0">
                <anchor moveWithCells="1">
                  <from>
                    <xdr:col>16</xdr:col>
                    <xdr:colOff>9525</xdr:colOff>
                    <xdr:row>27</xdr:row>
                    <xdr:rowOff>19050</xdr:rowOff>
                  </from>
                  <to>
                    <xdr:col>21</xdr:col>
                    <xdr:colOff>95250</xdr:colOff>
                    <xdr:row>27</xdr:row>
                    <xdr:rowOff>238125</xdr:rowOff>
                  </to>
                </anchor>
              </controlPr>
            </control>
          </mc:Choice>
        </mc:AlternateContent>
        <mc:AlternateContent xmlns:mc="http://schemas.openxmlformats.org/markup-compatibility/2006">
          <mc:Choice Requires="x14">
            <control shapeId="148504" r:id="rId27" name="Check Box 24">
              <controlPr defaultSize="0" autoFill="0" autoLine="0" autoPict="0">
                <anchor moveWithCells="1">
                  <from>
                    <xdr:col>12</xdr:col>
                    <xdr:colOff>142875</xdr:colOff>
                    <xdr:row>32</xdr:row>
                    <xdr:rowOff>28575</xdr:rowOff>
                  </from>
                  <to>
                    <xdr:col>16</xdr:col>
                    <xdr:colOff>190500</xdr:colOff>
                    <xdr:row>33</xdr:row>
                    <xdr:rowOff>0</xdr:rowOff>
                  </to>
                </anchor>
              </controlPr>
            </control>
          </mc:Choice>
        </mc:AlternateContent>
        <mc:AlternateContent xmlns:mc="http://schemas.openxmlformats.org/markup-compatibility/2006">
          <mc:Choice Requires="x14">
            <control shapeId="148506" r:id="rId28" name="Check Box 26">
              <controlPr defaultSize="0" autoFill="0" autoLine="0" autoPict="0">
                <anchor moveWithCells="1">
                  <from>
                    <xdr:col>1</xdr:col>
                    <xdr:colOff>171450</xdr:colOff>
                    <xdr:row>35</xdr:row>
                    <xdr:rowOff>28575</xdr:rowOff>
                  </from>
                  <to>
                    <xdr:col>21</xdr:col>
                    <xdr:colOff>28575</xdr:colOff>
                    <xdr:row>35</xdr:row>
                    <xdr:rowOff>238125</xdr:rowOff>
                  </to>
                </anchor>
              </controlPr>
            </control>
          </mc:Choice>
        </mc:AlternateContent>
        <mc:AlternateContent xmlns:mc="http://schemas.openxmlformats.org/markup-compatibility/2006">
          <mc:Choice Requires="x14">
            <control shapeId="148507" r:id="rId29" name="Check Box 27">
              <controlPr defaultSize="0" autoFill="0" autoLine="0" autoPict="0">
                <anchor moveWithCells="1">
                  <from>
                    <xdr:col>1</xdr:col>
                    <xdr:colOff>171450</xdr:colOff>
                    <xdr:row>36</xdr:row>
                    <xdr:rowOff>28575</xdr:rowOff>
                  </from>
                  <to>
                    <xdr:col>21</xdr:col>
                    <xdr:colOff>28575</xdr:colOff>
                    <xdr:row>36</xdr:row>
                    <xdr:rowOff>238125</xdr:rowOff>
                  </to>
                </anchor>
              </controlPr>
            </control>
          </mc:Choice>
        </mc:AlternateContent>
        <mc:AlternateContent xmlns:mc="http://schemas.openxmlformats.org/markup-compatibility/2006">
          <mc:Choice Requires="x14">
            <control shapeId="148508" r:id="rId30" name="Check Box 28">
              <controlPr defaultSize="0" autoFill="0" autoLine="0" autoPict="0">
                <anchor moveWithCells="1">
                  <from>
                    <xdr:col>1</xdr:col>
                    <xdr:colOff>161925</xdr:colOff>
                    <xdr:row>46</xdr:row>
                    <xdr:rowOff>28575</xdr:rowOff>
                  </from>
                  <to>
                    <xdr:col>2</xdr:col>
                    <xdr:colOff>161925</xdr:colOff>
                    <xdr:row>46</xdr:row>
                    <xdr:rowOff>238125</xdr:rowOff>
                  </to>
                </anchor>
              </controlPr>
            </control>
          </mc:Choice>
        </mc:AlternateContent>
        <mc:AlternateContent xmlns:mc="http://schemas.openxmlformats.org/markup-compatibility/2006">
          <mc:Choice Requires="x14">
            <control shapeId="148509" r:id="rId31" name="Check Box 29">
              <controlPr defaultSize="0" autoFill="0" autoLine="0" autoPict="0">
                <anchor moveWithCells="1">
                  <from>
                    <xdr:col>8</xdr:col>
                    <xdr:colOff>180975</xdr:colOff>
                    <xdr:row>46</xdr:row>
                    <xdr:rowOff>28575</xdr:rowOff>
                  </from>
                  <to>
                    <xdr:col>9</xdr:col>
                    <xdr:colOff>180975</xdr:colOff>
                    <xdr:row>46</xdr:row>
                    <xdr:rowOff>238125</xdr:rowOff>
                  </to>
                </anchor>
              </controlPr>
            </control>
          </mc:Choice>
        </mc:AlternateContent>
        <mc:AlternateContent xmlns:mc="http://schemas.openxmlformats.org/markup-compatibility/2006">
          <mc:Choice Requires="x14">
            <control shapeId="148510" r:id="rId32" name="Check Box 30">
              <controlPr defaultSize="0" autoFill="0" autoLine="0" autoPict="0">
                <anchor moveWithCells="1">
                  <from>
                    <xdr:col>1</xdr:col>
                    <xdr:colOff>161925</xdr:colOff>
                    <xdr:row>47</xdr:row>
                    <xdr:rowOff>28575</xdr:rowOff>
                  </from>
                  <to>
                    <xdr:col>2</xdr:col>
                    <xdr:colOff>161925</xdr:colOff>
                    <xdr:row>47</xdr:row>
                    <xdr:rowOff>238125</xdr:rowOff>
                  </to>
                </anchor>
              </controlPr>
            </control>
          </mc:Choice>
        </mc:AlternateContent>
        <mc:AlternateContent xmlns:mc="http://schemas.openxmlformats.org/markup-compatibility/2006">
          <mc:Choice Requires="x14">
            <control shapeId="148511" r:id="rId33" name="Check Box 31">
              <controlPr defaultSize="0" autoFill="0" autoLine="0" autoPict="0">
                <anchor moveWithCells="1">
                  <from>
                    <xdr:col>8</xdr:col>
                    <xdr:colOff>180975</xdr:colOff>
                    <xdr:row>47</xdr:row>
                    <xdr:rowOff>28575</xdr:rowOff>
                  </from>
                  <to>
                    <xdr:col>9</xdr:col>
                    <xdr:colOff>180975</xdr:colOff>
                    <xdr:row>47</xdr:row>
                    <xdr:rowOff>238125</xdr:rowOff>
                  </to>
                </anchor>
              </controlPr>
            </control>
          </mc:Choice>
        </mc:AlternateContent>
        <mc:AlternateContent xmlns:mc="http://schemas.openxmlformats.org/markup-compatibility/2006">
          <mc:Choice Requires="x14">
            <control shapeId="148512" r:id="rId34" name="Check Box 32">
              <controlPr defaultSize="0" autoFill="0" autoLine="0" autoPict="0">
                <anchor moveWithCells="1">
                  <from>
                    <xdr:col>2</xdr:col>
                    <xdr:colOff>0</xdr:colOff>
                    <xdr:row>50</xdr:row>
                    <xdr:rowOff>38100</xdr:rowOff>
                  </from>
                  <to>
                    <xdr:col>3</xdr:col>
                    <xdr:colOff>9525</xdr:colOff>
                    <xdr:row>50</xdr:row>
                    <xdr:rowOff>219075</xdr:rowOff>
                  </to>
                </anchor>
              </controlPr>
            </control>
          </mc:Choice>
        </mc:AlternateContent>
        <mc:AlternateContent xmlns:mc="http://schemas.openxmlformats.org/markup-compatibility/2006">
          <mc:Choice Requires="x14">
            <control shapeId="148513" r:id="rId35" name="Check Box 33">
              <controlPr defaultSize="0" autoFill="0" autoLine="0" autoPict="0">
                <anchor moveWithCells="1">
                  <from>
                    <xdr:col>2</xdr:col>
                    <xdr:colOff>0</xdr:colOff>
                    <xdr:row>52</xdr:row>
                    <xdr:rowOff>38100</xdr:rowOff>
                  </from>
                  <to>
                    <xdr:col>3</xdr:col>
                    <xdr:colOff>9525</xdr:colOff>
                    <xdr:row>52</xdr:row>
                    <xdr:rowOff>219075</xdr:rowOff>
                  </to>
                </anchor>
              </controlPr>
            </control>
          </mc:Choice>
        </mc:AlternateContent>
        <mc:AlternateContent xmlns:mc="http://schemas.openxmlformats.org/markup-compatibility/2006">
          <mc:Choice Requires="x14">
            <control shapeId="148514" r:id="rId36" name="Check Box 34">
              <controlPr defaultSize="0" autoFill="0" autoLine="0" autoPict="0">
                <anchor moveWithCells="1">
                  <from>
                    <xdr:col>2</xdr:col>
                    <xdr:colOff>0</xdr:colOff>
                    <xdr:row>53</xdr:row>
                    <xdr:rowOff>38100</xdr:rowOff>
                  </from>
                  <to>
                    <xdr:col>3</xdr:col>
                    <xdr:colOff>9525</xdr:colOff>
                    <xdr:row>53</xdr:row>
                    <xdr:rowOff>219075</xdr:rowOff>
                  </to>
                </anchor>
              </controlPr>
            </control>
          </mc:Choice>
        </mc:AlternateContent>
        <mc:AlternateContent xmlns:mc="http://schemas.openxmlformats.org/markup-compatibility/2006">
          <mc:Choice Requires="x14">
            <control shapeId="148515" r:id="rId37" name="Check Box 35">
              <controlPr defaultSize="0" autoFill="0" autoLine="0" autoPict="0">
                <anchor moveWithCells="1">
                  <from>
                    <xdr:col>2</xdr:col>
                    <xdr:colOff>0</xdr:colOff>
                    <xdr:row>54</xdr:row>
                    <xdr:rowOff>38100</xdr:rowOff>
                  </from>
                  <to>
                    <xdr:col>3</xdr:col>
                    <xdr:colOff>9525</xdr:colOff>
                    <xdr:row>54</xdr:row>
                    <xdr:rowOff>219075</xdr:rowOff>
                  </to>
                </anchor>
              </controlPr>
            </control>
          </mc:Choice>
        </mc:AlternateContent>
        <mc:AlternateContent xmlns:mc="http://schemas.openxmlformats.org/markup-compatibility/2006">
          <mc:Choice Requires="x14">
            <control shapeId="148516" r:id="rId38" name="Check Box 36">
              <controlPr defaultSize="0" autoFill="0" autoLine="0" autoPict="0">
                <anchor moveWithCells="1">
                  <from>
                    <xdr:col>2</xdr:col>
                    <xdr:colOff>0</xdr:colOff>
                    <xdr:row>55</xdr:row>
                    <xdr:rowOff>38100</xdr:rowOff>
                  </from>
                  <to>
                    <xdr:col>3</xdr:col>
                    <xdr:colOff>9525</xdr:colOff>
                    <xdr:row>55</xdr:row>
                    <xdr:rowOff>219075</xdr:rowOff>
                  </to>
                </anchor>
              </controlPr>
            </control>
          </mc:Choice>
        </mc:AlternateContent>
        <mc:AlternateContent xmlns:mc="http://schemas.openxmlformats.org/markup-compatibility/2006">
          <mc:Choice Requires="x14">
            <control shapeId="148517" r:id="rId39" name="Check Box 37">
              <controlPr defaultSize="0" autoFill="0" autoLine="0" autoPict="0">
                <anchor moveWithCells="1">
                  <from>
                    <xdr:col>2</xdr:col>
                    <xdr:colOff>0</xdr:colOff>
                    <xdr:row>56</xdr:row>
                    <xdr:rowOff>38100</xdr:rowOff>
                  </from>
                  <to>
                    <xdr:col>3</xdr:col>
                    <xdr:colOff>9525</xdr:colOff>
                    <xdr:row>56</xdr:row>
                    <xdr:rowOff>219075</xdr:rowOff>
                  </to>
                </anchor>
              </controlPr>
            </control>
          </mc:Choice>
        </mc:AlternateContent>
        <mc:AlternateContent xmlns:mc="http://schemas.openxmlformats.org/markup-compatibility/2006">
          <mc:Choice Requires="x14">
            <control shapeId="148518" r:id="rId40" name="Check Box 38">
              <controlPr defaultSize="0" autoFill="0" autoLine="0" autoPict="0">
                <anchor moveWithCells="1">
                  <from>
                    <xdr:col>2</xdr:col>
                    <xdr:colOff>0</xdr:colOff>
                    <xdr:row>57</xdr:row>
                    <xdr:rowOff>38100</xdr:rowOff>
                  </from>
                  <to>
                    <xdr:col>3</xdr:col>
                    <xdr:colOff>9525</xdr:colOff>
                    <xdr:row>57</xdr:row>
                    <xdr:rowOff>219075</xdr:rowOff>
                  </to>
                </anchor>
              </controlPr>
            </control>
          </mc:Choice>
        </mc:AlternateContent>
        <mc:AlternateContent xmlns:mc="http://schemas.openxmlformats.org/markup-compatibility/2006">
          <mc:Choice Requires="x14">
            <control shapeId="148519" r:id="rId41" name="Check Box 39">
              <controlPr defaultSize="0" autoFill="0" autoLine="0" autoPict="0">
                <anchor moveWithCells="1">
                  <from>
                    <xdr:col>18</xdr:col>
                    <xdr:colOff>0</xdr:colOff>
                    <xdr:row>52</xdr:row>
                    <xdr:rowOff>38100</xdr:rowOff>
                  </from>
                  <to>
                    <xdr:col>19</xdr:col>
                    <xdr:colOff>9525</xdr:colOff>
                    <xdr:row>52</xdr:row>
                    <xdr:rowOff>219075</xdr:rowOff>
                  </to>
                </anchor>
              </controlPr>
            </control>
          </mc:Choice>
        </mc:AlternateContent>
        <mc:AlternateContent xmlns:mc="http://schemas.openxmlformats.org/markup-compatibility/2006">
          <mc:Choice Requires="x14">
            <control shapeId="148520" r:id="rId42" name="Check Box 40">
              <controlPr defaultSize="0" autoFill="0" autoLine="0" autoPict="0">
                <anchor moveWithCells="1">
                  <from>
                    <xdr:col>18</xdr:col>
                    <xdr:colOff>0</xdr:colOff>
                    <xdr:row>55</xdr:row>
                    <xdr:rowOff>38100</xdr:rowOff>
                  </from>
                  <to>
                    <xdr:col>19</xdr:col>
                    <xdr:colOff>9525</xdr:colOff>
                    <xdr:row>55</xdr:row>
                    <xdr:rowOff>219075</xdr:rowOff>
                  </to>
                </anchor>
              </controlPr>
            </control>
          </mc:Choice>
        </mc:AlternateContent>
        <mc:AlternateContent xmlns:mc="http://schemas.openxmlformats.org/markup-compatibility/2006">
          <mc:Choice Requires="x14">
            <control shapeId="148521" r:id="rId43" name="Check Box 41">
              <controlPr defaultSize="0" autoFill="0" autoLine="0" autoPict="0">
                <anchor moveWithCells="1">
                  <from>
                    <xdr:col>18</xdr:col>
                    <xdr:colOff>0</xdr:colOff>
                    <xdr:row>56</xdr:row>
                    <xdr:rowOff>38100</xdr:rowOff>
                  </from>
                  <to>
                    <xdr:col>19</xdr:col>
                    <xdr:colOff>9525</xdr:colOff>
                    <xdr:row>56</xdr:row>
                    <xdr:rowOff>219075</xdr:rowOff>
                  </to>
                </anchor>
              </controlPr>
            </control>
          </mc:Choice>
        </mc:AlternateContent>
        <mc:AlternateContent xmlns:mc="http://schemas.openxmlformats.org/markup-compatibility/2006">
          <mc:Choice Requires="x14">
            <control shapeId="148522" r:id="rId44" name="Check Box 42">
              <controlPr defaultSize="0" autoFill="0" autoLine="0" autoPict="0">
                <anchor moveWithCells="1">
                  <from>
                    <xdr:col>18</xdr:col>
                    <xdr:colOff>0</xdr:colOff>
                    <xdr:row>57</xdr:row>
                    <xdr:rowOff>38100</xdr:rowOff>
                  </from>
                  <to>
                    <xdr:col>19</xdr:col>
                    <xdr:colOff>9525</xdr:colOff>
                    <xdr:row>57</xdr:row>
                    <xdr:rowOff>219075</xdr:rowOff>
                  </to>
                </anchor>
              </controlPr>
            </control>
          </mc:Choice>
        </mc:AlternateContent>
        <mc:AlternateContent xmlns:mc="http://schemas.openxmlformats.org/markup-compatibility/2006">
          <mc:Choice Requires="x14">
            <control shapeId="148523" r:id="rId45" name="Check Box 43">
              <controlPr defaultSize="0" autoFill="0" autoLine="0" autoPict="0">
                <anchor moveWithCells="1">
                  <from>
                    <xdr:col>2</xdr:col>
                    <xdr:colOff>0</xdr:colOff>
                    <xdr:row>58</xdr:row>
                    <xdr:rowOff>38100</xdr:rowOff>
                  </from>
                  <to>
                    <xdr:col>3</xdr:col>
                    <xdr:colOff>9525</xdr:colOff>
                    <xdr:row>58</xdr:row>
                    <xdr:rowOff>219075</xdr:rowOff>
                  </to>
                </anchor>
              </controlPr>
            </control>
          </mc:Choice>
        </mc:AlternateContent>
        <mc:AlternateContent xmlns:mc="http://schemas.openxmlformats.org/markup-compatibility/2006">
          <mc:Choice Requires="x14">
            <control shapeId="148524" r:id="rId46" name="Check Box 44">
              <controlPr defaultSize="0" autoFill="0" autoLine="0" autoPict="0">
                <anchor moveWithCells="1">
                  <from>
                    <xdr:col>2</xdr:col>
                    <xdr:colOff>0</xdr:colOff>
                    <xdr:row>59</xdr:row>
                    <xdr:rowOff>38100</xdr:rowOff>
                  </from>
                  <to>
                    <xdr:col>3</xdr:col>
                    <xdr:colOff>9525</xdr:colOff>
                    <xdr:row>59</xdr:row>
                    <xdr:rowOff>219075</xdr:rowOff>
                  </to>
                </anchor>
              </controlPr>
            </control>
          </mc:Choice>
        </mc:AlternateContent>
        <mc:AlternateContent xmlns:mc="http://schemas.openxmlformats.org/markup-compatibility/2006">
          <mc:Choice Requires="x14">
            <control shapeId="148525" r:id="rId47" name="Check Box 45">
              <controlPr defaultSize="0" autoFill="0" autoLine="0" autoPict="0">
                <anchor moveWithCells="1">
                  <from>
                    <xdr:col>2</xdr:col>
                    <xdr:colOff>0</xdr:colOff>
                    <xdr:row>61</xdr:row>
                    <xdr:rowOff>38100</xdr:rowOff>
                  </from>
                  <to>
                    <xdr:col>3</xdr:col>
                    <xdr:colOff>9525</xdr:colOff>
                    <xdr:row>61</xdr:row>
                    <xdr:rowOff>219075</xdr:rowOff>
                  </to>
                </anchor>
              </controlPr>
            </control>
          </mc:Choice>
        </mc:AlternateContent>
        <mc:AlternateContent xmlns:mc="http://schemas.openxmlformats.org/markup-compatibility/2006">
          <mc:Choice Requires="x14">
            <control shapeId="148526" r:id="rId48" name="Check Box 46">
              <controlPr defaultSize="0" autoFill="0" autoLine="0" autoPict="0">
                <anchor moveWithCells="1">
                  <from>
                    <xdr:col>19</xdr:col>
                    <xdr:colOff>0</xdr:colOff>
                    <xdr:row>61</xdr:row>
                    <xdr:rowOff>38100</xdr:rowOff>
                  </from>
                  <to>
                    <xdr:col>20</xdr:col>
                    <xdr:colOff>9525</xdr:colOff>
                    <xdr:row>61</xdr:row>
                    <xdr:rowOff>219075</xdr:rowOff>
                  </to>
                </anchor>
              </controlPr>
            </control>
          </mc:Choice>
        </mc:AlternateContent>
        <mc:AlternateContent xmlns:mc="http://schemas.openxmlformats.org/markup-compatibility/2006">
          <mc:Choice Requires="x14">
            <control shapeId="148527" r:id="rId49" name="Check Box 47">
              <controlPr defaultSize="0" autoFill="0" autoLine="0" autoPict="0">
                <anchor moveWithCells="1">
                  <from>
                    <xdr:col>2</xdr:col>
                    <xdr:colOff>0</xdr:colOff>
                    <xdr:row>62</xdr:row>
                    <xdr:rowOff>38100</xdr:rowOff>
                  </from>
                  <to>
                    <xdr:col>3</xdr:col>
                    <xdr:colOff>9525</xdr:colOff>
                    <xdr:row>62</xdr:row>
                    <xdr:rowOff>219075</xdr:rowOff>
                  </to>
                </anchor>
              </controlPr>
            </control>
          </mc:Choice>
        </mc:AlternateContent>
        <mc:AlternateContent xmlns:mc="http://schemas.openxmlformats.org/markup-compatibility/2006">
          <mc:Choice Requires="x14">
            <control shapeId="148530" r:id="rId50" name="Check Box 50">
              <controlPr defaultSize="0" autoFill="0" autoLine="0" autoPict="0">
                <anchor moveWithCells="1">
                  <from>
                    <xdr:col>17</xdr:col>
                    <xdr:colOff>190500</xdr:colOff>
                    <xdr:row>32</xdr:row>
                    <xdr:rowOff>19050</xdr:rowOff>
                  </from>
                  <to>
                    <xdr:col>22</xdr:col>
                    <xdr:colOff>47625</xdr:colOff>
                    <xdr:row>32</xdr:row>
                    <xdr:rowOff>238125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O84"/>
  <sheetViews>
    <sheetView showGridLines="0" view="pageBreakPreview" zoomScaleNormal="100" zoomScaleSheetLayoutView="100" workbookViewId="0">
      <selection activeCell="C8" sqref="C8:AK8"/>
    </sheetView>
  </sheetViews>
  <sheetFormatPr defaultColWidth="9" defaultRowHeight="11.25"/>
  <cols>
    <col min="1" max="38" width="2.5" style="130" customWidth="1"/>
    <col min="39" max="16384" width="9" style="130"/>
  </cols>
  <sheetData>
    <row r="1" spans="1:39" ht="7.5" customHeight="1">
      <c r="A1" s="258"/>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8"/>
    </row>
    <row r="2" spans="1:39" ht="13.5">
      <c r="A2" s="699" t="s">
        <v>1354</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row>
    <row r="3" spans="1:39" ht="7.5"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row>
    <row r="4" spans="1:39" ht="15" customHeight="1">
      <c r="A4" s="397"/>
      <c r="B4" s="700" t="s">
        <v>1353</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row>
    <row r="5" spans="1:39" ht="5.25"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row>
    <row r="6" spans="1:39" ht="20.100000000000001" customHeight="1">
      <c r="A6" s="258"/>
      <c r="B6" s="258" t="s">
        <v>1352</v>
      </c>
      <c r="C6" s="258"/>
      <c r="D6" s="258"/>
      <c r="E6" s="258"/>
      <c r="F6" s="258"/>
      <c r="G6" s="258"/>
      <c r="H6" s="258"/>
      <c r="I6" s="25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row>
    <row r="7" spans="1:39" s="75" customFormat="1" ht="20.100000000000001" customHeight="1">
      <c r="A7" s="72"/>
      <c r="B7" s="72"/>
      <c r="C7" s="72" t="s">
        <v>1334</v>
      </c>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row>
    <row r="8" spans="1:39" s="75" customFormat="1" ht="20.100000000000001" customHeight="1">
      <c r="B8" s="395"/>
      <c r="C8" s="701"/>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1"/>
      <c r="AM8" s="102"/>
    </row>
    <row r="9" spans="1:39" ht="6" customHeight="1"/>
    <row r="10" spans="1:39" ht="20.100000000000001" customHeight="1">
      <c r="B10" s="258" t="s">
        <v>1351</v>
      </c>
    </row>
    <row r="11" spans="1:39" ht="20.100000000000001" customHeight="1">
      <c r="B11" s="258"/>
      <c r="C11" s="497" t="s">
        <v>1135</v>
      </c>
    </row>
    <row r="12" spans="1:39" ht="20.100000000000001" customHeight="1">
      <c r="B12" s="258"/>
      <c r="D12" s="35"/>
      <c r="I12" s="35"/>
      <c r="N12" s="35"/>
      <c r="R12" s="35"/>
      <c r="W12" s="35"/>
      <c r="AA12" s="35"/>
    </row>
    <row r="13" spans="1:39" ht="20.100000000000001" customHeight="1">
      <c r="B13" s="264"/>
      <c r="C13" s="402"/>
      <c r="D13" s="265"/>
      <c r="E13" s="402"/>
      <c r="F13" s="402"/>
      <c r="G13" s="402"/>
      <c r="H13" s="402"/>
      <c r="I13" s="265"/>
      <c r="J13" s="402"/>
      <c r="K13" s="265"/>
      <c r="L13" s="265"/>
      <c r="M13" s="265"/>
      <c r="N13" s="265"/>
      <c r="O13" s="265"/>
      <c r="P13" s="265"/>
      <c r="Q13" s="265"/>
      <c r="R13" s="265"/>
      <c r="S13" s="265"/>
      <c r="T13" s="265"/>
      <c r="U13" s="265"/>
      <c r="V13" s="265"/>
      <c r="W13" s="265"/>
      <c r="X13" s="265"/>
      <c r="Y13" s="265"/>
      <c r="Z13" s="265"/>
      <c r="AA13" s="265"/>
      <c r="AB13" s="463"/>
      <c r="AC13" s="463"/>
      <c r="AD13" s="463"/>
      <c r="AE13" s="463"/>
      <c r="AF13" s="463"/>
      <c r="AG13" s="463"/>
      <c r="AH13" s="463"/>
      <c r="AI13" s="463"/>
      <c r="AJ13" s="463"/>
      <c r="AK13" s="463"/>
      <c r="AL13" s="496"/>
      <c r="AM13" s="496"/>
    </row>
    <row r="14" spans="1:39" ht="6" customHeight="1"/>
    <row r="15" spans="1:39" ht="20.100000000000001" customHeight="1">
      <c r="B15" s="258" t="s">
        <v>861</v>
      </c>
    </row>
    <row r="16" spans="1:39" ht="20.100000000000001" customHeight="1">
      <c r="B16" s="258"/>
      <c r="C16" s="258" t="s">
        <v>862</v>
      </c>
    </row>
    <row r="17" spans="2:29" ht="20.100000000000001" customHeight="1">
      <c r="B17" s="258"/>
      <c r="C17" s="72" t="s">
        <v>1349</v>
      </c>
    </row>
    <row r="18" spans="2:29" ht="20.100000000000001" customHeight="1">
      <c r="B18" s="258"/>
    </row>
    <row r="19" spans="2:29" ht="20.100000000000001" customHeight="1">
      <c r="B19" s="258"/>
    </row>
    <row r="20" spans="2:29" ht="20.100000000000001" customHeight="1">
      <c r="B20" s="258"/>
      <c r="P20" s="77" t="s">
        <v>74</v>
      </c>
      <c r="Q20" s="715"/>
      <c r="R20" s="715"/>
      <c r="S20" s="715"/>
      <c r="T20" s="715"/>
      <c r="U20" s="715"/>
      <c r="V20" s="715"/>
      <c r="W20" s="715"/>
      <c r="X20" s="715"/>
      <c r="Y20" s="715"/>
      <c r="Z20" s="715"/>
      <c r="AA20" s="77" t="s">
        <v>75</v>
      </c>
    </row>
    <row r="21" spans="2:29" ht="6" customHeight="1">
      <c r="B21" s="258"/>
    </row>
    <row r="22" spans="2:29" ht="20.100000000000001" customHeight="1">
      <c r="B22" s="258"/>
      <c r="C22" s="258" t="s">
        <v>863</v>
      </c>
    </row>
    <row r="23" spans="2:29" ht="20.100000000000001" customHeight="1">
      <c r="B23" s="258"/>
      <c r="C23" s="72" t="s">
        <v>1350</v>
      </c>
    </row>
    <row r="24" spans="2:29" s="131" customFormat="1" ht="20.100000000000001" customHeight="1">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row>
    <row r="25" spans="2:29" s="131" customFormat="1" ht="20.100000000000001" customHeight="1">
      <c r="B25" s="77"/>
      <c r="C25" s="77"/>
      <c r="D25" s="77"/>
      <c r="E25" s="77"/>
      <c r="F25" s="77"/>
      <c r="G25" s="77"/>
      <c r="H25" s="77"/>
      <c r="I25" s="77"/>
      <c r="J25" s="77"/>
      <c r="K25" s="77"/>
      <c r="L25" s="77"/>
      <c r="M25" s="77"/>
      <c r="N25" s="77"/>
      <c r="O25" s="77"/>
      <c r="P25" s="77" t="s">
        <v>74</v>
      </c>
      <c r="Q25" s="715"/>
      <c r="R25" s="715"/>
      <c r="S25" s="715"/>
      <c r="T25" s="715"/>
      <c r="U25" s="715"/>
      <c r="V25" s="715"/>
      <c r="W25" s="715"/>
      <c r="X25" s="715"/>
      <c r="Y25" s="715"/>
      <c r="Z25" s="715"/>
      <c r="AA25" s="77" t="s">
        <v>75</v>
      </c>
      <c r="AB25" s="380"/>
      <c r="AC25" s="380"/>
    </row>
    <row r="26" spans="2:29" s="131" customFormat="1" ht="6" customHeight="1">
      <c r="B26" s="77"/>
      <c r="C26" s="77"/>
      <c r="D26" s="77"/>
      <c r="E26" s="77"/>
      <c r="F26" s="77"/>
      <c r="G26" s="77"/>
      <c r="H26" s="77"/>
      <c r="I26" s="77"/>
      <c r="J26" s="77"/>
      <c r="K26" s="77"/>
      <c r="L26" s="77"/>
      <c r="M26" s="77"/>
      <c r="N26" s="77"/>
      <c r="O26" s="77"/>
      <c r="P26" s="77"/>
      <c r="Q26" s="268"/>
      <c r="R26" s="268"/>
      <c r="S26" s="268"/>
      <c r="T26" s="268"/>
      <c r="U26" s="268"/>
      <c r="V26" s="268"/>
      <c r="W26" s="268"/>
      <c r="X26" s="268"/>
      <c r="Y26" s="268"/>
      <c r="Z26" s="268"/>
      <c r="AA26" s="77"/>
      <c r="AB26" s="380"/>
      <c r="AC26" s="380"/>
    </row>
    <row r="27" spans="2:29" s="131" customFormat="1" ht="20.100000000000001" customHeight="1">
      <c r="B27" s="77"/>
      <c r="C27" s="72" t="s">
        <v>1349</v>
      </c>
      <c r="D27" s="77"/>
      <c r="E27" s="77"/>
      <c r="F27" s="77"/>
      <c r="G27" s="77"/>
      <c r="H27" s="77"/>
      <c r="I27" s="77"/>
      <c r="J27" s="77"/>
      <c r="K27" s="77"/>
      <c r="L27" s="77"/>
      <c r="M27" s="77"/>
      <c r="N27" s="77"/>
      <c r="O27" s="77"/>
      <c r="P27" s="77"/>
      <c r="Q27" s="268"/>
      <c r="R27" s="268"/>
      <c r="S27" s="268"/>
      <c r="T27" s="268"/>
      <c r="U27" s="268"/>
      <c r="V27" s="268"/>
      <c r="W27" s="268"/>
      <c r="X27" s="268"/>
      <c r="Y27" s="268"/>
      <c r="Z27" s="268"/>
      <c r="AA27" s="77"/>
      <c r="AB27" s="380"/>
      <c r="AC27" s="380"/>
    </row>
    <row r="28" spans="2:29" s="131" customFormat="1" ht="20.100000000000001" customHeight="1">
      <c r="B28" s="77"/>
      <c r="C28" s="77"/>
      <c r="D28" s="77"/>
      <c r="E28" s="77"/>
      <c r="F28" s="77"/>
      <c r="G28" s="77"/>
      <c r="H28" s="77"/>
      <c r="I28" s="77"/>
      <c r="J28" s="77"/>
      <c r="K28" s="77"/>
      <c r="L28" s="77"/>
      <c r="M28" s="77"/>
      <c r="N28" s="77"/>
      <c r="O28" s="77"/>
      <c r="P28" s="77"/>
      <c r="Q28" s="268"/>
      <c r="R28" s="268"/>
      <c r="S28" s="268"/>
      <c r="T28" s="268"/>
      <c r="U28" s="268"/>
      <c r="V28" s="268"/>
      <c r="W28" s="268"/>
      <c r="X28" s="268"/>
      <c r="Y28" s="268"/>
      <c r="Z28" s="268"/>
      <c r="AA28" s="77"/>
      <c r="AB28" s="380"/>
      <c r="AC28" s="380"/>
    </row>
    <row r="29" spans="2:29" s="131" customFormat="1" ht="20.100000000000001" customHeight="1">
      <c r="B29" s="77"/>
      <c r="C29" s="77"/>
      <c r="D29" s="77"/>
      <c r="E29" s="77"/>
      <c r="F29" s="77"/>
      <c r="G29" s="77"/>
      <c r="H29" s="77"/>
      <c r="I29" s="77"/>
      <c r="J29" s="77"/>
      <c r="K29" s="77"/>
      <c r="L29" s="77"/>
      <c r="M29" s="77"/>
      <c r="N29" s="77"/>
      <c r="O29" s="77"/>
      <c r="P29" s="77"/>
      <c r="Q29" s="268"/>
      <c r="R29" s="268"/>
      <c r="S29" s="268"/>
      <c r="T29" s="268"/>
      <c r="U29" s="268"/>
      <c r="V29" s="268"/>
      <c r="W29" s="268"/>
      <c r="X29" s="268"/>
      <c r="Y29" s="268"/>
      <c r="Z29" s="268"/>
      <c r="AA29" s="77"/>
      <c r="AB29" s="380"/>
      <c r="AC29" s="380"/>
    </row>
    <row r="30" spans="2:29" s="131" customFormat="1" ht="20.100000000000001" customHeight="1">
      <c r="B30" s="77"/>
      <c r="C30" s="77"/>
      <c r="D30" s="77"/>
      <c r="E30" s="77"/>
      <c r="F30" s="77"/>
      <c r="G30" s="77"/>
      <c r="H30" s="77"/>
      <c r="I30" s="77"/>
      <c r="J30" s="77"/>
      <c r="K30" s="77"/>
      <c r="L30" s="77"/>
      <c r="M30" s="77"/>
      <c r="N30" s="77"/>
      <c r="O30" s="77"/>
      <c r="P30" s="77" t="s">
        <v>74</v>
      </c>
      <c r="Q30" s="715"/>
      <c r="R30" s="715"/>
      <c r="S30" s="715"/>
      <c r="T30" s="715"/>
      <c r="U30" s="715"/>
      <c r="V30" s="715"/>
      <c r="W30" s="715"/>
      <c r="X30" s="715"/>
      <c r="Y30" s="715"/>
      <c r="Z30" s="715"/>
      <c r="AA30" s="77" t="s">
        <v>75</v>
      </c>
      <c r="AB30" s="380"/>
      <c r="AC30" s="380"/>
    </row>
    <row r="31" spans="2:29" s="131" customFormat="1" ht="6" customHeight="1">
      <c r="B31" s="77"/>
      <c r="C31" s="77"/>
      <c r="D31" s="77"/>
      <c r="E31" s="77"/>
      <c r="F31" s="77"/>
      <c r="G31" s="77"/>
      <c r="H31" s="77"/>
      <c r="I31" s="77"/>
      <c r="J31" s="77"/>
      <c r="K31" s="77"/>
      <c r="L31" s="77"/>
      <c r="M31" s="77"/>
      <c r="N31" s="77"/>
      <c r="O31" s="77"/>
      <c r="P31" s="77"/>
      <c r="Q31" s="268"/>
      <c r="R31" s="268"/>
      <c r="S31" s="268"/>
      <c r="T31" s="268"/>
      <c r="U31" s="268"/>
      <c r="V31" s="268"/>
      <c r="W31" s="268"/>
      <c r="X31" s="268"/>
      <c r="Y31" s="268"/>
      <c r="Z31" s="268"/>
      <c r="AA31" s="77"/>
      <c r="AB31" s="380"/>
      <c r="AC31" s="380"/>
    </row>
    <row r="32" spans="2:29" s="131" customFormat="1" ht="20.100000000000001" customHeight="1">
      <c r="B32" s="77"/>
      <c r="C32" s="258" t="s">
        <v>1348</v>
      </c>
      <c r="D32" s="77"/>
      <c r="E32" s="77"/>
      <c r="F32" s="77"/>
      <c r="G32" s="77"/>
      <c r="H32" s="77"/>
      <c r="I32" s="77"/>
      <c r="J32" s="77"/>
      <c r="K32" s="77"/>
      <c r="L32" s="77"/>
      <c r="M32" s="77"/>
      <c r="N32" s="77"/>
      <c r="O32" s="77"/>
      <c r="P32" s="77"/>
      <c r="Q32" s="268"/>
      <c r="R32" s="268"/>
      <c r="S32" s="268"/>
      <c r="T32" s="268"/>
      <c r="U32" s="268"/>
      <c r="V32" s="268"/>
      <c r="W32" s="268"/>
      <c r="X32" s="268"/>
      <c r="Y32" s="268"/>
      <c r="Z32" s="268"/>
      <c r="AA32" s="77"/>
      <c r="AB32" s="380"/>
      <c r="AC32" s="380"/>
    </row>
    <row r="33" spans="2:37" s="131" customFormat="1" ht="20.100000000000001" customHeight="1">
      <c r="B33" s="77"/>
      <c r="C33" s="77"/>
      <c r="D33" s="77"/>
      <c r="E33" s="77"/>
      <c r="F33" s="77"/>
      <c r="G33" s="77"/>
      <c r="H33" s="77"/>
      <c r="I33" s="77"/>
      <c r="J33" s="77"/>
      <c r="K33" s="77"/>
      <c r="L33" s="77"/>
      <c r="M33" s="77"/>
      <c r="N33" s="77"/>
      <c r="O33" s="77"/>
      <c r="P33" s="77"/>
      <c r="Q33" s="268"/>
      <c r="R33" s="268"/>
      <c r="S33" s="268"/>
      <c r="T33" s="268"/>
      <c r="U33" s="268"/>
      <c r="V33" s="268"/>
      <c r="W33" s="268"/>
      <c r="X33" s="268"/>
      <c r="Y33" s="268"/>
      <c r="Z33" s="268"/>
      <c r="AA33" s="77"/>
      <c r="AB33" s="380"/>
      <c r="AC33" s="380"/>
    </row>
    <row r="34" spans="2:37" s="131" customFormat="1" ht="20.100000000000001" customHeight="1">
      <c r="B34" s="77"/>
      <c r="C34" s="77"/>
      <c r="D34" s="77" t="s">
        <v>1347</v>
      </c>
      <c r="E34" s="77"/>
      <c r="F34" s="77"/>
      <c r="G34" s="77"/>
      <c r="H34" s="77"/>
      <c r="I34" s="77"/>
      <c r="J34" s="77"/>
      <c r="K34" s="77"/>
      <c r="L34" s="77"/>
      <c r="M34" s="77"/>
      <c r="N34" s="77"/>
      <c r="O34" s="77"/>
      <c r="P34" s="77"/>
      <c r="Q34" s="268"/>
      <c r="R34" s="268"/>
      <c r="S34" s="268"/>
      <c r="T34" s="268"/>
      <c r="U34" s="268"/>
      <c r="V34" s="268"/>
      <c r="W34" s="268"/>
      <c r="X34" s="268"/>
      <c r="Y34" s="268"/>
      <c r="Z34" s="268"/>
      <c r="AA34" s="77"/>
      <c r="AB34" s="380"/>
      <c r="AC34" s="380"/>
    </row>
    <row r="35" spans="2:37" s="131" customFormat="1" ht="20.100000000000001" customHeight="1">
      <c r="B35" s="78"/>
      <c r="C35" s="78"/>
      <c r="D35" s="78" t="s">
        <v>1346</v>
      </c>
      <c r="E35" s="78"/>
      <c r="F35" s="78"/>
      <c r="G35" s="78"/>
      <c r="H35" s="78"/>
      <c r="I35" s="78"/>
      <c r="J35" s="78"/>
      <c r="K35" s="78"/>
      <c r="L35" s="78"/>
      <c r="M35" s="78"/>
      <c r="N35" s="78"/>
      <c r="O35" s="78"/>
      <c r="P35" s="78"/>
      <c r="Q35" s="407"/>
      <c r="R35" s="407"/>
      <c r="S35" s="407"/>
      <c r="T35" s="407"/>
      <c r="U35" s="407"/>
      <c r="V35" s="407"/>
      <c r="W35" s="407"/>
      <c r="X35" s="407"/>
      <c r="Y35" s="407"/>
      <c r="Z35" s="407"/>
      <c r="AA35" s="78"/>
      <c r="AB35" s="399"/>
      <c r="AC35" s="399"/>
      <c r="AD35" s="267"/>
      <c r="AE35" s="267"/>
      <c r="AF35" s="267"/>
      <c r="AG35" s="267"/>
      <c r="AH35" s="267"/>
      <c r="AI35" s="267"/>
      <c r="AJ35" s="267"/>
      <c r="AK35" s="267"/>
    </row>
    <row r="36" spans="2:37" s="131" customFormat="1" ht="6" customHeight="1">
      <c r="B36" s="77"/>
      <c r="C36" s="77"/>
      <c r="D36" s="77"/>
      <c r="E36" s="77"/>
      <c r="F36" s="77"/>
      <c r="G36" s="77"/>
      <c r="H36" s="77"/>
      <c r="I36" s="77"/>
      <c r="J36" s="77"/>
      <c r="K36" s="77"/>
      <c r="L36" s="77"/>
      <c r="M36" s="77"/>
      <c r="N36" s="268"/>
      <c r="O36" s="268"/>
      <c r="P36" s="268"/>
      <c r="Q36" s="268"/>
      <c r="R36" s="268"/>
      <c r="S36" s="268"/>
      <c r="T36" s="268"/>
      <c r="U36" s="268"/>
      <c r="V36" s="268"/>
      <c r="W36" s="268"/>
      <c r="X36" s="77"/>
      <c r="Y36" s="77"/>
      <c r="Z36" s="380"/>
      <c r="AA36" s="380"/>
      <c r="AB36" s="380"/>
      <c r="AC36" s="380"/>
    </row>
    <row r="37" spans="2:37" s="77" customFormat="1" ht="20.100000000000001" customHeight="1">
      <c r="B37" s="72" t="s">
        <v>864</v>
      </c>
    </row>
    <row r="38" spans="2:37" s="77" customFormat="1" ht="20.100000000000001" customHeight="1">
      <c r="B38" s="72" t="s">
        <v>865</v>
      </c>
    </row>
    <row r="39" spans="2:37" s="77" customFormat="1" ht="20.100000000000001" customHeight="1">
      <c r="B39" s="72"/>
      <c r="C39" s="72" t="s">
        <v>866</v>
      </c>
    </row>
    <row r="40" spans="2:37" s="77" customFormat="1" ht="20.100000000000001" customHeight="1">
      <c r="B40" s="72"/>
      <c r="C40" s="72" t="s">
        <v>867</v>
      </c>
    </row>
    <row r="41" spans="2:37" s="77" customFormat="1" ht="20.100000000000001" customHeight="1">
      <c r="B41" s="72"/>
      <c r="C41" s="72"/>
      <c r="M41" s="256" t="s">
        <v>868</v>
      </c>
      <c r="N41" s="710"/>
      <c r="O41" s="710"/>
      <c r="P41" s="710"/>
      <c r="Q41" s="710"/>
      <c r="R41" s="710"/>
      <c r="S41" s="710"/>
      <c r="T41" s="710"/>
      <c r="U41" s="710"/>
      <c r="V41" s="710"/>
      <c r="W41" s="710"/>
      <c r="X41" s="77" t="s">
        <v>869</v>
      </c>
      <c r="Y41" s="400" t="s">
        <v>870</v>
      </c>
    </row>
    <row r="42" spans="2:37" s="77" customFormat="1" ht="20.100000000000001" customHeight="1">
      <c r="B42" s="72"/>
      <c r="C42" s="72" t="s">
        <v>871</v>
      </c>
      <c r="M42" s="256"/>
      <c r="N42" s="495"/>
      <c r="O42" s="495"/>
      <c r="P42" s="495"/>
      <c r="Q42" s="495"/>
      <c r="R42" s="495"/>
      <c r="S42" s="495"/>
      <c r="T42" s="495"/>
      <c r="U42" s="495"/>
      <c r="V42" s="495"/>
      <c r="W42" s="495"/>
      <c r="Y42" s="400"/>
    </row>
    <row r="43" spans="2:37" s="77" customFormat="1" ht="20.100000000000001" customHeight="1">
      <c r="B43" s="72"/>
      <c r="C43" s="72" t="s">
        <v>872</v>
      </c>
      <c r="M43" s="711"/>
      <c r="N43" s="711"/>
      <c r="O43" s="711"/>
      <c r="P43" s="711"/>
      <c r="Q43" s="711"/>
      <c r="R43" s="711"/>
      <c r="S43" s="711"/>
      <c r="T43" s="711"/>
      <c r="U43" s="711"/>
      <c r="V43" s="711"/>
      <c r="W43" s="711"/>
      <c r="X43" s="77" t="s">
        <v>869</v>
      </c>
      <c r="Y43" s="400"/>
    </row>
    <row r="44" spans="2:37" s="77" customFormat="1" ht="20.100000000000001" customHeight="1">
      <c r="B44" s="72"/>
      <c r="C44" s="77" t="s">
        <v>873</v>
      </c>
      <c r="M44" s="380"/>
      <c r="N44" s="380"/>
      <c r="O44" s="380"/>
      <c r="P44" s="380"/>
      <c r="Q44" s="380"/>
      <c r="R44" s="380"/>
      <c r="S44" s="380"/>
      <c r="T44" s="380"/>
      <c r="U44" s="380"/>
      <c r="V44" s="380"/>
      <c r="W44" s="380"/>
      <c r="Y44" s="400"/>
    </row>
    <row r="45" spans="2:37" s="77" customFormat="1" ht="6" customHeight="1">
      <c r="B45" s="72"/>
      <c r="M45" s="380"/>
      <c r="N45" s="380"/>
      <c r="O45" s="380"/>
      <c r="P45" s="380"/>
      <c r="Q45" s="380"/>
      <c r="R45" s="380"/>
      <c r="S45" s="380"/>
      <c r="T45" s="380"/>
      <c r="U45" s="380"/>
      <c r="V45" s="380"/>
      <c r="W45" s="380"/>
      <c r="Y45" s="400"/>
    </row>
    <row r="46" spans="2:37" s="77" customFormat="1" ht="20.100000000000001" customHeight="1">
      <c r="B46" s="72" t="s">
        <v>1134</v>
      </c>
      <c r="M46" s="380"/>
      <c r="N46" s="380"/>
      <c r="O46" s="380"/>
      <c r="P46" s="380"/>
      <c r="Q46" s="380"/>
      <c r="R46" s="380"/>
      <c r="S46" s="380"/>
      <c r="T46" s="380"/>
      <c r="U46" s="380"/>
      <c r="V46" s="380"/>
      <c r="W46" s="380"/>
      <c r="Y46" s="400"/>
    </row>
    <row r="47" spans="2:37" s="77" customFormat="1" ht="20.100000000000001" customHeight="1">
      <c r="B47" s="72"/>
      <c r="C47" s="72" t="s">
        <v>1133</v>
      </c>
      <c r="M47" s="380"/>
      <c r="N47" s="380"/>
      <c r="O47" s="380"/>
      <c r="P47" s="380"/>
      <c r="Q47" s="380"/>
      <c r="R47" s="380"/>
      <c r="S47" s="380"/>
      <c r="T47" s="380"/>
      <c r="U47" s="380"/>
      <c r="V47" s="380"/>
      <c r="W47" s="380"/>
      <c r="Y47" s="400"/>
    </row>
    <row r="48" spans="2:37" s="77" customFormat="1" ht="6" customHeight="1">
      <c r="B48" s="72"/>
      <c r="C48" s="72"/>
      <c r="M48" s="380"/>
      <c r="N48" s="380"/>
      <c r="O48" s="380"/>
      <c r="P48" s="380"/>
      <c r="Q48" s="380"/>
      <c r="R48" s="380"/>
      <c r="S48" s="380"/>
      <c r="T48" s="380"/>
      <c r="U48" s="380"/>
      <c r="V48" s="380"/>
      <c r="W48" s="380"/>
      <c r="Y48" s="400"/>
    </row>
    <row r="49" spans="2:37" s="77" customFormat="1" ht="20.100000000000001" customHeight="1">
      <c r="B49" s="72" t="s">
        <v>874</v>
      </c>
      <c r="C49" s="72"/>
      <c r="M49" s="380"/>
      <c r="N49" s="380"/>
      <c r="O49" s="380"/>
      <c r="P49" s="380"/>
      <c r="Q49" s="380"/>
      <c r="R49" s="380"/>
      <c r="S49" s="380"/>
      <c r="T49" s="380"/>
      <c r="U49" s="380"/>
      <c r="V49" s="380"/>
      <c r="W49" s="380"/>
      <c r="Y49" s="400"/>
    </row>
    <row r="50" spans="2:37" s="77" customFormat="1" ht="20.100000000000001" customHeight="1">
      <c r="B50" s="72"/>
      <c r="C50" s="72"/>
      <c r="M50" s="380"/>
      <c r="N50" s="380"/>
      <c r="O50" s="380"/>
      <c r="P50" s="380"/>
      <c r="Q50" s="380"/>
      <c r="R50" s="380"/>
      <c r="S50" s="380"/>
      <c r="T50" s="380"/>
      <c r="U50" s="380"/>
      <c r="V50" s="380"/>
      <c r="W50" s="380"/>
      <c r="Y50" s="400"/>
    </row>
    <row r="51" spans="2:37" s="77" customFormat="1" ht="20.100000000000001" customHeight="1">
      <c r="B51" s="72"/>
      <c r="C51" s="72"/>
      <c r="M51" s="380"/>
      <c r="N51" s="380"/>
      <c r="O51" s="380"/>
      <c r="P51" s="380"/>
      <c r="Q51" s="380"/>
      <c r="R51" s="380"/>
      <c r="S51" s="380"/>
      <c r="T51" s="380"/>
      <c r="U51" s="380"/>
      <c r="V51" s="380"/>
      <c r="W51" s="380"/>
      <c r="Y51" s="400"/>
    </row>
    <row r="52" spans="2:37" s="77" customFormat="1" ht="20.100000000000001" customHeight="1">
      <c r="B52" s="72"/>
      <c r="C52" s="77" t="s">
        <v>875</v>
      </c>
      <c r="M52" s="380"/>
      <c r="N52" s="380"/>
      <c r="O52" s="380"/>
      <c r="P52" s="380"/>
      <c r="Q52" s="380"/>
      <c r="R52" s="380"/>
      <c r="S52" s="380"/>
      <c r="T52" s="380"/>
      <c r="U52" s="380"/>
      <c r="V52" s="380"/>
      <c r="W52" s="380"/>
      <c r="Y52" s="400"/>
    </row>
    <row r="53" spans="2:37" s="77" customFormat="1" ht="20.100000000000001" customHeight="1">
      <c r="B53" s="72"/>
      <c r="C53" s="77" t="s">
        <v>1345</v>
      </c>
      <c r="M53" s="380"/>
      <c r="N53" s="380"/>
      <c r="O53" s="380"/>
      <c r="P53" s="380"/>
      <c r="Q53" s="380"/>
      <c r="R53" s="380"/>
      <c r="S53" s="380"/>
      <c r="T53" s="380"/>
      <c r="U53" s="380"/>
      <c r="V53" s="380"/>
      <c r="W53" s="380"/>
      <c r="Y53" s="400"/>
    </row>
    <row r="54" spans="2:37" s="77" customFormat="1" ht="20.100000000000001" customHeight="1">
      <c r="B54" s="271"/>
      <c r="C54" s="78" t="s">
        <v>1344</v>
      </c>
      <c r="D54" s="78"/>
      <c r="E54" s="78"/>
      <c r="F54" s="78"/>
      <c r="G54" s="78"/>
      <c r="H54" s="78"/>
      <c r="I54" s="78"/>
      <c r="J54" s="78"/>
      <c r="K54" s="78"/>
      <c r="L54" s="78"/>
      <c r="M54" s="399"/>
      <c r="N54" s="399"/>
      <c r="O54" s="399"/>
      <c r="P54" s="399"/>
      <c r="Q54" s="399"/>
      <c r="R54" s="399"/>
      <c r="S54" s="399"/>
      <c r="T54" s="399"/>
      <c r="U54" s="399"/>
      <c r="V54" s="399"/>
      <c r="W54" s="399"/>
      <c r="X54" s="78"/>
      <c r="Y54" s="401"/>
      <c r="Z54" s="78"/>
      <c r="AA54" s="78"/>
      <c r="AB54" s="78"/>
      <c r="AC54" s="78"/>
      <c r="AD54" s="78"/>
      <c r="AE54" s="78"/>
      <c r="AF54" s="78"/>
      <c r="AG54" s="78"/>
      <c r="AH54" s="78"/>
      <c r="AI54" s="78"/>
      <c r="AJ54" s="78"/>
      <c r="AK54" s="78"/>
    </row>
    <row r="55" spans="2:37" s="77" customFormat="1" ht="6" customHeight="1">
      <c r="B55" s="72"/>
      <c r="C55" s="72"/>
      <c r="M55" s="380"/>
      <c r="N55" s="380"/>
      <c r="O55" s="380"/>
      <c r="P55" s="380"/>
      <c r="Q55" s="380"/>
      <c r="R55" s="380"/>
      <c r="S55" s="380"/>
      <c r="T55" s="380"/>
      <c r="U55" s="380"/>
      <c r="V55" s="380"/>
      <c r="W55" s="380"/>
      <c r="Y55" s="400"/>
    </row>
    <row r="56" spans="2:37" s="77" customFormat="1" ht="20.100000000000001" customHeight="1">
      <c r="B56" s="72" t="s">
        <v>1355</v>
      </c>
    </row>
    <row r="57" spans="2:37" s="77" customFormat="1" ht="20.100000000000001" customHeight="1">
      <c r="B57" s="78"/>
      <c r="C57" s="78" t="s">
        <v>1129</v>
      </c>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row>
    <row r="58" spans="2:37" s="131" customFormat="1" ht="6" customHeight="1"/>
    <row r="59" spans="2:37" s="403" customFormat="1" ht="20.100000000000001" customHeight="1">
      <c r="B59" s="72" t="s">
        <v>1356</v>
      </c>
      <c r="H59" s="404"/>
    </row>
    <row r="60" spans="2:37" s="403" customFormat="1" ht="20.100000000000001" customHeight="1">
      <c r="B60" s="72" t="s">
        <v>883</v>
      </c>
      <c r="H60" s="404"/>
    </row>
    <row r="61" spans="2:37" s="72" customFormat="1" ht="20.100000000000001" customHeight="1">
      <c r="B61" s="271"/>
      <c r="C61" s="271"/>
      <c r="D61" s="271" t="s">
        <v>325</v>
      </c>
      <c r="E61" s="271"/>
      <c r="F61" s="271"/>
      <c r="G61" s="271"/>
      <c r="H61" s="271"/>
      <c r="I61" s="271"/>
      <c r="J61" s="271"/>
      <c r="K61" s="271" t="s">
        <v>326</v>
      </c>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row>
    <row r="62" spans="2:37" s="72" customFormat="1" ht="6" customHeight="1"/>
    <row r="63" spans="2:37" s="75" customFormat="1" ht="20.100000000000001" customHeight="1">
      <c r="B63" s="72" t="s">
        <v>1343</v>
      </c>
    </row>
    <row r="64" spans="2:37" s="75" customFormat="1" ht="20.100000000000001" customHeight="1">
      <c r="B64" s="688"/>
      <c r="C64" s="688"/>
      <c r="D64" s="688"/>
      <c r="E64" s="688"/>
      <c r="F64" s="688"/>
      <c r="G64" s="688"/>
      <c r="H64" s="688"/>
      <c r="I64" s="688"/>
      <c r="J64" s="688"/>
      <c r="K64" s="688"/>
      <c r="L64" s="688"/>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688"/>
    </row>
    <row r="65" spans="1:41" ht="15" customHeight="1"/>
    <row r="66" spans="1:41" s="77" customFormat="1" ht="20.100000000000001" customHeight="1">
      <c r="A66" s="698" t="s">
        <v>22</v>
      </c>
      <c r="B66" s="698"/>
      <c r="C66" s="698"/>
      <c r="D66" s="698"/>
      <c r="E66" s="698"/>
      <c r="F66" s="698"/>
      <c r="G66" s="698"/>
      <c r="H66" s="698"/>
      <c r="I66" s="698"/>
      <c r="J66" s="698"/>
      <c r="K66" s="698"/>
      <c r="L66" s="698"/>
      <c r="M66" s="698"/>
      <c r="N66" s="698"/>
      <c r="O66" s="698"/>
      <c r="P66" s="698"/>
      <c r="Q66" s="698"/>
      <c r="R66" s="698"/>
      <c r="S66" s="698"/>
      <c r="T66" s="698"/>
      <c r="U66" s="698"/>
      <c r="V66" s="698"/>
      <c r="W66" s="698"/>
      <c r="X66" s="698"/>
      <c r="Y66" s="698"/>
      <c r="Z66" s="698"/>
      <c r="AA66" s="698"/>
      <c r="AB66" s="698"/>
      <c r="AC66" s="698"/>
      <c r="AD66" s="698"/>
      <c r="AE66" s="698"/>
      <c r="AF66" s="698"/>
      <c r="AG66" s="698"/>
      <c r="AH66" s="698"/>
    </row>
    <row r="67" spans="1:41" s="77" customFormat="1" ht="20.100000000000001" customHeight="1">
      <c r="B67" s="77" t="s">
        <v>1342</v>
      </c>
    </row>
    <row r="68" spans="1:41" s="77" customFormat="1" ht="20.100000000000001" customHeight="1">
      <c r="B68" s="77" t="s">
        <v>1341</v>
      </c>
    </row>
    <row r="69" spans="1:41" s="77" customFormat="1" ht="20.100000000000001" customHeight="1">
      <c r="B69" s="77" t="s">
        <v>1340</v>
      </c>
    </row>
    <row r="70" spans="1:41" s="77" customFormat="1" ht="20.100000000000001" customHeight="1">
      <c r="B70" s="77" t="s">
        <v>1339</v>
      </c>
    </row>
    <row r="71" spans="1:41" s="214" customFormat="1" ht="20.100000000000001" customHeight="1">
      <c r="A71" s="77"/>
      <c r="B71" s="77" t="s">
        <v>1338</v>
      </c>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row>
    <row r="72" spans="1:41" s="77" customFormat="1" ht="20.100000000000001" customHeight="1">
      <c r="B72" s="77" t="s">
        <v>1337</v>
      </c>
    </row>
    <row r="73" spans="1:41" s="77" customFormat="1" ht="20.100000000000001" customHeight="1">
      <c r="B73" s="77" t="s">
        <v>1336</v>
      </c>
    </row>
    <row r="74" spans="1:41" s="77" customFormat="1" ht="20.100000000000001" customHeight="1">
      <c r="B74" s="714"/>
      <c r="C74" s="714"/>
      <c r="D74" s="714"/>
      <c r="E74" s="714"/>
      <c r="F74" s="714"/>
      <c r="G74" s="714"/>
      <c r="H74" s="714"/>
      <c r="I74" s="714"/>
      <c r="J74" s="714"/>
      <c r="K74" s="714"/>
      <c r="L74" s="714"/>
      <c r="M74" s="714"/>
      <c r="N74" s="714"/>
      <c r="O74" s="714"/>
      <c r="P74" s="714"/>
      <c r="Q74" s="714"/>
      <c r="R74" s="714"/>
      <c r="S74" s="714"/>
      <c r="T74" s="714"/>
      <c r="U74" s="714"/>
      <c r="V74" s="714"/>
      <c r="W74" s="714"/>
      <c r="X74" s="714"/>
      <c r="Y74" s="714"/>
      <c r="Z74" s="714"/>
      <c r="AA74" s="714"/>
      <c r="AB74" s="714"/>
      <c r="AC74" s="714"/>
      <c r="AD74" s="714"/>
      <c r="AE74" s="714"/>
      <c r="AF74" s="714"/>
      <c r="AG74" s="714"/>
      <c r="AH74" s="714"/>
      <c r="AI74" s="714"/>
      <c r="AJ74" s="714"/>
      <c r="AK74" s="714"/>
      <c r="AL74" s="714"/>
      <c r="AM74" s="714"/>
    </row>
    <row r="75" spans="1:41" s="77" customFormat="1" ht="20.100000000000001" customHeight="1">
      <c r="B75" s="714"/>
      <c r="C75" s="714"/>
      <c r="D75" s="714"/>
      <c r="E75" s="714"/>
      <c r="F75" s="714"/>
      <c r="G75" s="714"/>
      <c r="H75" s="714"/>
      <c r="I75" s="714"/>
      <c r="J75" s="714"/>
      <c r="K75" s="714"/>
      <c r="L75" s="714"/>
      <c r="M75" s="714"/>
      <c r="N75" s="714"/>
      <c r="O75" s="714"/>
      <c r="P75" s="714"/>
      <c r="Q75" s="714"/>
      <c r="R75" s="714"/>
      <c r="S75" s="714"/>
      <c r="T75" s="714"/>
      <c r="U75" s="714"/>
      <c r="V75" s="714"/>
      <c r="W75" s="714"/>
      <c r="X75" s="714"/>
      <c r="Y75" s="714"/>
      <c r="Z75" s="714"/>
      <c r="AA75" s="714"/>
      <c r="AB75" s="714"/>
      <c r="AC75" s="714"/>
      <c r="AD75" s="714"/>
      <c r="AE75" s="714"/>
      <c r="AF75" s="714"/>
      <c r="AG75" s="714"/>
      <c r="AH75" s="714"/>
      <c r="AI75" s="714"/>
      <c r="AJ75" s="714"/>
      <c r="AK75" s="714"/>
      <c r="AL75" s="714"/>
      <c r="AM75" s="714"/>
    </row>
    <row r="76" spans="1:41" s="77" customFormat="1" ht="20.100000000000001" customHeight="1">
      <c r="B76" s="714"/>
      <c r="C76" s="714"/>
      <c r="D76" s="714"/>
      <c r="E76" s="714"/>
      <c r="F76" s="714"/>
      <c r="G76" s="714"/>
      <c r="H76" s="714"/>
      <c r="I76" s="714"/>
      <c r="J76" s="714"/>
      <c r="K76" s="714"/>
      <c r="L76" s="714"/>
      <c r="M76" s="714"/>
      <c r="N76" s="714"/>
      <c r="O76" s="714"/>
      <c r="P76" s="714"/>
      <c r="Q76" s="714"/>
      <c r="R76" s="714"/>
      <c r="S76" s="714"/>
      <c r="T76" s="714"/>
      <c r="U76" s="714"/>
      <c r="V76" s="714"/>
      <c r="W76" s="714"/>
      <c r="X76" s="714"/>
      <c r="Y76" s="714"/>
      <c r="Z76" s="714"/>
      <c r="AA76" s="714"/>
      <c r="AB76" s="714"/>
      <c r="AC76" s="714"/>
      <c r="AD76" s="714"/>
      <c r="AE76" s="714"/>
      <c r="AF76" s="714"/>
      <c r="AG76" s="714"/>
      <c r="AH76" s="714"/>
      <c r="AI76" s="714"/>
      <c r="AJ76" s="714"/>
      <c r="AK76" s="714"/>
      <c r="AL76" s="714"/>
      <c r="AM76" s="714"/>
    </row>
    <row r="77" spans="1:41" s="77" customFormat="1" ht="20.100000000000001" customHeight="1">
      <c r="B77" s="714"/>
      <c r="C77" s="714"/>
      <c r="D77" s="714"/>
      <c r="E77" s="714"/>
      <c r="F77" s="714"/>
      <c r="G77" s="714"/>
      <c r="H77" s="714"/>
      <c r="I77" s="714"/>
      <c r="J77" s="714"/>
      <c r="K77" s="714"/>
      <c r="L77" s="714"/>
      <c r="M77" s="714"/>
      <c r="N77" s="714"/>
      <c r="O77" s="714"/>
      <c r="P77" s="714"/>
      <c r="Q77" s="714"/>
      <c r="R77" s="714"/>
      <c r="S77" s="714"/>
      <c r="T77" s="714"/>
      <c r="U77" s="714"/>
      <c r="V77" s="714"/>
      <c r="W77" s="714"/>
      <c r="X77" s="714"/>
      <c r="Y77" s="714"/>
      <c r="Z77" s="714"/>
      <c r="AA77" s="714"/>
      <c r="AB77" s="714"/>
      <c r="AC77" s="714"/>
      <c r="AD77" s="714"/>
      <c r="AE77" s="714"/>
      <c r="AF77" s="714"/>
      <c r="AG77" s="714"/>
      <c r="AH77" s="714"/>
      <c r="AI77" s="714"/>
      <c r="AJ77" s="714"/>
      <c r="AK77" s="714"/>
      <c r="AL77" s="714"/>
      <c r="AM77" s="714"/>
    </row>
    <row r="78" spans="1:41" s="77" customFormat="1" ht="20.100000000000001" customHeight="1"/>
    <row r="79" spans="1:41" s="77" customFormat="1" ht="20.100000000000001" customHeight="1"/>
    <row r="80" spans="1:41" s="77" customFormat="1" ht="20.100000000000001" customHeight="1"/>
    <row r="83" s="77" customFormat="1" ht="20.100000000000001" customHeight="1"/>
    <row r="84" ht="20.100000000000001" customHeight="1"/>
  </sheetData>
  <sheetProtection sheet="1" formatCells="0" formatColumns="0" formatRows="0" selectLockedCells="1"/>
  <mergeCells count="12">
    <mergeCell ref="B74:AM75"/>
    <mergeCell ref="B76:AM77"/>
    <mergeCell ref="A2:AL2"/>
    <mergeCell ref="B4:AM4"/>
    <mergeCell ref="C8:AK8"/>
    <mergeCell ref="Q25:Z25"/>
    <mergeCell ref="Q30:Z30"/>
    <mergeCell ref="N41:W41"/>
    <mergeCell ref="Q20:Z20"/>
    <mergeCell ref="M43:W43"/>
    <mergeCell ref="B64:AK64"/>
    <mergeCell ref="A66:AH66"/>
  </mergeCells>
  <phoneticPr fontId="24"/>
  <pageMargins left="0.70866141732283472" right="0.70866141732283472" top="0.74803149606299213" bottom="0.74803149606299213" header="0.31496062992125984" footer="0.31496062992125984"/>
  <pageSetup paperSize="9" scale="81" orientation="portrait" horizontalDpi="300" verticalDpi="300" r:id="rId1"/>
  <headerFooter>
    <oddFooter>&amp;L2024年4月1日改正版&amp;R一般財団法人ベターリビング</oddFooter>
  </headerFooter>
  <rowBreaks count="1" manualBreakCount="1">
    <brk id="54"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69985" r:id="rId4" name="Check Box 1">
              <controlPr defaultSize="0" autoFill="0" autoLine="0" autoPict="0">
                <anchor moveWithCells="1">
                  <from>
                    <xdr:col>5</xdr:col>
                    <xdr:colOff>85725</xdr:colOff>
                    <xdr:row>22</xdr:row>
                    <xdr:rowOff>19050</xdr:rowOff>
                  </from>
                  <to>
                    <xdr:col>22</xdr:col>
                    <xdr:colOff>95250</xdr:colOff>
                    <xdr:row>22</xdr:row>
                    <xdr:rowOff>228600</xdr:rowOff>
                  </to>
                </anchor>
              </controlPr>
            </control>
          </mc:Choice>
        </mc:AlternateContent>
        <mc:AlternateContent xmlns:mc="http://schemas.openxmlformats.org/markup-compatibility/2006">
          <mc:Choice Requires="x14">
            <control shapeId="169986" r:id="rId5" name="Check Box 2">
              <controlPr defaultSize="0" autoFill="0" autoLine="0" autoPict="0">
                <anchor moveWithCells="1">
                  <from>
                    <xdr:col>5</xdr:col>
                    <xdr:colOff>85725</xdr:colOff>
                    <xdr:row>23</xdr:row>
                    <xdr:rowOff>9525</xdr:rowOff>
                  </from>
                  <to>
                    <xdr:col>11</xdr:col>
                    <xdr:colOff>28575</xdr:colOff>
                    <xdr:row>23</xdr:row>
                    <xdr:rowOff>228600</xdr:rowOff>
                  </to>
                </anchor>
              </controlPr>
            </control>
          </mc:Choice>
        </mc:AlternateContent>
        <mc:AlternateContent xmlns:mc="http://schemas.openxmlformats.org/markup-compatibility/2006">
          <mc:Choice Requires="x14">
            <control shapeId="169987" r:id="rId6" name="Check Box 3">
              <controlPr defaultSize="0" autoFill="0" autoLine="0" autoPict="0">
                <anchor moveWithCells="1">
                  <from>
                    <xdr:col>5</xdr:col>
                    <xdr:colOff>85725</xdr:colOff>
                    <xdr:row>24</xdr:row>
                    <xdr:rowOff>19050</xdr:rowOff>
                  </from>
                  <to>
                    <xdr:col>14</xdr:col>
                    <xdr:colOff>104775</xdr:colOff>
                    <xdr:row>24</xdr:row>
                    <xdr:rowOff>228600</xdr:rowOff>
                  </to>
                </anchor>
              </controlPr>
            </control>
          </mc:Choice>
        </mc:AlternateContent>
        <mc:AlternateContent xmlns:mc="http://schemas.openxmlformats.org/markup-compatibility/2006">
          <mc:Choice Requires="x14">
            <control shapeId="169988" r:id="rId7" name="Check Box 4">
              <controlPr defaultSize="0" autoFill="0" autoLine="0" autoPict="0">
                <anchor moveWithCells="1">
                  <from>
                    <xdr:col>8</xdr:col>
                    <xdr:colOff>57150</xdr:colOff>
                    <xdr:row>56</xdr:row>
                    <xdr:rowOff>19050</xdr:rowOff>
                  </from>
                  <to>
                    <xdr:col>12</xdr:col>
                    <xdr:colOff>85725</xdr:colOff>
                    <xdr:row>56</xdr:row>
                    <xdr:rowOff>228600</xdr:rowOff>
                  </to>
                </anchor>
              </controlPr>
            </control>
          </mc:Choice>
        </mc:AlternateContent>
        <mc:AlternateContent xmlns:mc="http://schemas.openxmlformats.org/markup-compatibility/2006">
          <mc:Choice Requires="x14">
            <control shapeId="169989" r:id="rId8" name="Check Box 5">
              <controlPr defaultSize="0" autoFill="0" autoLine="0" autoPict="0">
                <anchor moveWithCells="1">
                  <from>
                    <xdr:col>12</xdr:col>
                    <xdr:colOff>66675</xdr:colOff>
                    <xdr:row>56</xdr:row>
                    <xdr:rowOff>9525</xdr:rowOff>
                  </from>
                  <to>
                    <xdr:col>18</xdr:col>
                    <xdr:colOff>9525</xdr:colOff>
                    <xdr:row>56</xdr:row>
                    <xdr:rowOff>219075</xdr:rowOff>
                  </to>
                </anchor>
              </controlPr>
            </control>
          </mc:Choice>
        </mc:AlternateContent>
        <mc:AlternateContent xmlns:mc="http://schemas.openxmlformats.org/markup-compatibility/2006">
          <mc:Choice Requires="x14">
            <control shapeId="169990" r:id="rId9" name="Check Box 6">
              <controlPr defaultSize="0" autoFill="0" autoLine="0" autoPict="0">
                <anchor moveWithCells="1">
                  <from>
                    <xdr:col>1</xdr:col>
                    <xdr:colOff>152400</xdr:colOff>
                    <xdr:row>60</xdr:row>
                    <xdr:rowOff>28575</xdr:rowOff>
                  </from>
                  <to>
                    <xdr:col>2</xdr:col>
                    <xdr:colOff>152400</xdr:colOff>
                    <xdr:row>60</xdr:row>
                    <xdr:rowOff>238125</xdr:rowOff>
                  </to>
                </anchor>
              </controlPr>
            </control>
          </mc:Choice>
        </mc:AlternateContent>
        <mc:AlternateContent xmlns:mc="http://schemas.openxmlformats.org/markup-compatibility/2006">
          <mc:Choice Requires="x14">
            <control shapeId="169991" r:id="rId10" name="Check Box 7">
              <controlPr defaultSize="0" autoFill="0" autoLine="0" autoPict="0">
                <anchor moveWithCells="1">
                  <from>
                    <xdr:col>8</xdr:col>
                    <xdr:colOff>171450</xdr:colOff>
                    <xdr:row>60</xdr:row>
                    <xdr:rowOff>28575</xdr:rowOff>
                  </from>
                  <to>
                    <xdr:col>9</xdr:col>
                    <xdr:colOff>171450</xdr:colOff>
                    <xdr:row>61</xdr:row>
                    <xdr:rowOff>19050</xdr:rowOff>
                  </to>
                </anchor>
              </controlPr>
            </control>
          </mc:Choice>
        </mc:AlternateContent>
        <mc:AlternateContent xmlns:mc="http://schemas.openxmlformats.org/markup-compatibility/2006">
          <mc:Choice Requires="x14">
            <control shapeId="169992" r:id="rId11" name="Check Box 8">
              <controlPr defaultSize="0" autoFill="0" autoLine="0" autoPict="0">
                <anchor moveWithCells="1">
                  <from>
                    <xdr:col>2</xdr:col>
                    <xdr:colOff>0</xdr:colOff>
                    <xdr:row>11</xdr:row>
                    <xdr:rowOff>28575</xdr:rowOff>
                  </from>
                  <to>
                    <xdr:col>6</xdr:col>
                    <xdr:colOff>104775</xdr:colOff>
                    <xdr:row>12</xdr:row>
                    <xdr:rowOff>28575</xdr:rowOff>
                  </to>
                </anchor>
              </controlPr>
            </control>
          </mc:Choice>
        </mc:AlternateContent>
        <mc:AlternateContent xmlns:mc="http://schemas.openxmlformats.org/markup-compatibility/2006">
          <mc:Choice Requires="x14">
            <control shapeId="169993" r:id="rId12" name="Check Box 9">
              <controlPr defaultSize="0" autoFill="0" autoLine="0" autoPict="0">
                <anchor moveWithCells="1">
                  <from>
                    <xdr:col>6</xdr:col>
                    <xdr:colOff>171450</xdr:colOff>
                    <xdr:row>11</xdr:row>
                    <xdr:rowOff>28575</xdr:rowOff>
                  </from>
                  <to>
                    <xdr:col>11</xdr:col>
                    <xdr:colOff>85725</xdr:colOff>
                    <xdr:row>12</xdr:row>
                    <xdr:rowOff>28575</xdr:rowOff>
                  </to>
                </anchor>
              </controlPr>
            </control>
          </mc:Choice>
        </mc:AlternateContent>
        <mc:AlternateContent xmlns:mc="http://schemas.openxmlformats.org/markup-compatibility/2006">
          <mc:Choice Requires="x14">
            <control shapeId="169994" r:id="rId13" name="Check Box 10">
              <controlPr defaultSize="0" autoFill="0" autoLine="0" autoPict="0">
                <anchor moveWithCells="1">
                  <from>
                    <xdr:col>12</xdr:col>
                    <xdr:colOff>0</xdr:colOff>
                    <xdr:row>11</xdr:row>
                    <xdr:rowOff>28575</xdr:rowOff>
                  </from>
                  <to>
                    <xdr:col>16</xdr:col>
                    <xdr:colOff>104775</xdr:colOff>
                    <xdr:row>12</xdr:row>
                    <xdr:rowOff>28575</xdr:rowOff>
                  </to>
                </anchor>
              </controlPr>
            </control>
          </mc:Choice>
        </mc:AlternateContent>
        <mc:AlternateContent xmlns:mc="http://schemas.openxmlformats.org/markup-compatibility/2006">
          <mc:Choice Requires="x14">
            <control shapeId="169995" r:id="rId14" name="Check Box 11">
              <controlPr defaultSize="0" autoFill="0" autoLine="0" autoPict="0">
                <anchor moveWithCells="1">
                  <from>
                    <xdr:col>17</xdr:col>
                    <xdr:colOff>0</xdr:colOff>
                    <xdr:row>11</xdr:row>
                    <xdr:rowOff>28575</xdr:rowOff>
                  </from>
                  <to>
                    <xdr:col>21</xdr:col>
                    <xdr:colOff>104775</xdr:colOff>
                    <xdr:row>12</xdr:row>
                    <xdr:rowOff>28575</xdr:rowOff>
                  </to>
                </anchor>
              </controlPr>
            </control>
          </mc:Choice>
        </mc:AlternateContent>
        <mc:AlternateContent xmlns:mc="http://schemas.openxmlformats.org/markup-compatibility/2006">
          <mc:Choice Requires="x14">
            <control shapeId="169996" r:id="rId15" name="Check Box 12">
              <controlPr defaultSize="0" autoFill="0" autoLine="0" autoPict="0">
                <anchor moveWithCells="1">
                  <from>
                    <xdr:col>2</xdr:col>
                    <xdr:colOff>0</xdr:colOff>
                    <xdr:row>12</xdr:row>
                    <xdr:rowOff>47625</xdr:rowOff>
                  </from>
                  <to>
                    <xdr:col>6</xdr:col>
                    <xdr:colOff>104775</xdr:colOff>
                    <xdr:row>13</xdr:row>
                    <xdr:rowOff>47625</xdr:rowOff>
                  </to>
                </anchor>
              </controlPr>
            </control>
          </mc:Choice>
        </mc:AlternateContent>
        <mc:AlternateContent xmlns:mc="http://schemas.openxmlformats.org/markup-compatibility/2006">
          <mc:Choice Requires="x14">
            <control shapeId="169997" r:id="rId16" name="Check Box 13">
              <controlPr defaultSize="0" autoFill="0" autoLine="0" autoPict="0">
                <anchor moveWithCells="1">
                  <from>
                    <xdr:col>6</xdr:col>
                    <xdr:colOff>171450</xdr:colOff>
                    <xdr:row>12</xdr:row>
                    <xdr:rowOff>47625</xdr:rowOff>
                  </from>
                  <to>
                    <xdr:col>11</xdr:col>
                    <xdr:colOff>85725</xdr:colOff>
                    <xdr:row>13</xdr:row>
                    <xdr:rowOff>47625</xdr:rowOff>
                  </to>
                </anchor>
              </controlPr>
            </control>
          </mc:Choice>
        </mc:AlternateContent>
        <mc:AlternateContent xmlns:mc="http://schemas.openxmlformats.org/markup-compatibility/2006">
          <mc:Choice Requires="x14">
            <control shapeId="169998" r:id="rId17" name="Check Box 14">
              <controlPr defaultSize="0" autoFill="0" autoLine="0" autoPict="0">
                <anchor moveWithCells="1">
                  <from>
                    <xdr:col>12</xdr:col>
                    <xdr:colOff>0</xdr:colOff>
                    <xdr:row>12</xdr:row>
                    <xdr:rowOff>47625</xdr:rowOff>
                  </from>
                  <to>
                    <xdr:col>16</xdr:col>
                    <xdr:colOff>104775</xdr:colOff>
                    <xdr:row>13</xdr:row>
                    <xdr:rowOff>47625</xdr:rowOff>
                  </to>
                </anchor>
              </controlPr>
            </control>
          </mc:Choice>
        </mc:AlternateContent>
        <mc:AlternateContent xmlns:mc="http://schemas.openxmlformats.org/markup-compatibility/2006">
          <mc:Choice Requires="x14">
            <control shapeId="169999" r:id="rId18" name="Check Box 15">
              <controlPr defaultSize="0" autoFill="0" autoLine="0" autoPict="0">
                <anchor moveWithCells="1">
                  <from>
                    <xdr:col>17</xdr:col>
                    <xdr:colOff>0</xdr:colOff>
                    <xdr:row>12</xdr:row>
                    <xdr:rowOff>47625</xdr:rowOff>
                  </from>
                  <to>
                    <xdr:col>21</xdr:col>
                    <xdr:colOff>104775</xdr:colOff>
                    <xdr:row>13</xdr:row>
                    <xdr:rowOff>47625</xdr:rowOff>
                  </to>
                </anchor>
              </controlPr>
            </control>
          </mc:Choice>
        </mc:AlternateContent>
        <mc:AlternateContent xmlns:mc="http://schemas.openxmlformats.org/markup-compatibility/2006">
          <mc:Choice Requires="x14">
            <control shapeId="170000" r:id="rId19" name="Check Box 16">
              <controlPr defaultSize="0" autoFill="0" autoLine="0" autoPict="0">
                <anchor moveWithCells="1">
                  <from>
                    <xdr:col>8</xdr:col>
                    <xdr:colOff>85725</xdr:colOff>
                    <xdr:row>38</xdr:row>
                    <xdr:rowOff>28575</xdr:rowOff>
                  </from>
                  <to>
                    <xdr:col>11</xdr:col>
                    <xdr:colOff>85725</xdr:colOff>
                    <xdr:row>39</xdr:row>
                    <xdr:rowOff>0</xdr:rowOff>
                  </to>
                </anchor>
              </controlPr>
            </control>
          </mc:Choice>
        </mc:AlternateContent>
        <mc:AlternateContent xmlns:mc="http://schemas.openxmlformats.org/markup-compatibility/2006">
          <mc:Choice Requires="x14">
            <control shapeId="170001" r:id="rId20" name="Check Box 17">
              <controlPr defaultSize="0" autoFill="0" autoLine="0" autoPict="0">
                <anchor moveWithCells="1">
                  <from>
                    <xdr:col>11</xdr:col>
                    <xdr:colOff>76200</xdr:colOff>
                    <xdr:row>38</xdr:row>
                    <xdr:rowOff>28575</xdr:rowOff>
                  </from>
                  <to>
                    <xdr:col>14</xdr:col>
                    <xdr:colOff>76200</xdr:colOff>
                    <xdr:row>39</xdr:row>
                    <xdr:rowOff>0</xdr:rowOff>
                  </to>
                </anchor>
              </controlPr>
            </control>
          </mc:Choice>
        </mc:AlternateContent>
        <mc:AlternateContent xmlns:mc="http://schemas.openxmlformats.org/markup-compatibility/2006">
          <mc:Choice Requires="x14">
            <control shapeId="170002" r:id="rId21" name="Check Box 18">
              <controlPr defaultSize="0" autoFill="0" autoLine="0" autoPict="0">
                <anchor moveWithCells="1">
                  <from>
                    <xdr:col>8</xdr:col>
                    <xdr:colOff>85725</xdr:colOff>
                    <xdr:row>39</xdr:row>
                    <xdr:rowOff>0</xdr:rowOff>
                  </from>
                  <to>
                    <xdr:col>15</xdr:col>
                    <xdr:colOff>76200</xdr:colOff>
                    <xdr:row>39</xdr:row>
                    <xdr:rowOff>238125</xdr:rowOff>
                  </to>
                </anchor>
              </controlPr>
            </control>
          </mc:Choice>
        </mc:AlternateContent>
        <mc:AlternateContent xmlns:mc="http://schemas.openxmlformats.org/markup-compatibility/2006">
          <mc:Choice Requires="x14">
            <control shapeId="170003" r:id="rId22" name="Check Box 19">
              <controlPr defaultSize="0" autoFill="0" autoLine="0" autoPict="0">
                <anchor moveWithCells="1">
                  <from>
                    <xdr:col>15</xdr:col>
                    <xdr:colOff>133350</xdr:colOff>
                    <xdr:row>39</xdr:row>
                    <xdr:rowOff>0</xdr:rowOff>
                  </from>
                  <to>
                    <xdr:col>22</xdr:col>
                    <xdr:colOff>123825</xdr:colOff>
                    <xdr:row>39</xdr:row>
                    <xdr:rowOff>238125</xdr:rowOff>
                  </to>
                </anchor>
              </controlPr>
            </control>
          </mc:Choice>
        </mc:AlternateContent>
        <mc:AlternateContent xmlns:mc="http://schemas.openxmlformats.org/markup-compatibility/2006">
          <mc:Choice Requires="x14">
            <control shapeId="170004" r:id="rId23" name="Check Box 20">
              <controlPr defaultSize="0" autoFill="0" autoLine="0" autoPict="0">
                <anchor moveWithCells="1">
                  <from>
                    <xdr:col>8</xdr:col>
                    <xdr:colOff>85725</xdr:colOff>
                    <xdr:row>40</xdr:row>
                    <xdr:rowOff>9525</xdr:rowOff>
                  </from>
                  <to>
                    <xdr:col>11</xdr:col>
                    <xdr:colOff>123825</xdr:colOff>
                    <xdr:row>41</xdr:row>
                    <xdr:rowOff>0</xdr:rowOff>
                  </to>
                </anchor>
              </controlPr>
            </control>
          </mc:Choice>
        </mc:AlternateContent>
        <mc:AlternateContent xmlns:mc="http://schemas.openxmlformats.org/markup-compatibility/2006">
          <mc:Choice Requires="x14">
            <control shapeId="170005" r:id="rId24" name="Check Box 21">
              <controlPr defaultSize="0" autoFill="0" autoLine="0" autoPict="0">
                <anchor moveWithCells="1">
                  <from>
                    <xdr:col>10</xdr:col>
                    <xdr:colOff>133350</xdr:colOff>
                    <xdr:row>41</xdr:row>
                    <xdr:rowOff>19050</xdr:rowOff>
                  </from>
                  <to>
                    <xdr:col>14</xdr:col>
                    <xdr:colOff>180975</xdr:colOff>
                    <xdr:row>41</xdr:row>
                    <xdr:rowOff>238125</xdr:rowOff>
                  </to>
                </anchor>
              </controlPr>
            </control>
          </mc:Choice>
        </mc:AlternateContent>
        <mc:AlternateContent xmlns:mc="http://schemas.openxmlformats.org/markup-compatibility/2006">
          <mc:Choice Requires="x14">
            <control shapeId="170006" r:id="rId25" name="Check Box 22">
              <controlPr defaultSize="0" autoFill="0" autoLine="0" autoPict="0">
                <anchor moveWithCells="1">
                  <from>
                    <xdr:col>14</xdr:col>
                    <xdr:colOff>180975</xdr:colOff>
                    <xdr:row>41</xdr:row>
                    <xdr:rowOff>19050</xdr:rowOff>
                  </from>
                  <to>
                    <xdr:col>20</xdr:col>
                    <xdr:colOff>76200</xdr:colOff>
                    <xdr:row>41</xdr:row>
                    <xdr:rowOff>238125</xdr:rowOff>
                  </to>
                </anchor>
              </controlPr>
            </control>
          </mc:Choice>
        </mc:AlternateContent>
        <mc:AlternateContent xmlns:mc="http://schemas.openxmlformats.org/markup-compatibility/2006">
          <mc:Choice Requires="x14">
            <control shapeId="170007" r:id="rId26" name="Check Box 23">
              <controlPr defaultSize="0" autoFill="0" autoLine="0" autoPict="0">
                <anchor moveWithCells="1">
                  <from>
                    <xdr:col>12</xdr:col>
                    <xdr:colOff>57150</xdr:colOff>
                    <xdr:row>46</xdr:row>
                    <xdr:rowOff>28575</xdr:rowOff>
                  </from>
                  <to>
                    <xdr:col>16</xdr:col>
                    <xdr:colOff>104775</xdr:colOff>
                    <xdr:row>47</xdr:row>
                    <xdr:rowOff>0</xdr:rowOff>
                  </to>
                </anchor>
              </controlPr>
            </control>
          </mc:Choice>
        </mc:AlternateContent>
        <mc:AlternateContent xmlns:mc="http://schemas.openxmlformats.org/markup-compatibility/2006">
          <mc:Choice Requires="x14">
            <control shapeId="170008" r:id="rId27" name="Check Box 24">
              <controlPr defaultSize="0" autoFill="0" autoLine="0" autoPict="0">
                <anchor moveWithCells="1">
                  <from>
                    <xdr:col>16</xdr:col>
                    <xdr:colOff>85725</xdr:colOff>
                    <xdr:row>46</xdr:row>
                    <xdr:rowOff>28575</xdr:rowOff>
                  </from>
                  <to>
                    <xdr:col>21</xdr:col>
                    <xdr:colOff>161925</xdr:colOff>
                    <xdr:row>47</xdr:row>
                    <xdr:rowOff>0</xdr:rowOff>
                  </to>
                </anchor>
              </controlPr>
            </control>
          </mc:Choice>
        </mc:AlternateContent>
        <mc:AlternateContent xmlns:mc="http://schemas.openxmlformats.org/markup-compatibility/2006">
          <mc:Choice Requires="x14">
            <control shapeId="170009" r:id="rId28" name="Check Box 25">
              <controlPr defaultSize="0" autoFill="0" autoLine="0" autoPict="0">
                <anchor moveWithCells="1">
                  <from>
                    <xdr:col>1</xdr:col>
                    <xdr:colOff>180975</xdr:colOff>
                    <xdr:row>49</xdr:row>
                    <xdr:rowOff>28575</xdr:rowOff>
                  </from>
                  <to>
                    <xdr:col>21</xdr:col>
                    <xdr:colOff>38100</xdr:colOff>
                    <xdr:row>49</xdr:row>
                    <xdr:rowOff>238125</xdr:rowOff>
                  </to>
                </anchor>
              </controlPr>
            </control>
          </mc:Choice>
        </mc:AlternateContent>
        <mc:AlternateContent xmlns:mc="http://schemas.openxmlformats.org/markup-compatibility/2006">
          <mc:Choice Requires="x14">
            <control shapeId="170010" r:id="rId29" name="Check Box 26">
              <controlPr defaultSize="0" autoFill="0" autoLine="0" autoPict="0">
                <anchor moveWithCells="1">
                  <from>
                    <xdr:col>1</xdr:col>
                    <xdr:colOff>180975</xdr:colOff>
                    <xdr:row>50</xdr:row>
                    <xdr:rowOff>28575</xdr:rowOff>
                  </from>
                  <to>
                    <xdr:col>21</xdr:col>
                    <xdr:colOff>38100</xdr:colOff>
                    <xdr:row>50</xdr:row>
                    <xdr:rowOff>238125</xdr:rowOff>
                  </to>
                </anchor>
              </controlPr>
            </control>
          </mc:Choice>
        </mc:AlternateContent>
        <mc:AlternateContent xmlns:mc="http://schemas.openxmlformats.org/markup-compatibility/2006">
          <mc:Choice Requires="x14">
            <control shapeId="170011" r:id="rId30" name="Check Box 27">
              <controlPr defaultSize="0" autoFill="0" autoLine="0" autoPict="0">
                <anchor moveWithCells="1">
                  <from>
                    <xdr:col>5</xdr:col>
                    <xdr:colOff>85725</xdr:colOff>
                    <xdr:row>16</xdr:row>
                    <xdr:rowOff>28575</xdr:rowOff>
                  </from>
                  <to>
                    <xdr:col>22</xdr:col>
                    <xdr:colOff>95250</xdr:colOff>
                    <xdr:row>16</xdr:row>
                    <xdr:rowOff>238125</xdr:rowOff>
                  </to>
                </anchor>
              </controlPr>
            </control>
          </mc:Choice>
        </mc:AlternateContent>
        <mc:AlternateContent xmlns:mc="http://schemas.openxmlformats.org/markup-compatibility/2006">
          <mc:Choice Requires="x14">
            <control shapeId="170012" r:id="rId31" name="Check Box 28">
              <controlPr defaultSize="0" autoFill="0" autoLine="0" autoPict="0">
                <anchor moveWithCells="1">
                  <from>
                    <xdr:col>5</xdr:col>
                    <xdr:colOff>85725</xdr:colOff>
                    <xdr:row>17</xdr:row>
                    <xdr:rowOff>19050</xdr:rowOff>
                  </from>
                  <to>
                    <xdr:col>11</xdr:col>
                    <xdr:colOff>28575</xdr:colOff>
                    <xdr:row>17</xdr:row>
                    <xdr:rowOff>238125</xdr:rowOff>
                  </to>
                </anchor>
              </controlPr>
            </control>
          </mc:Choice>
        </mc:AlternateContent>
        <mc:AlternateContent xmlns:mc="http://schemas.openxmlformats.org/markup-compatibility/2006">
          <mc:Choice Requires="x14">
            <control shapeId="170013" r:id="rId32" name="Check Box 29">
              <controlPr defaultSize="0" autoFill="0" autoLine="0" autoPict="0">
                <anchor moveWithCells="1">
                  <from>
                    <xdr:col>5</xdr:col>
                    <xdr:colOff>85725</xdr:colOff>
                    <xdr:row>18</xdr:row>
                    <xdr:rowOff>28575</xdr:rowOff>
                  </from>
                  <to>
                    <xdr:col>14</xdr:col>
                    <xdr:colOff>104775</xdr:colOff>
                    <xdr:row>18</xdr:row>
                    <xdr:rowOff>238125</xdr:rowOff>
                  </to>
                </anchor>
              </controlPr>
            </control>
          </mc:Choice>
        </mc:AlternateContent>
        <mc:AlternateContent xmlns:mc="http://schemas.openxmlformats.org/markup-compatibility/2006">
          <mc:Choice Requires="x14">
            <control shapeId="170014" r:id="rId33" name="Check Box 30">
              <controlPr defaultSize="0" autoFill="0" autoLine="0" autoPict="0">
                <anchor moveWithCells="1">
                  <from>
                    <xdr:col>5</xdr:col>
                    <xdr:colOff>85725</xdr:colOff>
                    <xdr:row>19</xdr:row>
                    <xdr:rowOff>19050</xdr:rowOff>
                  </from>
                  <to>
                    <xdr:col>14</xdr:col>
                    <xdr:colOff>104775</xdr:colOff>
                    <xdr:row>19</xdr:row>
                    <xdr:rowOff>228600</xdr:rowOff>
                  </to>
                </anchor>
              </controlPr>
            </control>
          </mc:Choice>
        </mc:AlternateContent>
        <mc:AlternateContent xmlns:mc="http://schemas.openxmlformats.org/markup-compatibility/2006">
          <mc:Choice Requires="x14">
            <control shapeId="170015" r:id="rId34" name="Check Box 31">
              <controlPr defaultSize="0" autoFill="0" autoLine="0" autoPict="0">
                <anchor moveWithCells="1">
                  <from>
                    <xdr:col>5</xdr:col>
                    <xdr:colOff>85725</xdr:colOff>
                    <xdr:row>26</xdr:row>
                    <xdr:rowOff>28575</xdr:rowOff>
                  </from>
                  <to>
                    <xdr:col>22</xdr:col>
                    <xdr:colOff>95250</xdr:colOff>
                    <xdr:row>26</xdr:row>
                    <xdr:rowOff>238125</xdr:rowOff>
                  </to>
                </anchor>
              </controlPr>
            </control>
          </mc:Choice>
        </mc:AlternateContent>
        <mc:AlternateContent xmlns:mc="http://schemas.openxmlformats.org/markup-compatibility/2006">
          <mc:Choice Requires="x14">
            <control shapeId="170016" r:id="rId35" name="Check Box 32">
              <controlPr defaultSize="0" autoFill="0" autoLine="0" autoPict="0">
                <anchor moveWithCells="1">
                  <from>
                    <xdr:col>5</xdr:col>
                    <xdr:colOff>85725</xdr:colOff>
                    <xdr:row>27</xdr:row>
                    <xdr:rowOff>19050</xdr:rowOff>
                  </from>
                  <to>
                    <xdr:col>35</xdr:col>
                    <xdr:colOff>171450</xdr:colOff>
                    <xdr:row>28</xdr:row>
                    <xdr:rowOff>28575</xdr:rowOff>
                  </to>
                </anchor>
              </controlPr>
            </control>
          </mc:Choice>
        </mc:AlternateContent>
        <mc:AlternateContent xmlns:mc="http://schemas.openxmlformats.org/markup-compatibility/2006">
          <mc:Choice Requires="x14">
            <control shapeId="170017" r:id="rId36" name="Check Box 33">
              <controlPr defaultSize="0" autoFill="0" autoLine="0" autoPict="0">
                <anchor moveWithCells="1">
                  <from>
                    <xdr:col>5</xdr:col>
                    <xdr:colOff>85725</xdr:colOff>
                    <xdr:row>28</xdr:row>
                    <xdr:rowOff>28575</xdr:rowOff>
                  </from>
                  <to>
                    <xdr:col>35</xdr:col>
                    <xdr:colOff>114300</xdr:colOff>
                    <xdr:row>29</xdr:row>
                    <xdr:rowOff>19050</xdr:rowOff>
                  </to>
                </anchor>
              </controlPr>
            </control>
          </mc:Choice>
        </mc:AlternateContent>
        <mc:AlternateContent xmlns:mc="http://schemas.openxmlformats.org/markup-compatibility/2006">
          <mc:Choice Requires="x14">
            <control shapeId="170018" r:id="rId37" name="Check Box 34">
              <controlPr defaultSize="0" autoFill="0" autoLine="0" autoPict="0">
                <anchor moveWithCells="1">
                  <from>
                    <xdr:col>5</xdr:col>
                    <xdr:colOff>85725</xdr:colOff>
                    <xdr:row>29</xdr:row>
                    <xdr:rowOff>28575</xdr:rowOff>
                  </from>
                  <to>
                    <xdr:col>14</xdr:col>
                    <xdr:colOff>152400</xdr:colOff>
                    <xdr:row>30</xdr:row>
                    <xdr:rowOff>19050</xdr:rowOff>
                  </to>
                </anchor>
              </controlPr>
            </control>
          </mc:Choice>
        </mc:AlternateContent>
        <mc:AlternateContent xmlns:mc="http://schemas.openxmlformats.org/markup-compatibility/2006">
          <mc:Choice Requires="x14">
            <control shapeId="170019" r:id="rId38" name="Check Box 35">
              <controlPr defaultSize="0" autoFill="0" autoLine="0" autoPict="0">
                <anchor moveWithCells="1">
                  <from>
                    <xdr:col>2</xdr:col>
                    <xdr:colOff>0</xdr:colOff>
                    <xdr:row>32</xdr:row>
                    <xdr:rowOff>19050</xdr:rowOff>
                  </from>
                  <to>
                    <xdr:col>6</xdr:col>
                    <xdr:colOff>104775</xdr:colOff>
                    <xdr:row>33</xdr:row>
                    <xdr:rowOff>19050</xdr:rowOff>
                  </to>
                </anchor>
              </controlPr>
            </control>
          </mc:Choice>
        </mc:AlternateContent>
        <mc:AlternateContent xmlns:mc="http://schemas.openxmlformats.org/markup-compatibility/2006">
          <mc:Choice Requires="x14">
            <control shapeId="170020" r:id="rId39" name="Check Box 36">
              <controlPr defaultSize="0" autoFill="0" autoLine="0" autoPict="0">
                <anchor moveWithCells="1">
                  <from>
                    <xdr:col>5</xdr:col>
                    <xdr:colOff>171450</xdr:colOff>
                    <xdr:row>32</xdr:row>
                    <xdr:rowOff>19050</xdr:rowOff>
                  </from>
                  <to>
                    <xdr:col>10</xdr:col>
                    <xdr:colOff>85725</xdr:colOff>
                    <xdr:row>33</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T61"/>
  <sheetViews>
    <sheetView showGridLines="0" view="pageBreakPreview" zoomScaleNormal="85" zoomScaleSheetLayoutView="100" workbookViewId="0">
      <selection activeCell="O7" sqref="O7:AN7"/>
    </sheetView>
  </sheetViews>
  <sheetFormatPr defaultColWidth="9" defaultRowHeight="13.5"/>
  <cols>
    <col min="1" max="38" width="2.625" style="26" customWidth="1"/>
    <col min="39" max="40" width="2" style="26" customWidth="1"/>
    <col min="41" max="16384" width="9" style="9"/>
  </cols>
  <sheetData>
    <row r="1" spans="1:41">
      <c r="A1" s="26" t="s">
        <v>935</v>
      </c>
    </row>
    <row r="2" spans="1:41" ht="4.5" customHeight="1"/>
    <row r="3" spans="1:41">
      <c r="A3" s="737" t="s">
        <v>107</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row>
    <row r="4" spans="1:41" ht="3.75" customHeight="1">
      <c r="A4" s="32"/>
      <c r="B4" s="6"/>
      <c r="C4" s="6"/>
      <c r="D4" s="6"/>
      <c r="E4" s="6"/>
      <c r="F4" s="7"/>
      <c r="G4" s="6"/>
      <c r="H4" s="6"/>
      <c r="I4" s="6"/>
      <c r="J4" s="6"/>
      <c r="K4" s="6"/>
      <c r="L4" s="6"/>
      <c r="M4" s="6"/>
      <c r="N4" s="6"/>
      <c r="O4" s="6"/>
      <c r="P4" s="6"/>
      <c r="Q4" s="6"/>
      <c r="R4" s="6"/>
      <c r="S4" s="6"/>
      <c r="T4" s="6"/>
      <c r="U4" s="6"/>
      <c r="V4" s="6"/>
      <c r="W4" s="6"/>
      <c r="X4" s="6"/>
      <c r="Y4" s="6"/>
      <c r="Z4" s="6"/>
      <c r="AA4" s="6"/>
      <c r="AB4" s="6"/>
      <c r="AC4" s="6"/>
      <c r="AD4" s="6"/>
      <c r="AE4" s="6"/>
      <c r="AF4" s="6"/>
      <c r="AG4" s="6"/>
      <c r="AH4" s="6"/>
      <c r="AI4" s="7"/>
      <c r="AJ4" s="6"/>
      <c r="AK4" s="6"/>
      <c r="AN4" s="8"/>
    </row>
    <row r="5" spans="1:41" ht="14.25">
      <c r="A5" s="32" t="s">
        <v>94</v>
      </c>
      <c r="B5" s="34"/>
      <c r="C5" s="23"/>
      <c r="D5" s="23"/>
      <c r="E5" s="23"/>
      <c r="F5" s="24"/>
      <c r="G5" s="23"/>
      <c r="H5" s="6"/>
      <c r="I5" s="6"/>
      <c r="J5" s="6"/>
      <c r="K5" s="6"/>
      <c r="L5" s="6"/>
      <c r="M5" s="6"/>
      <c r="N5" s="6"/>
      <c r="O5" s="6"/>
      <c r="P5" s="6"/>
      <c r="Q5" s="6"/>
      <c r="R5" s="6"/>
      <c r="S5" s="6"/>
      <c r="T5" s="6"/>
      <c r="U5" s="6"/>
      <c r="V5" s="6"/>
      <c r="W5" s="6"/>
      <c r="X5" s="6"/>
      <c r="Y5" s="6"/>
      <c r="Z5" s="6"/>
      <c r="AA5" s="6"/>
      <c r="AB5" s="6"/>
      <c r="AC5" s="6"/>
      <c r="AD5" s="6"/>
      <c r="AE5" s="6"/>
      <c r="AF5" s="6"/>
      <c r="AG5" s="6"/>
      <c r="AH5" s="6"/>
      <c r="AI5" s="7"/>
      <c r="AJ5" s="6"/>
      <c r="AK5" s="6"/>
      <c r="AN5" s="8"/>
    </row>
    <row r="6" spans="1:41" ht="6" customHeight="1" thickBot="1">
      <c r="A6" s="32"/>
      <c r="B6" s="9"/>
      <c r="C6" s="6"/>
      <c r="D6" s="6"/>
      <c r="E6" s="6"/>
      <c r="F6" s="7"/>
      <c r="G6" s="6"/>
      <c r="H6" s="6"/>
      <c r="I6" s="6"/>
      <c r="J6" s="6"/>
      <c r="K6" s="6"/>
      <c r="L6" s="6"/>
      <c r="M6" s="6"/>
      <c r="N6" s="6"/>
      <c r="O6" s="6"/>
      <c r="P6" s="6"/>
      <c r="Q6" s="6"/>
      <c r="R6" s="6"/>
      <c r="S6" s="6"/>
      <c r="T6" s="6"/>
      <c r="U6" s="6"/>
      <c r="V6" s="6"/>
      <c r="W6" s="6"/>
      <c r="X6" s="6"/>
      <c r="Y6" s="6"/>
      <c r="Z6" s="6"/>
      <c r="AA6" s="6"/>
      <c r="AB6" s="6"/>
      <c r="AC6" s="6"/>
      <c r="AD6" s="6"/>
      <c r="AE6" s="6"/>
      <c r="AF6" s="6"/>
      <c r="AG6" s="6"/>
      <c r="AH6" s="6"/>
      <c r="AI6" s="7"/>
      <c r="AJ6" s="6"/>
      <c r="AK6" s="6"/>
      <c r="AN6" s="8"/>
    </row>
    <row r="7" spans="1:41" ht="17.25" customHeight="1">
      <c r="A7" s="738" t="s">
        <v>31</v>
      </c>
      <c r="B7" s="739"/>
      <c r="C7" s="739"/>
      <c r="D7" s="739"/>
      <c r="E7" s="739"/>
      <c r="F7" s="739"/>
      <c r="G7" s="739"/>
      <c r="H7" s="739"/>
      <c r="I7" s="739"/>
      <c r="J7" s="739"/>
      <c r="K7" s="739"/>
      <c r="L7" s="739"/>
      <c r="M7" s="739"/>
      <c r="N7" s="740"/>
      <c r="O7" s="741" t="str">
        <f>IF(質疑等連絡票!H6="","質疑等連絡票を記入して下さい",質疑等連絡票!H6)</f>
        <v>質疑等連絡票を記入して下さい</v>
      </c>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3"/>
      <c r="AO7" s="35" t="s">
        <v>936</v>
      </c>
    </row>
    <row r="8" spans="1:41" ht="19.5" customHeight="1" thickBot="1">
      <c r="A8" s="744" t="s">
        <v>124</v>
      </c>
      <c r="B8" s="745"/>
      <c r="C8" s="745"/>
      <c r="D8" s="745"/>
      <c r="E8" s="745"/>
      <c r="F8" s="745"/>
      <c r="G8" s="745"/>
      <c r="H8" s="745"/>
      <c r="I8" s="745"/>
      <c r="J8" s="745"/>
      <c r="K8" s="745"/>
      <c r="L8" s="745"/>
      <c r="M8" s="745"/>
      <c r="N8" s="746"/>
      <c r="O8" s="747" t="str">
        <f>IF('2面'!J29="","申請書第2面を記入して下さい",'2面'!J29)</f>
        <v>申請書第2面を記入して下さい</v>
      </c>
      <c r="P8" s="748"/>
      <c r="Q8" s="748"/>
      <c r="R8" s="748"/>
      <c r="S8" s="748"/>
      <c r="T8" s="748"/>
      <c r="U8" s="748"/>
      <c r="V8" s="748"/>
      <c r="W8" s="748"/>
      <c r="X8" s="748"/>
      <c r="Y8" s="748"/>
      <c r="Z8" s="748"/>
      <c r="AA8" s="748"/>
      <c r="AB8" s="748"/>
      <c r="AC8" s="748"/>
      <c r="AD8" s="748"/>
      <c r="AE8" s="748"/>
      <c r="AF8" s="748"/>
      <c r="AG8" s="748"/>
      <c r="AH8" s="748"/>
      <c r="AI8" s="748"/>
      <c r="AJ8" s="748"/>
      <c r="AK8" s="748"/>
      <c r="AL8" s="748"/>
      <c r="AM8" s="748"/>
      <c r="AN8" s="749"/>
      <c r="AO8" s="35" t="s">
        <v>937</v>
      </c>
    </row>
    <row r="9" spans="1:41" ht="14.45" customHeight="1" thickBot="1">
      <c r="A9" s="10" t="s">
        <v>41</v>
      </c>
      <c r="B9" s="11"/>
      <c r="C9" s="11"/>
      <c r="D9" s="11"/>
      <c r="E9" s="11"/>
      <c r="F9" s="12"/>
      <c r="G9" s="11"/>
      <c r="H9" s="11"/>
      <c r="I9" s="11"/>
      <c r="J9" s="11"/>
      <c r="K9" s="11"/>
      <c r="L9" s="11"/>
      <c r="M9" s="11"/>
      <c r="N9" s="11"/>
      <c r="O9" s="11"/>
      <c r="P9" s="11"/>
      <c r="Q9" s="11"/>
      <c r="R9" s="11"/>
      <c r="S9" s="11"/>
      <c r="T9" s="11"/>
      <c r="U9" s="11"/>
      <c r="V9" s="11"/>
      <c r="W9" s="11"/>
      <c r="X9" s="11"/>
      <c r="Y9" s="11"/>
      <c r="Z9" s="11"/>
      <c r="AA9" s="11"/>
      <c r="AB9" s="408"/>
      <c r="AC9" s="408"/>
      <c r="AD9" s="408"/>
      <c r="AE9" s="408"/>
      <c r="AF9" s="408"/>
      <c r="AG9" s="408"/>
      <c r="AH9" s="408"/>
      <c r="AI9" s="408"/>
      <c r="AJ9" s="408"/>
      <c r="AK9" s="408"/>
      <c r="AL9" s="11"/>
    </row>
    <row r="10" spans="1:41" ht="14.45" customHeight="1">
      <c r="A10" s="750" t="s">
        <v>42</v>
      </c>
      <c r="B10" s="751"/>
      <c r="C10" s="751"/>
      <c r="D10" s="751"/>
      <c r="E10" s="754" t="s">
        <v>97</v>
      </c>
      <c r="F10" s="751"/>
      <c r="G10" s="751"/>
      <c r="H10" s="755"/>
      <c r="I10" s="758" t="s">
        <v>50</v>
      </c>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60"/>
      <c r="AK10" s="754" t="s">
        <v>32</v>
      </c>
      <c r="AL10" s="751"/>
      <c r="AM10" s="751"/>
      <c r="AN10" s="761"/>
    </row>
    <row r="11" spans="1:41" ht="30" customHeight="1" thickBot="1">
      <c r="A11" s="752"/>
      <c r="B11" s="753"/>
      <c r="C11" s="753"/>
      <c r="D11" s="753"/>
      <c r="E11" s="756"/>
      <c r="F11" s="753"/>
      <c r="G11" s="753"/>
      <c r="H11" s="757"/>
      <c r="I11" s="763" t="s">
        <v>33</v>
      </c>
      <c r="J11" s="764"/>
      <c r="K11" s="763" t="s">
        <v>52</v>
      </c>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4"/>
      <c r="AI11" s="766" t="s">
        <v>113</v>
      </c>
      <c r="AJ11" s="767"/>
      <c r="AK11" s="756"/>
      <c r="AL11" s="753"/>
      <c r="AM11" s="753"/>
      <c r="AN11" s="762"/>
    </row>
    <row r="12" spans="1:41" ht="14.45" customHeight="1" thickTop="1">
      <c r="A12" s="113" t="s">
        <v>43</v>
      </c>
      <c r="E12" s="768" t="s">
        <v>44</v>
      </c>
      <c r="F12" s="769"/>
      <c r="G12" s="769"/>
      <c r="H12" s="770"/>
      <c r="I12" s="771" t="s">
        <v>45</v>
      </c>
      <c r="J12" s="772"/>
      <c r="K12" s="409" t="s">
        <v>46</v>
      </c>
      <c r="L12" s="114"/>
      <c r="M12" s="114"/>
      <c r="N12" s="114"/>
      <c r="O12" s="114"/>
      <c r="P12" s="114"/>
      <c r="Q12" s="114"/>
      <c r="R12" s="114"/>
      <c r="S12" s="114"/>
      <c r="T12" s="114"/>
      <c r="U12" s="114"/>
      <c r="V12" s="114"/>
      <c r="W12" s="114"/>
      <c r="X12" s="114"/>
      <c r="Y12" s="114"/>
      <c r="Z12" s="114"/>
      <c r="AF12" s="114"/>
      <c r="AG12" s="410"/>
      <c r="AH12" s="13"/>
      <c r="AI12" s="411"/>
      <c r="AJ12" s="412"/>
      <c r="AK12" s="38"/>
      <c r="AN12" s="39"/>
    </row>
    <row r="13" spans="1:41" ht="14.45" customHeight="1">
      <c r="A13" s="113"/>
      <c r="E13" s="734"/>
      <c r="F13" s="735"/>
      <c r="G13" s="735"/>
      <c r="H13" s="736"/>
      <c r="K13" s="115"/>
      <c r="L13" s="116" t="s">
        <v>47</v>
      </c>
      <c r="M13" s="116"/>
      <c r="N13" s="41"/>
      <c r="O13" s="41"/>
      <c r="P13" s="116"/>
      <c r="Q13" s="41"/>
      <c r="R13" s="117"/>
      <c r="S13" s="116" t="s">
        <v>48</v>
      </c>
      <c r="T13" s="41"/>
      <c r="U13" s="41"/>
      <c r="V13" s="41"/>
      <c r="W13" s="117"/>
      <c r="X13" s="116" t="s">
        <v>49</v>
      </c>
      <c r="Y13" s="41"/>
      <c r="Z13" s="41"/>
      <c r="AA13" s="41"/>
      <c r="AB13" s="41"/>
      <c r="AC13" s="41"/>
      <c r="AD13" s="41"/>
      <c r="AE13" s="41"/>
      <c r="AF13" s="41"/>
      <c r="AG13" s="41"/>
      <c r="AH13" s="41"/>
      <c r="AI13" s="413"/>
      <c r="AJ13" s="414"/>
      <c r="AK13" s="38"/>
      <c r="AN13" s="39"/>
    </row>
    <row r="14" spans="1:41" ht="14.45" customHeight="1">
      <c r="A14" s="113"/>
      <c r="E14" s="734"/>
      <c r="F14" s="735"/>
      <c r="G14" s="735"/>
      <c r="H14" s="736"/>
      <c r="I14" s="38"/>
      <c r="K14" s="773" t="s">
        <v>76</v>
      </c>
      <c r="L14" s="774"/>
      <c r="M14" s="38" t="s">
        <v>73</v>
      </c>
      <c r="AH14" s="13"/>
      <c r="AI14" s="38"/>
      <c r="AJ14" s="25"/>
      <c r="AK14" s="38"/>
      <c r="AN14" s="39"/>
    </row>
    <row r="15" spans="1:41" ht="14.45" customHeight="1">
      <c r="A15" s="113"/>
      <c r="E15" s="317"/>
      <c r="F15" s="415"/>
      <c r="G15" s="415"/>
      <c r="H15" s="318"/>
      <c r="K15" s="775"/>
      <c r="L15" s="776"/>
      <c r="M15" s="115"/>
      <c r="N15" s="116" t="s">
        <v>125</v>
      </c>
      <c r="O15" s="116"/>
      <c r="P15" s="41"/>
      <c r="Q15" s="41"/>
      <c r="R15" s="116"/>
      <c r="S15" s="41"/>
      <c r="T15" s="41"/>
      <c r="U15" s="41"/>
      <c r="V15" s="41"/>
      <c r="W15" s="41"/>
      <c r="X15" s="41"/>
      <c r="Y15" s="41"/>
      <c r="Z15" s="41"/>
      <c r="AA15" s="41"/>
      <c r="AB15" s="117"/>
      <c r="AC15" s="116" t="s">
        <v>51</v>
      </c>
      <c r="AD15" s="41"/>
      <c r="AE15" s="41"/>
      <c r="AF15" s="41"/>
      <c r="AG15" s="41"/>
      <c r="AH15" s="41"/>
      <c r="AI15" s="38"/>
      <c r="AJ15" s="25"/>
      <c r="AK15" s="38"/>
      <c r="AN15" s="39"/>
    </row>
    <row r="16" spans="1:41" ht="14.45" customHeight="1">
      <c r="A16" s="113"/>
      <c r="E16" s="317"/>
      <c r="F16" s="415"/>
      <c r="G16" s="415"/>
      <c r="H16" s="318"/>
      <c r="K16" s="775"/>
      <c r="L16" s="776"/>
      <c r="M16" s="38" t="s">
        <v>108</v>
      </c>
      <c r="AH16" s="13"/>
      <c r="AI16" s="38"/>
      <c r="AJ16" s="25"/>
      <c r="AK16" s="38"/>
      <c r="AN16" s="39"/>
    </row>
    <row r="17" spans="1:46" ht="14.45" customHeight="1">
      <c r="A17" s="113"/>
      <c r="E17" s="38"/>
      <c r="H17" s="25"/>
      <c r="K17" s="775"/>
      <c r="L17" s="776"/>
      <c r="M17" s="38"/>
      <c r="N17" s="26" t="s">
        <v>109</v>
      </c>
      <c r="AG17" s="410"/>
      <c r="AH17" s="13"/>
      <c r="AI17" s="413"/>
      <c r="AJ17" s="414"/>
      <c r="AK17" s="38"/>
      <c r="AN17" s="39"/>
    </row>
    <row r="18" spans="1:46" ht="14.45" customHeight="1">
      <c r="A18" s="113"/>
      <c r="E18" s="38"/>
      <c r="H18" s="25"/>
      <c r="K18" s="775"/>
      <c r="L18" s="776"/>
      <c r="M18" s="118"/>
      <c r="N18" s="26" t="s">
        <v>53</v>
      </c>
      <c r="R18" s="310" t="s">
        <v>74</v>
      </c>
      <c r="S18" s="416"/>
      <c r="T18" s="26" t="s">
        <v>61</v>
      </c>
      <c r="X18" s="26" t="s">
        <v>75</v>
      </c>
      <c r="AG18" s="310"/>
      <c r="AH18" s="25"/>
      <c r="AJ18" s="13"/>
      <c r="AK18" s="38"/>
      <c r="AN18" s="39"/>
    </row>
    <row r="19" spans="1:46" ht="14.45" customHeight="1">
      <c r="A19" s="113"/>
      <c r="E19" s="38"/>
      <c r="H19" s="25"/>
      <c r="K19" s="775"/>
      <c r="L19" s="776"/>
      <c r="M19" s="118"/>
      <c r="N19" s="26" t="s">
        <v>54</v>
      </c>
      <c r="R19" s="310" t="s">
        <v>74</v>
      </c>
      <c r="S19" s="416"/>
      <c r="T19" s="26" t="s">
        <v>62</v>
      </c>
      <c r="AA19" s="416"/>
      <c r="AB19" s="26" t="s">
        <v>63</v>
      </c>
      <c r="AG19" s="310"/>
      <c r="AH19" s="25" t="s">
        <v>75</v>
      </c>
      <c r="AJ19" s="13"/>
      <c r="AK19" s="38"/>
      <c r="AN19" s="39"/>
    </row>
    <row r="20" spans="1:46" ht="14.45" customHeight="1">
      <c r="A20" s="113"/>
      <c r="E20" s="38"/>
      <c r="H20" s="25"/>
      <c r="K20" s="775"/>
      <c r="L20" s="776"/>
      <c r="M20" s="118"/>
      <c r="N20" s="26" t="s">
        <v>55</v>
      </c>
      <c r="R20" s="310" t="s">
        <v>74</v>
      </c>
      <c r="S20" s="416"/>
      <c r="T20" s="26" t="s">
        <v>64</v>
      </c>
      <c r="AA20" s="416"/>
      <c r="AB20" s="26" t="s">
        <v>65</v>
      </c>
      <c r="AG20" s="310"/>
      <c r="AH20" s="25"/>
      <c r="AJ20" s="13"/>
      <c r="AK20" s="38"/>
      <c r="AN20" s="39"/>
    </row>
    <row r="21" spans="1:46" ht="14.45" customHeight="1">
      <c r="A21" s="113"/>
      <c r="E21" s="38"/>
      <c r="H21" s="25"/>
      <c r="K21" s="775"/>
      <c r="L21" s="776"/>
      <c r="M21" s="38"/>
      <c r="N21" s="15"/>
      <c r="R21" s="310"/>
      <c r="S21" s="416"/>
      <c r="T21" s="26" t="s">
        <v>66</v>
      </c>
      <c r="Y21" s="26" t="s">
        <v>75</v>
      </c>
      <c r="AG21" s="310"/>
      <c r="AH21" s="25"/>
      <c r="AJ21" s="13"/>
      <c r="AK21" s="38"/>
      <c r="AN21" s="39"/>
    </row>
    <row r="22" spans="1:46" ht="14.45" customHeight="1">
      <c r="A22" s="113"/>
      <c r="E22" s="38"/>
      <c r="H22" s="25"/>
      <c r="K22" s="775"/>
      <c r="L22" s="776"/>
      <c r="M22" s="118"/>
      <c r="N22" s="26" t="s">
        <v>56</v>
      </c>
      <c r="R22" s="310" t="s">
        <v>74</v>
      </c>
      <c r="S22" s="416"/>
      <c r="T22" s="26" t="s">
        <v>67</v>
      </c>
      <c r="AA22" s="416"/>
      <c r="AB22" s="26" t="s">
        <v>68</v>
      </c>
      <c r="AG22" s="310"/>
      <c r="AH22" s="25" t="s">
        <v>75</v>
      </c>
      <c r="AJ22" s="13"/>
      <c r="AK22" s="38"/>
      <c r="AN22" s="39"/>
    </row>
    <row r="23" spans="1:46" ht="14.45" customHeight="1">
      <c r="A23" s="113"/>
      <c r="E23" s="38"/>
      <c r="H23" s="25"/>
      <c r="K23" s="775"/>
      <c r="L23" s="776"/>
      <c r="M23" s="118"/>
      <c r="N23" s="26" t="s">
        <v>57</v>
      </c>
      <c r="R23" s="310" t="s">
        <v>74</v>
      </c>
      <c r="S23" s="416"/>
      <c r="T23" s="26" t="s">
        <v>69</v>
      </c>
      <c r="X23" s="416"/>
      <c r="Y23" s="13" t="s">
        <v>116</v>
      </c>
      <c r="AC23" s="416"/>
      <c r="AD23" s="26" t="s">
        <v>117</v>
      </c>
      <c r="AG23" s="310"/>
      <c r="AH23" s="25"/>
      <c r="AJ23" s="13"/>
      <c r="AK23" s="38"/>
      <c r="AN23" s="39"/>
    </row>
    <row r="24" spans="1:46" ht="14.45" customHeight="1">
      <c r="A24" s="113"/>
      <c r="E24" s="38"/>
      <c r="H24" s="25"/>
      <c r="K24" s="775"/>
      <c r="L24" s="776"/>
      <c r="M24" s="38"/>
      <c r="R24" s="310"/>
      <c r="S24" s="416"/>
      <c r="T24" s="26" t="s">
        <v>70</v>
      </c>
      <c r="X24" s="26" t="s">
        <v>75</v>
      </c>
      <c r="AG24" s="310"/>
      <c r="AH24" s="25"/>
      <c r="AJ24" s="13"/>
      <c r="AK24" s="38"/>
      <c r="AN24" s="39"/>
    </row>
    <row r="25" spans="1:46" ht="14.45" customHeight="1">
      <c r="A25" s="113"/>
      <c r="E25" s="38"/>
      <c r="H25" s="25"/>
      <c r="K25" s="775"/>
      <c r="L25" s="776"/>
      <c r="M25" s="118"/>
      <c r="N25" s="26" t="s">
        <v>58</v>
      </c>
      <c r="R25" s="310" t="s">
        <v>74</v>
      </c>
      <c r="S25" s="416"/>
      <c r="T25" s="26" t="s">
        <v>118</v>
      </c>
      <c r="W25" s="9"/>
      <c r="Y25" s="26" t="s">
        <v>75</v>
      </c>
      <c r="AG25" s="310"/>
      <c r="AH25" s="25"/>
      <c r="AJ25" s="13"/>
      <c r="AK25" s="38"/>
      <c r="AN25" s="39"/>
    </row>
    <row r="26" spans="1:46" ht="14.45" customHeight="1">
      <c r="A26" s="113"/>
      <c r="E26" s="38"/>
      <c r="H26" s="25"/>
      <c r="K26" s="775"/>
      <c r="L26" s="776"/>
      <c r="M26" s="118"/>
      <c r="N26" s="26" t="s">
        <v>59</v>
      </c>
      <c r="R26" s="310" t="s">
        <v>74</v>
      </c>
      <c r="S26" s="416"/>
      <c r="T26" s="26" t="s">
        <v>71</v>
      </c>
      <c r="Y26" s="26" t="s">
        <v>75</v>
      </c>
      <c r="AG26" s="310"/>
      <c r="AH26" s="25"/>
      <c r="AJ26" s="13"/>
      <c r="AK26" s="38"/>
      <c r="AN26" s="39"/>
    </row>
    <row r="27" spans="1:46" ht="14.45" customHeight="1">
      <c r="A27" s="113"/>
      <c r="E27" s="38"/>
      <c r="H27" s="25"/>
      <c r="K27" s="775"/>
      <c r="L27" s="776"/>
      <c r="M27" s="118"/>
      <c r="N27" s="15" t="s">
        <v>60</v>
      </c>
      <c r="R27" s="310" t="s">
        <v>74</v>
      </c>
      <c r="S27" s="416"/>
      <c r="T27" s="26" t="s">
        <v>72</v>
      </c>
      <c r="X27" s="26" t="s">
        <v>75</v>
      </c>
      <c r="AG27" s="310"/>
      <c r="AH27" s="25"/>
      <c r="AJ27" s="13"/>
      <c r="AK27" s="38"/>
      <c r="AN27" s="39"/>
    </row>
    <row r="28" spans="1:46" ht="14.45" customHeight="1">
      <c r="A28" s="113"/>
      <c r="E28" s="38"/>
      <c r="H28" s="25"/>
      <c r="K28" s="775"/>
      <c r="L28" s="776"/>
      <c r="N28" s="15"/>
      <c r="AG28" s="410"/>
      <c r="AH28" s="414"/>
      <c r="AI28" s="13"/>
      <c r="AJ28" s="13"/>
      <c r="AK28" s="38"/>
      <c r="AN28" s="39"/>
    </row>
    <row r="29" spans="1:46" ht="14.45" customHeight="1">
      <c r="A29" s="113"/>
      <c r="E29" s="731" t="s">
        <v>938</v>
      </c>
      <c r="F29" s="732"/>
      <c r="G29" s="732"/>
      <c r="H29" s="733"/>
      <c r="I29" s="30"/>
      <c r="J29" s="30"/>
      <c r="K29" s="37" t="s">
        <v>110</v>
      </c>
      <c r="L29" s="30"/>
      <c r="M29" s="30"/>
      <c r="N29" s="30"/>
      <c r="O29" s="30"/>
      <c r="P29" s="30"/>
      <c r="Q29" s="417"/>
      <c r="R29" s="418"/>
      <c r="S29" s="418"/>
      <c r="T29" s="418"/>
      <c r="U29" s="30"/>
      <c r="V29" s="30"/>
      <c r="W29" s="30"/>
      <c r="X29" s="30"/>
      <c r="Y29" s="30"/>
      <c r="Z29" s="30"/>
      <c r="AA29" s="30"/>
      <c r="AB29" s="30"/>
      <c r="AC29" s="30"/>
      <c r="AD29" s="30"/>
      <c r="AE29" s="30"/>
      <c r="AF29" s="30"/>
      <c r="AG29" s="30"/>
      <c r="AH29" s="119"/>
      <c r="AK29" s="38"/>
      <c r="AN29" s="39"/>
    </row>
    <row r="30" spans="1:46" ht="14.45" customHeight="1">
      <c r="A30" s="113"/>
      <c r="E30" s="734"/>
      <c r="F30" s="735"/>
      <c r="G30" s="735"/>
      <c r="H30" s="736"/>
      <c r="K30" s="43"/>
      <c r="L30" s="26" t="s">
        <v>111</v>
      </c>
      <c r="AH30" s="25"/>
      <c r="AK30" s="38"/>
      <c r="AN30" s="39"/>
    </row>
    <row r="31" spans="1:46" ht="14.45" customHeight="1">
      <c r="A31" s="113"/>
      <c r="E31" s="317"/>
      <c r="F31" s="415"/>
      <c r="G31" s="415"/>
      <c r="H31" s="318"/>
      <c r="K31" s="43"/>
      <c r="L31" s="26" t="s">
        <v>119</v>
      </c>
      <c r="AH31" s="25"/>
      <c r="AK31" s="38"/>
      <c r="AN31" s="39"/>
    </row>
    <row r="32" spans="1:46" ht="14.45" customHeight="1">
      <c r="A32" s="113"/>
      <c r="E32" s="317"/>
      <c r="F32" s="415"/>
      <c r="G32" s="415"/>
      <c r="H32" s="318"/>
      <c r="K32" s="43"/>
      <c r="L32" s="26" t="s">
        <v>939</v>
      </c>
      <c r="AH32" s="25"/>
      <c r="AK32" s="38"/>
      <c r="AN32" s="39"/>
      <c r="AS32" s="26"/>
      <c r="AT32" s="26"/>
    </row>
    <row r="33" spans="1:41" ht="14.45" customHeight="1">
      <c r="A33" s="113"/>
      <c r="E33" s="317"/>
      <c r="F33" s="415"/>
      <c r="G33" s="415"/>
      <c r="H33" s="318"/>
      <c r="K33" s="43"/>
      <c r="L33" s="26" t="s">
        <v>940</v>
      </c>
      <c r="AH33" s="25"/>
      <c r="AK33" s="38"/>
      <c r="AN33" s="39"/>
    </row>
    <row r="34" spans="1:41" ht="14.45" customHeight="1">
      <c r="A34" s="113"/>
      <c r="E34" s="317"/>
      <c r="F34" s="415"/>
      <c r="G34" s="415"/>
      <c r="H34" s="318"/>
      <c r="K34" s="43"/>
      <c r="L34" s="26" t="s">
        <v>941</v>
      </c>
      <c r="AH34" s="25"/>
      <c r="AK34" s="38"/>
      <c r="AN34" s="39"/>
    </row>
    <row r="35" spans="1:41" ht="14.45" customHeight="1">
      <c r="A35" s="113"/>
      <c r="E35" s="317"/>
      <c r="F35" s="415"/>
      <c r="G35" s="415"/>
      <c r="H35" s="318"/>
      <c r="I35" s="38"/>
      <c r="K35" s="43"/>
      <c r="L35" s="26" t="s">
        <v>942</v>
      </c>
      <c r="Q35" s="419"/>
      <c r="R35" s="420"/>
      <c r="S35" s="420"/>
      <c r="T35" s="420"/>
      <c r="AH35" s="25"/>
      <c r="AK35" s="38"/>
      <c r="AN35" s="39"/>
    </row>
    <row r="36" spans="1:41" ht="14.45" customHeight="1">
      <c r="A36" s="113"/>
      <c r="E36" s="317"/>
      <c r="F36" s="415"/>
      <c r="G36" s="415"/>
      <c r="H36" s="318"/>
      <c r="K36" s="43"/>
      <c r="L36" s="26" t="s">
        <v>943</v>
      </c>
      <c r="AI36" s="38"/>
      <c r="AK36" s="38"/>
      <c r="AN36" s="39"/>
    </row>
    <row r="37" spans="1:41" ht="14.45" customHeight="1" thickBot="1">
      <c r="A37" s="120"/>
      <c r="B37" s="121"/>
      <c r="C37" s="121"/>
      <c r="D37" s="121"/>
      <c r="E37" s="122"/>
      <c r="F37" s="123"/>
      <c r="G37" s="123"/>
      <c r="H37" s="124"/>
      <c r="I37" s="125"/>
      <c r="J37" s="126"/>
      <c r="K37" s="127"/>
      <c r="L37" s="121" t="s">
        <v>944</v>
      </c>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5"/>
      <c r="AJ37" s="126"/>
      <c r="AK37" s="121"/>
      <c r="AL37" s="121"/>
      <c r="AM37" s="121"/>
      <c r="AN37" s="128"/>
    </row>
    <row r="38" spans="1:41" ht="4.5" customHeight="1">
      <c r="AI38" s="9"/>
      <c r="AJ38" s="9"/>
      <c r="AK38" s="9"/>
      <c r="AL38" s="9"/>
      <c r="AM38" s="9"/>
      <c r="AN38" s="9"/>
    </row>
    <row r="39" spans="1:41">
      <c r="A39" s="33" t="s">
        <v>112</v>
      </c>
      <c r="AI39" s="9"/>
      <c r="AJ39" s="9"/>
      <c r="AK39" s="9"/>
      <c r="AL39" s="9"/>
      <c r="AM39" s="9"/>
      <c r="AN39" s="9"/>
    </row>
    <row r="40" spans="1:41">
      <c r="A40" s="719" t="s">
        <v>77</v>
      </c>
      <c r="B40" s="720"/>
      <c r="C40" s="720"/>
      <c r="D40" s="720"/>
      <c r="E40" s="720"/>
      <c r="F40" s="720"/>
      <c r="G40" s="720"/>
      <c r="H40" s="720"/>
      <c r="I40" s="720"/>
      <c r="J40" s="720"/>
      <c r="K40" s="720"/>
      <c r="L40" s="720"/>
      <c r="M40" s="720"/>
      <c r="N40" s="720"/>
      <c r="O40" s="720"/>
      <c r="P40" s="720"/>
      <c r="Q40" s="720"/>
      <c r="R40" s="721"/>
      <c r="S40" s="719" t="s">
        <v>79</v>
      </c>
      <c r="T40" s="720"/>
      <c r="U40" s="720"/>
      <c r="V40" s="720"/>
      <c r="W40" s="721"/>
      <c r="X40" s="56"/>
      <c r="Y40" s="42"/>
      <c r="Z40" s="311" t="s">
        <v>81</v>
      </c>
      <c r="AA40" s="312"/>
      <c r="AB40" s="57"/>
      <c r="AC40" s="56"/>
      <c r="AD40" s="313"/>
      <c r="AE40" s="311" t="s">
        <v>945</v>
      </c>
      <c r="AF40" s="312"/>
      <c r="AG40" s="57"/>
      <c r="AH40" s="56"/>
      <c r="AI40" s="313"/>
      <c r="AJ40" s="311" t="s">
        <v>84</v>
      </c>
      <c r="AK40" s="312"/>
      <c r="AL40" s="313"/>
      <c r="AO40" s="26"/>
    </row>
    <row r="41" spans="1:41">
      <c r="A41" s="722" t="s">
        <v>78</v>
      </c>
      <c r="B41" s="723"/>
      <c r="C41" s="723"/>
      <c r="D41" s="723"/>
      <c r="E41" s="723"/>
      <c r="F41" s="723"/>
      <c r="G41" s="723"/>
      <c r="H41" s="723"/>
      <c r="I41" s="723"/>
      <c r="J41" s="723"/>
      <c r="K41" s="723"/>
      <c r="L41" s="723"/>
      <c r="M41" s="723"/>
      <c r="N41" s="723"/>
      <c r="O41" s="723"/>
      <c r="P41" s="723"/>
      <c r="Q41" s="723"/>
      <c r="R41" s="724"/>
      <c r="S41" s="725" t="s">
        <v>80</v>
      </c>
      <c r="T41" s="726"/>
      <c r="U41" s="726"/>
      <c r="V41" s="726"/>
      <c r="W41" s="727"/>
      <c r="X41" s="59"/>
      <c r="Y41" s="60"/>
      <c r="Z41" s="314" t="s">
        <v>82</v>
      </c>
      <c r="AA41" s="315"/>
      <c r="AB41" s="61"/>
      <c r="AC41" s="59"/>
      <c r="AD41" s="316"/>
      <c r="AE41" s="314" t="s">
        <v>83</v>
      </c>
      <c r="AF41" s="315"/>
      <c r="AG41" s="61"/>
      <c r="AH41" s="59"/>
      <c r="AI41" s="316"/>
      <c r="AJ41" s="314" t="s">
        <v>85</v>
      </c>
      <c r="AK41" s="315"/>
      <c r="AL41" s="316"/>
      <c r="AO41" s="26"/>
    </row>
    <row r="42" spans="1:41">
      <c r="A42" s="716" t="s">
        <v>86</v>
      </c>
      <c r="B42" s="717"/>
      <c r="C42" s="717"/>
      <c r="D42" s="717"/>
      <c r="E42" s="717"/>
      <c r="F42" s="717"/>
      <c r="G42" s="717"/>
      <c r="H42" s="717"/>
      <c r="I42" s="717"/>
      <c r="J42" s="717"/>
      <c r="K42" s="717"/>
      <c r="L42" s="717"/>
      <c r="M42" s="717"/>
      <c r="N42" s="717"/>
      <c r="O42" s="717"/>
      <c r="P42" s="717"/>
      <c r="Q42" s="717"/>
      <c r="R42" s="718"/>
      <c r="S42" s="37"/>
      <c r="T42" s="30"/>
      <c r="U42" s="30" t="s">
        <v>87</v>
      </c>
      <c r="V42" s="30"/>
      <c r="W42" s="119"/>
      <c r="X42" s="37"/>
      <c r="Y42" s="30"/>
      <c r="Z42" s="30" t="s">
        <v>88</v>
      </c>
      <c r="AA42" s="30"/>
      <c r="AB42" s="119"/>
      <c r="AC42" s="37"/>
      <c r="AD42" s="30"/>
      <c r="AE42" s="30" t="s">
        <v>88</v>
      </c>
      <c r="AF42" s="30"/>
      <c r="AG42" s="119"/>
      <c r="AH42" s="37"/>
      <c r="AI42" s="30"/>
      <c r="AJ42" s="30" t="s">
        <v>88</v>
      </c>
      <c r="AK42" s="30"/>
      <c r="AL42" s="119"/>
      <c r="AO42" s="26"/>
    </row>
    <row r="43" spans="1:41">
      <c r="A43" s="716" t="s">
        <v>119</v>
      </c>
      <c r="B43" s="717"/>
      <c r="C43" s="717"/>
      <c r="D43" s="717"/>
      <c r="E43" s="717"/>
      <c r="F43" s="717"/>
      <c r="G43" s="717"/>
      <c r="H43" s="717"/>
      <c r="I43" s="717"/>
      <c r="J43" s="717"/>
      <c r="K43" s="717"/>
      <c r="L43" s="717"/>
      <c r="M43" s="717"/>
      <c r="N43" s="717"/>
      <c r="O43" s="717"/>
      <c r="P43" s="717"/>
      <c r="Q43" s="717"/>
      <c r="R43" s="718"/>
      <c r="S43" s="129"/>
      <c r="T43" s="45"/>
      <c r="U43" s="45" t="s">
        <v>89</v>
      </c>
      <c r="V43" s="45"/>
      <c r="W43" s="46"/>
      <c r="X43" s="129"/>
      <c r="Y43" s="45"/>
      <c r="Z43" s="45" t="s">
        <v>88</v>
      </c>
      <c r="AA43" s="45"/>
      <c r="AB43" s="46"/>
      <c r="AC43" s="129"/>
      <c r="AD43" s="45"/>
      <c r="AE43" s="45" t="s">
        <v>88</v>
      </c>
      <c r="AF43" s="45"/>
      <c r="AG43" s="46"/>
      <c r="AH43" s="129"/>
      <c r="AI43" s="45"/>
      <c r="AJ43" s="45" t="s">
        <v>88</v>
      </c>
      <c r="AK43" s="45"/>
      <c r="AL43" s="46"/>
      <c r="AO43" s="26"/>
    </row>
    <row r="44" spans="1:41">
      <c r="A44" s="716" t="s">
        <v>946</v>
      </c>
      <c r="B44" s="717"/>
      <c r="C44" s="717"/>
      <c r="D44" s="717"/>
      <c r="E44" s="717"/>
      <c r="F44" s="717"/>
      <c r="G44" s="717"/>
      <c r="H44" s="717"/>
      <c r="I44" s="717"/>
      <c r="J44" s="717"/>
      <c r="K44" s="717"/>
      <c r="L44" s="717"/>
      <c r="M44" s="717"/>
      <c r="N44" s="717"/>
      <c r="O44" s="717"/>
      <c r="P44" s="717"/>
      <c r="Q44" s="717"/>
      <c r="R44" s="718"/>
      <c r="S44" s="129"/>
      <c r="T44" s="45"/>
      <c r="U44" s="45" t="s">
        <v>89</v>
      </c>
      <c r="V44" s="45"/>
      <c r="W44" s="46"/>
      <c r="X44" s="38"/>
      <c r="Z44" s="45" t="s">
        <v>88</v>
      </c>
      <c r="AB44" s="25"/>
      <c r="AC44" s="38"/>
      <c r="AE44" s="26" t="s">
        <v>947</v>
      </c>
      <c r="AG44" s="25"/>
      <c r="AH44" s="38"/>
      <c r="AJ44" s="26" t="s">
        <v>947</v>
      </c>
      <c r="AL44" s="25"/>
      <c r="AO44" s="26"/>
    </row>
    <row r="45" spans="1:41">
      <c r="A45" s="716" t="s">
        <v>948</v>
      </c>
      <c r="B45" s="717"/>
      <c r="C45" s="717"/>
      <c r="D45" s="717"/>
      <c r="E45" s="717"/>
      <c r="F45" s="717"/>
      <c r="G45" s="717"/>
      <c r="H45" s="717"/>
      <c r="I45" s="717"/>
      <c r="J45" s="717"/>
      <c r="K45" s="717"/>
      <c r="L45" s="717"/>
      <c r="M45" s="717"/>
      <c r="N45" s="717"/>
      <c r="O45" s="717"/>
      <c r="P45" s="717"/>
      <c r="Q45" s="717"/>
      <c r="R45" s="718"/>
      <c r="S45" s="129"/>
      <c r="T45" s="45"/>
      <c r="U45" s="45" t="s">
        <v>88</v>
      </c>
      <c r="V45" s="45"/>
      <c r="W45" s="46"/>
      <c r="X45" s="129"/>
      <c r="Y45" s="45"/>
      <c r="Z45" s="45" t="s">
        <v>947</v>
      </c>
      <c r="AA45" s="45"/>
      <c r="AB45" s="46"/>
      <c r="AC45" s="129"/>
      <c r="AD45" s="45"/>
      <c r="AE45" s="45" t="s">
        <v>88</v>
      </c>
      <c r="AF45" s="45"/>
      <c r="AG45" s="46"/>
      <c r="AH45" s="129"/>
      <c r="AI45" s="45"/>
      <c r="AJ45" s="45" t="s">
        <v>88</v>
      </c>
      <c r="AK45" s="45"/>
      <c r="AL45" s="46"/>
      <c r="AO45" s="26"/>
    </row>
    <row r="46" spans="1:41">
      <c r="A46" s="716" t="s">
        <v>949</v>
      </c>
      <c r="B46" s="717"/>
      <c r="C46" s="717"/>
      <c r="D46" s="717"/>
      <c r="E46" s="717"/>
      <c r="F46" s="717"/>
      <c r="G46" s="717"/>
      <c r="H46" s="717"/>
      <c r="I46" s="717"/>
      <c r="J46" s="717"/>
      <c r="K46" s="717"/>
      <c r="L46" s="717"/>
      <c r="M46" s="717"/>
      <c r="N46" s="717"/>
      <c r="O46" s="717"/>
      <c r="P46" s="717"/>
      <c r="Q46" s="717"/>
      <c r="R46" s="718"/>
      <c r="S46" s="38"/>
      <c r="U46" s="45" t="s">
        <v>88</v>
      </c>
      <c r="W46" s="25"/>
      <c r="X46" s="129"/>
      <c r="Y46" s="45"/>
      <c r="Z46" s="45" t="s">
        <v>90</v>
      </c>
      <c r="AA46" s="45"/>
      <c r="AB46" s="46"/>
      <c r="AC46" s="38"/>
      <c r="AE46" s="45" t="s">
        <v>88</v>
      </c>
      <c r="AG46" s="25"/>
      <c r="AH46" s="38"/>
      <c r="AJ46" s="45" t="s">
        <v>88</v>
      </c>
      <c r="AL46" s="25"/>
      <c r="AO46" s="26"/>
    </row>
    <row r="47" spans="1:41">
      <c r="A47" s="716" t="s">
        <v>943</v>
      </c>
      <c r="B47" s="717"/>
      <c r="C47" s="717"/>
      <c r="D47" s="717"/>
      <c r="E47" s="717"/>
      <c r="F47" s="717"/>
      <c r="G47" s="717"/>
      <c r="H47" s="717"/>
      <c r="I47" s="717"/>
      <c r="J47" s="717"/>
      <c r="K47" s="717"/>
      <c r="L47" s="717"/>
      <c r="M47" s="717"/>
      <c r="N47" s="717"/>
      <c r="O47" s="717"/>
      <c r="P47" s="717"/>
      <c r="Q47" s="717"/>
      <c r="R47" s="718"/>
      <c r="S47" s="728" t="s">
        <v>950</v>
      </c>
      <c r="T47" s="729"/>
      <c r="U47" s="729"/>
      <c r="V47" s="729"/>
      <c r="W47" s="729"/>
      <c r="X47" s="729"/>
      <c r="Y47" s="729"/>
      <c r="Z47" s="729"/>
      <c r="AA47" s="729"/>
      <c r="AB47" s="729"/>
      <c r="AC47" s="729"/>
      <c r="AD47" s="729"/>
      <c r="AE47" s="729"/>
      <c r="AF47" s="729"/>
      <c r="AG47" s="729"/>
      <c r="AH47" s="729"/>
      <c r="AI47" s="729"/>
      <c r="AJ47" s="729"/>
      <c r="AK47" s="729"/>
      <c r="AL47" s="730"/>
      <c r="AO47" s="26"/>
    </row>
    <row r="48" spans="1:41">
      <c r="A48" s="716" t="s">
        <v>951</v>
      </c>
      <c r="B48" s="717"/>
      <c r="C48" s="717"/>
      <c r="D48" s="717"/>
      <c r="E48" s="717"/>
      <c r="F48" s="717"/>
      <c r="G48" s="717"/>
      <c r="H48" s="717"/>
      <c r="I48" s="717"/>
      <c r="J48" s="717"/>
      <c r="K48" s="717"/>
      <c r="L48" s="717"/>
      <c r="M48" s="717"/>
      <c r="N48" s="717"/>
      <c r="O48" s="717"/>
      <c r="P48" s="717"/>
      <c r="Q48" s="717"/>
      <c r="R48" s="718"/>
      <c r="S48" s="129"/>
      <c r="T48" s="45"/>
      <c r="U48" s="45" t="s">
        <v>89</v>
      </c>
      <c r="V48" s="45"/>
      <c r="W48" s="46"/>
      <c r="X48" s="129"/>
      <c r="Y48" s="45"/>
      <c r="Z48" s="45" t="s">
        <v>87</v>
      </c>
      <c r="AA48" s="45"/>
      <c r="AB48" s="46"/>
      <c r="AC48" s="129"/>
      <c r="AD48" s="45"/>
      <c r="AE48" s="45" t="s">
        <v>87</v>
      </c>
      <c r="AF48" s="45"/>
      <c r="AG48" s="46"/>
      <c r="AH48" s="129"/>
      <c r="AI48" s="45"/>
      <c r="AJ48" s="45" t="s">
        <v>91</v>
      </c>
      <c r="AK48" s="45"/>
      <c r="AL48" s="46"/>
      <c r="AO48" s="26"/>
    </row>
    <row r="49" spans="2:4">
      <c r="B49" s="26" t="s">
        <v>329</v>
      </c>
    </row>
    <row r="50" spans="2:4">
      <c r="B50" s="26" t="s">
        <v>330</v>
      </c>
    </row>
    <row r="51" spans="2:4">
      <c r="B51" s="26" t="s">
        <v>1056</v>
      </c>
    </row>
    <row r="52" spans="2:4" ht="4.5" customHeight="1"/>
    <row r="53" spans="2:4">
      <c r="C53" s="26" t="s">
        <v>92</v>
      </c>
    </row>
    <row r="54" spans="2:4">
      <c r="C54" s="26" t="s">
        <v>331</v>
      </c>
    </row>
    <row r="55" spans="2:4">
      <c r="C55" s="26" t="s">
        <v>332</v>
      </c>
    </row>
    <row r="56" spans="2:4">
      <c r="C56" s="26" t="s">
        <v>333</v>
      </c>
    </row>
    <row r="57" spans="2:4">
      <c r="C57" s="26" t="s">
        <v>334</v>
      </c>
    </row>
    <row r="58" spans="2:4">
      <c r="C58" s="26" t="s">
        <v>335</v>
      </c>
    </row>
    <row r="59" spans="2:4">
      <c r="C59" s="26" t="s">
        <v>336</v>
      </c>
    </row>
    <row r="60" spans="2:4">
      <c r="C60" s="26" t="s">
        <v>93</v>
      </c>
    </row>
    <row r="61" spans="2:4">
      <c r="D61" s="26" t="s">
        <v>323</v>
      </c>
    </row>
  </sheetData>
  <sheetProtection sheet="1" formatCells="0" formatColumns="0" formatRows="0" selectLockedCells="1"/>
  <mergeCells count="28">
    <mergeCell ref="E29:H30"/>
    <mergeCell ref="A3:AN3"/>
    <mergeCell ref="A7:N7"/>
    <mergeCell ref="O7:AN7"/>
    <mergeCell ref="A8:N8"/>
    <mergeCell ref="O8:AN8"/>
    <mergeCell ref="A10:D11"/>
    <mergeCell ref="E10:H11"/>
    <mergeCell ref="I10:AJ10"/>
    <mergeCell ref="AK10:AN11"/>
    <mergeCell ref="I11:J11"/>
    <mergeCell ref="K11:AH11"/>
    <mergeCell ref="AI11:AJ11"/>
    <mergeCell ref="E12:H14"/>
    <mergeCell ref="I12:J12"/>
    <mergeCell ref="K14:L28"/>
    <mergeCell ref="A48:R48"/>
    <mergeCell ref="A40:R40"/>
    <mergeCell ref="S40:W40"/>
    <mergeCell ref="A41:R41"/>
    <mergeCell ref="S41:W41"/>
    <mergeCell ref="A42:R42"/>
    <mergeCell ref="A43:R43"/>
    <mergeCell ref="A44:R44"/>
    <mergeCell ref="A45:R45"/>
    <mergeCell ref="A46:R46"/>
    <mergeCell ref="A47:R47"/>
    <mergeCell ref="S47:AL47"/>
  </mergeCells>
  <phoneticPr fontId="24"/>
  <conditionalFormatting sqref="AG12:AH12 AI12:AJ28 AG14:AH14 AH16:AH18 AG16:AG28 AH20:AH21 AH23 AH25:AH28">
    <cfRule type="expression" dxfId="32" priority="1" stopIfTrue="1">
      <formula>#REF!=TRUE</formula>
    </cfRule>
  </conditionalFormatting>
  <pageMargins left="0.70866141732283472" right="0.70866141732283472" top="0.74803149606299213" bottom="0.74803149606299213" header="0.31496062992125984" footer="0.31496062992125984"/>
  <pageSetup paperSize="9" scale="82" orientation="portrait" horizontalDpi="300" verticalDpi="300" r:id="rId1"/>
  <headerFooter>
    <oddFooter>&amp;L2025年5月20日改正版&amp;R一般財団法人ベターリビング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Check Box 1">
              <controlPr defaultSize="0" autoFill="0" autoLine="0" autoPict="0">
                <anchor moveWithCells="1">
                  <from>
                    <xdr:col>10</xdr:col>
                    <xdr:colOff>0</xdr:colOff>
                    <xdr:row>12</xdr:row>
                    <xdr:rowOff>0</xdr:rowOff>
                  </from>
                  <to>
                    <xdr:col>11</xdr:col>
                    <xdr:colOff>104775</xdr:colOff>
                    <xdr:row>13</xdr:row>
                    <xdr:rowOff>28575</xdr:rowOff>
                  </to>
                </anchor>
              </controlPr>
            </control>
          </mc:Choice>
        </mc:AlternateContent>
        <mc:AlternateContent xmlns:mc="http://schemas.openxmlformats.org/markup-compatibility/2006">
          <mc:Choice Requires="x14">
            <control shapeId="130050" r:id="rId5" name="Check Box 2">
              <controlPr defaultSize="0" autoFill="0" autoLine="0" autoPict="0">
                <anchor moveWithCells="1">
                  <from>
                    <xdr:col>16</xdr:col>
                    <xdr:colOff>190500</xdr:colOff>
                    <xdr:row>12</xdr:row>
                    <xdr:rowOff>0</xdr:rowOff>
                  </from>
                  <to>
                    <xdr:col>18</xdr:col>
                    <xdr:colOff>104775</xdr:colOff>
                    <xdr:row>13</xdr:row>
                    <xdr:rowOff>28575</xdr:rowOff>
                  </to>
                </anchor>
              </controlPr>
            </control>
          </mc:Choice>
        </mc:AlternateContent>
        <mc:AlternateContent xmlns:mc="http://schemas.openxmlformats.org/markup-compatibility/2006">
          <mc:Choice Requires="x14">
            <control shapeId="130051" r:id="rId6" name="Check Box 3">
              <controlPr defaultSize="0" autoFill="0" autoLine="0" autoPict="0">
                <anchor moveWithCells="1">
                  <from>
                    <xdr:col>12</xdr:col>
                    <xdr:colOff>0</xdr:colOff>
                    <xdr:row>25</xdr:row>
                    <xdr:rowOff>0</xdr:rowOff>
                  </from>
                  <to>
                    <xdr:col>13</xdr:col>
                    <xdr:colOff>104775</xdr:colOff>
                    <xdr:row>26</xdr:row>
                    <xdr:rowOff>28575</xdr:rowOff>
                  </to>
                </anchor>
              </controlPr>
            </control>
          </mc:Choice>
        </mc:AlternateContent>
        <mc:AlternateContent xmlns:mc="http://schemas.openxmlformats.org/markup-compatibility/2006">
          <mc:Choice Requires="x14">
            <control shapeId="130052" r:id="rId7" name="Check Box 4">
              <controlPr defaultSize="0" autoFill="0" autoLine="0" autoPict="0">
                <anchor moveWithCells="1">
                  <from>
                    <xdr:col>12</xdr:col>
                    <xdr:colOff>0</xdr:colOff>
                    <xdr:row>25</xdr:row>
                    <xdr:rowOff>0</xdr:rowOff>
                  </from>
                  <to>
                    <xdr:col>13</xdr:col>
                    <xdr:colOff>104775</xdr:colOff>
                    <xdr:row>26</xdr:row>
                    <xdr:rowOff>28575</xdr:rowOff>
                  </to>
                </anchor>
              </controlPr>
            </control>
          </mc:Choice>
        </mc:AlternateContent>
        <mc:AlternateContent xmlns:mc="http://schemas.openxmlformats.org/markup-compatibility/2006">
          <mc:Choice Requires="x14">
            <control shapeId="130053" r:id="rId8" name="Check Box 5">
              <controlPr defaultSize="0" autoFill="0" autoLine="0" autoPict="0">
                <anchor moveWithCells="1">
                  <from>
                    <xdr:col>12</xdr:col>
                    <xdr:colOff>0</xdr:colOff>
                    <xdr:row>26</xdr:row>
                    <xdr:rowOff>0</xdr:rowOff>
                  </from>
                  <to>
                    <xdr:col>13</xdr:col>
                    <xdr:colOff>104775</xdr:colOff>
                    <xdr:row>27</xdr:row>
                    <xdr:rowOff>28575</xdr:rowOff>
                  </to>
                </anchor>
              </controlPr>
            </control>
          </mc:Choice>
        </mc:AlternateContent>
        <mc:AlternateContent xmlns:mc="http://schemas.openxmlformats.org/markup-compatibility/2006">
          <mc:Choice Requires="x14">
            <control shapeId="130054" r:id="rId9" name="Check Box 6">
              <controlPr defaultSize="0" autoFill="0" autoLine="0" autoPict="0">
                <anchor moveWithCells="1">
                  <from>
                    <xdr:col>12</xdr:col>
                    <xdr:colOff>0</xdr:colOff>
                    <xdr:row>25</xdr:row>
                    <xdr:rowOff>0</xdr:rowOff>
                  </from>
                  <to>
                    <xdr:col>13</xdr:col>
                    <xdr:colOff>104775</xdr:colOff>
                    <xdr:row>26</xdr:row>
                    <xdr:rowOff>28575</xdr:rowOff>
                  </to>
                </anchor>
              </controlPr>
            </control>
          </mc:Choice>
        </mc:AlternateContent>
        <mc:AlternateContent xmlns:mc="http://schemas.openxmlformats.org/markup-compatibility/2006">
          <mc:Choice Requires="x14">
            <control shapeId="130055" r:id="rId10" name="Check Box 7">
              <controlPr defaultSize="0" autoFill="0" autoLine="0" autoPict="0">
                <anchor moveWithCells="1">
                  <from>
                    <xdr:col>12</xdr:col>
                    <xdr:colOff>0</xdr:colOff>
                    <xdr:row>26</xdr:row>
                    <xdr:rowOff>0</xdr:rowOff>
                  </from>
                  <to>
                    <xdr:col>13</xdr:col>
                    <xdr:colOff>104775</xdr:colOff>
                    <xdr:row>27</xdr:row>
                    <xdr:rowOff>28575</xdr:rowOff>
                  </to>
                </anchor>
              </controlPr>
            </control>
          </mc:Choice>
        </mc:AlternateContent>
        <mc:AlternateContent xmlns:mc="http://schemas.openxmlformats.org/markup-compatibility/2006">
          <mc:Choice Requires="x14">
            <control shapeId="130056" r:id="rId11" name="Check Box 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57" r:id="rId12" name="Check Box 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58" r:id="rId13" name="Check Box 1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59" r:id="rId14" name="Check Box 1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0" r:id="rId15" name="Check Box 12">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1" r:id="rId16" name="Check Box 13">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2" r:id="rId17" name="Check Box 14">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3" r:id="rId18" name="Check Box 15">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4" r:id="rId19" name="Check Box 16">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5" r:id="rId20" name="Check Box 17">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6" r:id="rId21" name="Check Box 1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7" r:id="rId22" name="Check Box 1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8" r:id="rId23" name="Check Box 2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69" r:id="rId24" name="Check Box 2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0" r:id="rId25" name="Check Box 22">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1" r:id="rId26" name="Check Box 23">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2" r:id="rId27" name="Check Box 24">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3" r:id="rId28" name="Check Box 25">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4" r:id="rId29" name="Check Box 26">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5" r:id="rId30" name="Check Box 27">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6" r:id="rId31" name="Check Box 2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7" r:id="rId32" name="Check Box 2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8" r:id="rId33" name="Check Box 3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79" r:id="rId34" name="Check Box 3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0" r:id="rId35" name="Check Box 32">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1" r:id="rId36" name="Check Box 33">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2" r:id="rId37" name="Check Box 34">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3" r:id="rId38" name="Check Box 35">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4" r:id="rId39" name="Check Box 36">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5" r:id="rId40" name="Check Box 37">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6" r:id="rId41" name="Check Box 3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7" r:id="rId42" name="Check Box 3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8" r:id="rId43" name="Check Box 4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89" r:id="rId44" name="Check Box 4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0" r:id="rId45" name="Check Box 42">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1" r:id="rId46" name="Check Box 43">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2" r:id="rId47" name="Check Box 44">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3" r:id="rId48" name="Check Box 45">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4" r:id="rId49" name="Check Box 46">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5" r:id="rId50" name="Check Box 47">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6" r:id="rId51" name="Check Box 4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7" r:id="rId52" name="Check Box 4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8" r:id="rId53" name="Check Box 5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099" r:id="rId54" name="Check Box 5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0" r:id="rId55" name="Check Box 52">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1" r:id="rId56" name="Check Box 53">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2" r:id="rId57" name="Check Box 54">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3" r:id="rId58" name="Check Box 55">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4" r:id="rId59" name="Check Box 56">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5" r:id="rId60" name="Check Box 57">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6" r:id="rId61" name="Check Box 5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7" r:id="rId62" name="Check Box 5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8" r:id="rId63" name="Check Box 6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09" r:id="rId64" name="Check Box 6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0" r:id="rId65" name="Check Box 62">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1" r:id="rId66" name="Check Box 63">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2" r:id="rId67" name="Check Box 64">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3" r:id="rId68" name="Check Box 65">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4" r:id="rId69" name="Check Box 66">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5" r:id="rId70" name="Check Box 67">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6" r:id="rId71" name="Check Box 6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7" r:id="rId72" name="Check Box 6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8" r:id="rId73" name="Check Box 7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19" r:id="rId74" name="Check Box 7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0" r:id="rId75" name="Check Box 72">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1" r:id="rId76" name="Check Box 73">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2" r:id="rId77" name="Check Box 74">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3" r:id="rId78" name="Check Box 75">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4" r:id="rId79" name="Check Box 76">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5" r:id="rId80" name="Check Box 77">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6" r:id="rId81" name="Check Box 7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7" r:id="rId82" name="Check Box 7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8" r:id="rId83" name="Check Box 8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29" r:id="rId84" name="Check Box 8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0" r:id="rId85" name="Check Box 82">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1" r:id="rId86" name="Check Box 83">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2" r:id="rId87" name="Check Box 84">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3" r:id="rId88" name="Check Box 85">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4" r:id="rId89" name="Check Box 86">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5" r:id="rId90" name="Check Box 87">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6" r:id="rId91" name="Check Box 88">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7" r:id="rId92" name="Check Box 89">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8" r:id="rId93" name="Check Box 90">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39" r:id="rId94" name="Check Box 91">
              <controlPr defaultSize="0" autoFill="0" autoLine="0" autoPict="0">
                <anchor moveWithCells="1">
                  <from>
                    <xdr:col>66</xdr:col>
                    <xdr:colOff>0</xdr:colOff>
                    <xdr:row>31</xdr:row>
                    <xdr:rowOff>0</xdr:rowOff>
                  </from>
                  <to>
                    <xdr:col>66</xdr:col>
                    <xdr:colOff>304800</xdr:colOff>
                    <xdr:row>32</xdr:row>
                    <xdr:rowOff>28575</xdr:rowOff>
                  </to>
                </anchor>
              </controlPr>
            </control>
          </mc:Choice>
        </mc:AlternateContent>
        <mc:AlternateContent xmlns:mc="http://schemas.openxmlformats.org/markup-compatibility/2006">
          <mc:Choice Requires="x14">
            <control shapeId="130140" r:id="rId95" name="Check Box 92">
              <controlPr defaultSize="0" autoFill="0" autoLine="0" autoPict="0">
                <anchor moveWithCells="1">
                  <from>
                    <xdr:col>12</xdr:col>
                    <xdr:colOff>0</xdr:colOff>
                    <xdr:row>14</xdr:row>
                    <xdr:rowOff>0</xdr:rowOff>
                  </from>
                  <to>
                    <xdr:col>13</xdr:col>
                    <xdr:colOff>104775</xdr:colOff>
                    <xdr:row>15</xdr:row>
                    <xdr:rowOff>28575</xdr:rowOff>
                  </to>
                </anchor>
              </controlPr>
            </control>
          </mc:Choice>
        </mc:AlternateContent>
        <mc:AlternateContent xmlns:mc="http://schemas.openxmlformats.org/markup-compatibility/2006">
          <mc:Choice Requires="x14">
            <control shapeId="130141" r:id="rId96" name="Check Box 93">
              <controlPr defaultSize="0" autoFill="0" autoLine="0" autoPict="0">
                <anchor moveWithCells="1">
                  <from>
                    <xdr:col>27</xdr:col>
                    <xdr:colOff>0</xdr:colOff>
                    <xdr:row>14</xdr:row>
                    <xdr:rowOff>0</xdr:rowOff>
                  </from>
                  <to>
                    <xdr:col>28</xdr:col>
                    <xdr:colOff>104775</xdr:colOff>
                    <xdr:row>15</xdr:row>
                    <xdr:rowOff>28575</xdr:rowOff>
                  </to>
                </anchor>
              </controlPr>
            </control>
          </mc:Choice>
        </mc:AlternateContent>
        <mc:AlternateContent xmlns:mc="http://schemas.openxmlformats.org/markup-compatibility/2006">
          <mc:Choice Requires="x14">
            <control shapeId="130142" r:id="rId97" name="Check Box 94">
              <controlPr defaultSize="0" autoFill="0" autoLine="0" autoPict="0">
                <anchor moveWithCells="1">
                  <from>
                    <xdr:col>12</xdr:col>
                    <xdr:colOff>0</xdr:colOff>
                    <xdr:row>24</xdr:row>
                    <xdr:rowOff>0</xdr:rowOff>
                  </from>
                  <to>
                    <xdr:col>13</xdr:col>
                    <xdr:colOff>104775</xdr:colOff>
                    <xdr:row>25</xdr:row>
                    <xdr:rowOff>28575</xdr:rowOff>
                  </to>
                </anchor>
              </controlPr>
            </control>
          </mc:Choice>
        </mc:AlternateContent>
        <mc:AlternateContent xmlns:mc="http://schemas.openxmlformats.org/markup-compatibility/2006">
          <mc:Choice Requires="x14">
            <control shapeId="130143" r:id="rId98" name="Check Box 95">
              <controlPr defaultSize="0" autoFill="0" autoLine="0" autoPict="0">
                <anchor moveWithCells="1">
                  <from>
                    <xdr:col>12</xdr:col>
                    <xdr:colOff>0</xdr:colOff>
                    <xdr:row>24</xdr:row>
                    <xdr:rowOff>0</xdr:rowOff>
                  </from>
                  <to>
                    <xdr:col>13</xdr:col>
                    <xdr:colOff>104775</xdr:colOff>
                    <xdr:row>25</xdr:row>
                    <xdr:rowOff>28575</xdr:rowOff>
                  </to>
                </anchor>
              </controlPr>
            </control>
          </mc:Choice>
        </mc:AlternateContent>
        <mc:AlternateContent xmlns:mc="http://schemas.openxmlformats.org/markup-compatibility/2006">
          <mc:Choice Requires="x14">
            <control shapeId="130144" r:id="rId99" name="Check Box 96">
              <controlPr defaultSize="0" autoFill="0" autoLine="0" autoPict="0">
                <anchor moveWithCells="1">
                  <from>
                    <xdr:col>12</xdr:col>
                    <xdr:colOff>0</xdr:colOff>
                    <xdr:row>24</xdr:row>
                    <xdr:rowOff>0</xdr:rowOff>
                  </from>
                  <to>
                    <xdr:col>13</xdr:col>
                    <xdr:colOff>104775</xdr:colOff>
                    <xdr:row>25</xdr:row>
                    <xdr:rowOff>28575</xdr:rowOff>
                  </to>
                </anchor>
              </controlPr>
            </control>
          </mc:Choice>
        </mc:AlternateContent>
        <mc:AlternateContent xmlns:mc="http://schemas.openxmlformats.org/markup-compatibility/2006">
          <mc:Choice Requires="x14">
            <control shapeId="130145" r:id="rId100" name="Check Box 97">
              <controlPr defaultSize="0" autoFill="0" autoLine="0" autoPict="0">
                <anchor moveWithCells="1">
                  <from>
                    <xdr:col>12</xdr:col>
                    <xdr:colOff>0</xdr:colOff>
                    <xdr:row>22</xdr:row>
                    <xdr:rowOff>0</xdr:rowOff>
                  </from>
                  <to>
                    <xdr:col>13</xdr:col>
                    <xdr:colOff>104775</xdr:colOff>
                    <xdr:row>23</xdr:row>
                    <xdr:rowOff>28575</xdr:rowOff>
                  </to>
                </anchor>
              </controlPr>
            </control>
          </mc:Choice>
        </mc:AlternateContent>
        <mc:AlternateContent xmlns:mc="http://schemas.openxmlformats.org/markup-compatibility/2006">
          <mc:Choice Requires="x14">
            <control shapeId="130146" r:id="rId101" name="Check Box 98">
              <controlPr defaultSize="0" autoFill="0" autoLine="0" autoPict="0">
                <anchor moveWithCells="1">
                  <from>
                    <xdr:col>12</xdr:col>
                    <xdr:colOff>0</xdr:colOff>
                    <xdr:row>22</xdr:row>
                    <xdr:rowOff>0</xdr:rowOff>
                  </from>
                  <to>
                    <xdr:col>13</xdr:col>
                    <xdr:colOff>104775</xdr:colOff>
                    <xdr:row>23</xdr:row>
                    <xdr:rowOff>28575</xdr:rowOff>
                  </to>
                </anchor>
              </controlPr>
            </control>
          </mc:Choice>
        </mc:AlternateContent>
        <mc:AlternateContent xmlns:mc="http://schemas.openxmlformats.org/markup-compatibility/2006">
          <mc:Choice Requires="x14">
            <control shapeId="130147" r:id="rId102" name="Check Box 99">
              <controlPr defaultSize="0" autoFill="0" autoLine="0" autoPict="0">
                <anchor moveWithCells="1">
                  <from>
                    <xdr:col>12</xdr:col>
                    <xdr:colOff>0</xdr:colOff>
                    <xdr:row>22</xdr:row>
                    <xdr:rowOff>0</xdr:rowOff>
                  </from>
                  <to>
                    <xdr:col>13</xdr:col>
                    <xdr:colOff>104775</xdr:colOff>
                    <xdr:row>23</xdr:row>
                    <xdr:rowOff>28575</xdr:rowOff>
                  </to>
                </anchor>
              </controlPr>
            </control>
          </mc:Choice>
        </mc:AlternateContent>
        <mc:AlternateContent xmlns:mc="http://schemas.openxmlformats.org/markup-compatibility/2006">
          <mc:Choice Requires="x14">
            <control shapeId="130148" r:id="rId103" name="Check Box 100">
              <controlPr defaultSize="0" autoFill="0" autoLine="0" autoPict="0">
                <anchor moveWithCells="1">
                  <from>
                    <xdr:col>12</xdr:col>
                    <xdr:colOff>0</xdr:colOff>
                    <xdr:row>21</xdr:row>
                    <xdr:rowOff>0</xdr:rowOff>
                  </from>
                  <to>
                    <xdr:col>13</xdr:col>
                    <xdr:colOff>104775</xdr:colOff>
                    <xdr:row>22</xdr:row>
                    <xdr:rowOff>28575</xdr:rowOff>
                  </to>
                </anchor>
              </controlPr>
            </control>
          </mc:Choice>
        </mc:AlternateContent>
        <mc:AlternateContent xmlns:mc="http://schemas.openxmlformats.org/markup-compatibility/2006">
          <mc:Choice Requires="x14">
            <control shapeId="130149" r:id="rId104" name="Check Box 101">
              <controlPr defaultSize="0" autoFill="0" autoLine="0" autoPict="0">
                <anchor moveWithCells="1">
                  <from>
                    <xdr:col>12</xdr:col>
                    <xdr:colOff>0</xdr:colOff>
                    <xdr:row>21</xdr:row>
                    <xdr:rowOff>0</xdr:rowOff>
                  </from>
                  <to>
                    <xdr:col>13</xdr:col>
                    <xdr:colOff>104775</xdr:colOff>
                    <xdr:row>22</xdr:row>
                    <xdr:rowOff>28575</xdr:rowOff>
                  </to>
                </anchor>
              </controlPr>
            </control>
          </mc:Choice>
        </mc:AlternateContent>
        <mc:AlternateContent xmlns:mc="http://schemas.openxmlformats.org/markup-compatibility/2006">
          <mc:Choice Requires="x14">
            <control shapeId="130150" r:id="rId105" name="Check Box 102">
              <controlPr defaultSize="0" autoFill="0" autoLine="0" autoPict="0">
                <anchor moveWithCells="1">
                  <from>
                    <xdr:col>12</xdr:col>
                    <xdr:colOff>0</xdr:colOff>
                    <xdr:row>21</xdr:row>
                    <xdr:rowOff>0</xdr:rowOff>
                  </from>
                  <to>
                    <xdr:col>13</xdr:col>
                    <xdr:colOff>104775</xdr:colOff>
                    <xdr:row>22</xdr:row>
                    <xdr:rowOff>28575</xdr:rowOff>
                  </to>
                </anchor>
              </controlPr>
            </control>
          </mc:Choice>
        </mc:AlternateContent>
        <mc:AlternateContent xmlns:mc="http://schemas.openxmlformats.org/markup-compatibility/2006">
          <mc:Choice Requires="x14">
            <control shapeId="130151" r:id="rId106" name="Check Box 103">
              <controlPr defaultSize="0" autoFill="0" autoLine="0" autoPict="0">
                <anchor moveWithCells="1">
                  <from>
                    <xdr:col>12</xdr:col>
                    <xdr:colOff>0</xdr:colOff>
                    <xdr:row>19</xdr:row>
                    <xdr:rowOff>0</xdr:rowOff>
                  </from>
                  <to>
                    <xdr:col>13</xdr:col>
                    <xdr:colOff>104775</xdr:colOff>
                    <xdr:row>20</xdr:row>
                    <xdr:rowOff>28575</xdr:rowOff>
                  </to>
                </anchor>
              </controlPr>
            </control>
          </mc:Choice>
        </mc:AlternateContent>
        <mc:AlternateContent xmlns:mc="http://schemas.openxmlformats.org/markup-compatibility/2006">
          <mc:Choice Requires="x14">
            <control shapeId="130152" r:id="rId107" name="Check Box 104">
              <controlPr defaultSize="0" autoFill="0" autoLine="0" autoPict="0">
                <anchor moveWithCells="1">
                  <from>
                    <xdr:col>12</xdr:col>
                    <xdr:colOff>0</xdr:colOff>
                    <xdr:row>19</xdr:row>
                    <xdr:rowOff>0</xdr:rowOff>
                  </from>
                  <to>
                    <xdr:col>13</xdr:col>
                    <xdr:colOff>104775</xdr:colOff>
                    <xdr:row>20</xdr:row>
                    <xdr:rowOff>28575</xdr:rowOff>
                  </to>
                </anchor>
              </controlPr>
            </control>
          </mc:Choice>
        </mc:AlternateContent>
        <mc:AlternateContent xmlns:mc="http://schemas.openxmlformats.org/markup-compatibility/2006">
          <mc:Choice Requires="x14">
            <control shapeId="130153" r:id="rId108" name="Check Box 105">
              <controlPr defaultSize="0" autoFill="0" autoLine="0" autoPict="0">
                <anchor moveWithCells="1">
                  <from>
                    <xdr:col>12</xdr:col>
                    <xdr:colOff>0</xdr:colOff>
                    <xdr:row>19</xdr:row>
                    <xdr:rowOff>0</xdr:rowOff>
                  </from>
                  <to>
                    <xdr:col>13</xdr:col>
                    <xdr:colOff>104775</xdr:colOff>
                    <xdr:row>20</xdr:row>
                    <xdr:rowOff>28575</xdr:rowOff>
                  </to>
                </anchor>
              </controlPr>
            </control>
          </mc:Choice>
        </mc:AlternateContent>
        <mc:AlternateContent xmlns:mc="http://schemas.openxmlformats.org/markup-compatibility/2006">
          <mc:Choice Requires="x14">
            <control shapeId="130154" r:id="rId109" name="Check Box 106">
              <controlPr defaultSize="0" autoFill="0" autoLine="0" autoPict="0">
                <anchor moveWithCells="1">
                  <from>
                    <xdr:col>12</xdr:col>
                    <xdr:colOff>0</xdr:colOff>
                    <xdr:row>18</xdr:row>
                    <xdr:rowOff>0</xdr:rowOff>
                  </from>
                  <to>
                    <xdr:col>13</xdr:col>
                    <xdr:colOff>104775</xdr:colOff>
                    <xdr:row>19</xdr:row>
                    <xdr:rowOff>28575</xdr:rowOff>
                  </to>
                </anchor>
              </controlPr>
            </control>
          </mc:Choice>
        </mc:AlternateContent>
        <mc:AlternateContent xmlns:mc="http://schemas.openxmlformats.org/markup-compatibility/2006">
          <mc:Choice Requires="x14">
            <control shapeId="130155" r:id="rId110" name="Check Box 107">
              <controlPr defaultSize="0" autoFill="0" autoLine="0" autoPict="0">
                <anchor moveWithCells="1">
                  <from>
                    <xdr:col>12</xdr:col>
                    <xdr:colOff>0</xdr:colOff>
                    <xdr:row>18</xdr:row>
                    <xdr:rowOff>0</xdr:rowOff>
                  </from>
                  <to>
                    <xdr:col>13</xdr:col>
                    <xdr:colOff>104775</xdr:colOff>
                    <xdr:row>19</xdr:row>
                    <xdr:rowOff>28575</xdr:rowOff>
                  </to>
                </anchor>
              </controlPr>
            </control>
          </mc:Choice>
        </mc:AlternateContent>
        <mc:AlternateContent xmlns:mc="http://schemas.openxmlformats.org/markup-compatibility/2006">
          <mc:Choice Requires="x14">
            <control shapeId="130156" r:id="rId111" name="Check Box 108">
              <controlPr defaultSize="0" autoFill="0" autoLine="0" autoPict="0">
                <anchor moveWithCells="1">
                  <from>
                    <xdr:col>12</xdr:col>
                    <xdr:colOff>0</xdr:colOff>
                    <xdr:row>18</xdr:row>
                    <xdr:rowOff>0</xdr:rowOff>
                  </from>
                  <to>
                    <xdr:col>13</xdr:col>
                    <xdr:colOff>104775</xdr:colOff>
                    <xdr:row>19</xdr:row>
                    <xdr:rowOff>28575</xdr:rowOff>
                  </to>
                </anchor>
              </controlPr>
            </control>
          </mc:Choice>
        </mc:AlternateContent>
        <mc:AlternateContent xmlns:mc="http://schemas.openxmlformats.org/markup-compatibility/2006">
          <mc:Choice Requires="x14">
            <control shapeId="130157" r:id="rId112" name="Check Box 109">
              <controlPr defaultSize="0" autoFill="0" autoLine="0" autoPict="0">
                <anchor moveWithCells="1">
                  <from>
                    <xdr:col>12</xdr:col>
                    <xdr:colOff>0</xdr:colOff>
                    <xdr:row>17</xdr:row>
                    <xdr:rowOff>0</xdr:rowOff>
                  </from>
                  <to>
                    <xdr:col>13</xdr:col>
                    <xdr:colOff>104775</xdr:colOff>
                    <xdr:row>18</xdr:row>
                    <xdr:rowOff>28575</xdr:rowOff>
                  </to>
                </anchor>
              </controlPr>
            </control>
          </mc:Choice>
        </mc:AlternateContent>
        <mc:AlternateContent xmlns:mc="http://schemas.openxmlformats.org/markup-compatibility/2006">
          <mc:Choice Requires="x14">
            <control shapeId="130158" r:id="rId113" name="Check Box 110">
              <controlPr defaultSize="0" autoFill="0" autoLine="0" autoPict="0">
                <anchor moveWithCells="1">
                  <from>
                    <xdr:col>12</xdr:col>
                    <xdr:colOff>0</xdr:colOff>
                    <xdr:row>17</xdr:row>
                    <xdr:rowOff>0</xdr:rowOff>
                  </from>
                  <to>
                    <xdr:col>13</xdr:col>
                    <xdr:colOff>104775</xdr:colOff>
                    <xdr:row>18</xdr:row>
                    <xdr:rowOff>28575</xdr:rowOff>
                  </to>
                </anchor>
              </controlPr>
            </control>
          </mc:Choice>
        </mc:AlternateContent>
        <mc:AlternateContent xmlns:mc="http://schemas.openxmlformats.org/markup-compatibility/2006">
          <mc:Choice Requires="x14">
            <control shapeId="130159" r:id="rId114" name="Check Box 111">
              <controlPr defaultSize="0" autoFill="0" autoLine="0" autoPict="0">
                <anchor moveWithCells="1">
                  <from>
                    <xdr:col>12</xdr:col>
                    <xdr:colOff>0</xdr:colOff>
                    <xdr:row>17</xdr:row>
                    <xdr:rowOff>0</xdr:rowOff>
                  </from>
                  <to>
                    <xdr:col>13</xdr:col>
                    <xdr:colOff>104775</xdr:colOff>
                    <xdr:row>18</xdr:row>
                    <xdr:rowOff>28575</xdr:rowOff>
                  </to>
                </anchor>
              </controlPr>
            </control>
          </mc:Choice>
        </mc:AlternateContent>
        <mc:AlternateContent xmlns:mc="http://schemas.openxmlformats.org/markup-compatibility/2006">
          <mc:Choice Requires="x14">
            <control shapeId="130160" r:id="rId115" name="Check Box 112">
              <controlPr defaultSize="0" autoFill="0" autoLine="0" autoPict="0">
                <anchor moveWithCells="1">
                  <from>
                    <xdr:col>21</xdr:col>
                    <xdr:colOff>190500</xdr:colOff>
                    <xdr:row>12</xdr:row>
                    <xdr:rowOff>0</xdr:rowOff>
                  </from>
                  <to>
                    <xdr:col>23</xdr:col>
                    <xdr:colOff>104775</xdr:colOff>
                    <xdr:row>13</xdr:row>
                    <xdr:rowOff>28575</xdr:rowOff>
                  </to>
                </anchor>
              </controlPr>
            </control>
          </mc:Choice>
        </mc:AlternateContent>
        <mc:AlternateContent xmlns:mc="http://schemas.openxmlformats.org/markup-compatibility/2006">
          <mc:Choice Requires="x14">
            <control shapeId="130161" r:id="rId116" name="Check Box 113">
              <controlPr defaultSize="0" autoFill="0" autoLine="0" autoPict="0">
                <anchor moveWithCells="1">
                  <from>
                    <xdr:col>17</xdr:col>
                    <xdr:colOff>190500</xdr:colOff>
                    <xdr:row>17</xdr:row>
                    <xdr:rowOff>0</xdr:rowOff>
                  </from>
                  <to>
                    <xdr:col>19</xdr:col>
                    <xdr:colOff>104775</xdr:colOff>
                    <xdr:row>18</xdr:row>
                    <xdr:rowOff>28575</xdr:rowOff>
                  </to>
                </anchor>
              </controlPr>
            </control>
          </mc:Choice>
        </mc:AlternateContent>
        <mc:AlternateContent xmlns:mc="http://schemas.openxmlformats.org/markup-compatibility/2006">
          <mc:Choice Requires="x14">
            <control shapeId="130162" r:id="rId117" name="Check Box 114">
              <controlPr defaultSize="0" autoFill="0" autoLine="0" autoPict="0">
                <anchor moveWithCells="1">
                  <from>
                    <xdr:col>17</xdr:col>
                    <xdr:colOff>190500</xdr:colOff>
                    <xdr:row>18</xdr:row>
                    <xdr:rowOff>0</xdr:rowOff>
                  </from>
                  <to>
                    <xdr:col>19</xdr:col>
                    <xdr:colOff>104775</xdr:colOff>
                    <xdr:row>19</xdr:row>
                    <xdr:rowOff>28575</xdr:rowOff>
                  </to>
                </anchor>
              </controlPr>
            </control>
          </mc:Choice>
        </mc:AlternateContent>
        <mc:AlternateContent xmlns:mc="http://schemas.openxmlformats.org/markup-compatibility/2006">
          <mc:Choice Requires="x14">
            <control shapeId="130163" r:id="rId118" name="Check Box 115">
              <controlPr defaultSize="0" autoFill="0" autoLine="0" autoPict="0">
                <anchor moveWithCells="1">
                  <from>
                    <xdr:col>17</xdr:col>
                    <xdr:colOff>190500</xdr:colOff>
                    <xdr:row>19</xdr:row>
                    <xdr:rowOff>0</xdr:rowOff>
                  </from>
                  <to>
                    <xdr:col>19</xdr:col>
                    <xdr:colOff>104775</xdr:colOff>
                    <xdr:row>20</xdr:row>
                    <xdr:rowOff>28575</xdr:rowOff>
                  </to>
                </anchor>
              </controlPr>
            </control>
          </mc:Choice>
        </mc:AlternateContent>
        <mc:AlternateContent xmlns:mc="http://schemas.openxmlformats.org/markup-compatibility/2006">
          <mc:Choice Requires="x14">
            <control shapeId="130164" r:id="rId119" name="Check Box 116">
              <controlPr defaultSize="0" autoFill="0" autoLine="0" autoPict="0">
                <anchor moveWithCells="1">
                  <from>
                    <xdr:col>17</xdr:col>
                    <xdr:colOff>190500</xdr:colOff>
                    <xdr:row>20</xdr:row>
                    <xdr:rowOff>0</xdr:rowOff>
                  </from>
                  <to>
                    <xdr:col>19</xdr:col>
                    <xdr:colOff>104775</xdr:colOff>
                    <xdr:row>21</xdr:row>
                    <xdr:rowOff>28575</xdr:rowOff>
                  </to>
                </anchor>
              </controlPr>
            </control>
          </mc:Choice>
        </mc:AlternateContent>
        <mc:AlternateContent xmlns:mc="http://schemas.openxmlformats.org/markup-compatibility/2006">
          <mc:Choice Requires="x14">
            <control shapeId="130165" r:id="rId120" name="Check Box 117">
              <controlPr defaultSize="0" autoFill="0" autoLine="0" autoPict="0">
                <anchor moveWithCells="1">
                  <from>
                    <xdr:col>17</xdr:col>
                    <xdr:colOff>190500</xdr:colOff>
                    <xdr:row>21</xdr:row>
                    <xdr:rowOff>0</xdr:rowOff>
                  </from>
                  <to>
                    <xdr:col>19</xdr:col>
                    <xdr:colOff>104775</xdr:colOff>
                    <xdr:row>22</xdr:row>
                    <xdr:rowOff>28575</xdr:rowOff>
                  </to>
                </anchor>
              </controlPr>
            </control>
          </mc:Choice>
        </mc:AlternateContent>
        <mc:AlternateContent xmlns:mc="http://schemas.openxmlformats.org/markup-compatibility/2006">
          <mc:Choice Requires="x14">
            <control shapeId="130166" r:id="rId121" name="Check Box 118">
              <controlPr defaultSize="0" autoFill="0" autoLine="0" autoPict="0">
                <anchor moveWithCells="1">
                  <from>
                    <xdr:col>17</xdr:col>
                    <xdr:colOff>190500</xdr:colOff>
                    <xdr:row>22</xdr:row>
                    <xdr:rowOff>0</xdr:rowOff>
                  </from>
                  <to>
                    <xdr:col>19</xdr:col>
                    <xdr:colOff>104775</xdr:colOff>
                    <xdr:row>23</xdr:row>
                    <xdr:rowOff>28575</xdr:rowOff>
                  </to>
                </anchor>
              </controlPr>
            </control>
          </mc:Choice>
        </mc:AlternateContent>
        <mc:AlternateContent xmlns:mc="http://schemas.openxmlformats.org/markup-compatibility/2006">
          <mc:Choice Requires="x14">
            <control shapeId="130167" r:id="rId122" name="Check Box 119">
              <controlPr defaultSize="0" autoFill="0" autoLine="0" autoPict="0">
                <anchor moveWithCells="1">
                  <from>
                    <xdr:col>17</xdr:col>
                    <xdr:colOff>190500</xdr:colOff>
                    <xdr:row>24</xdr:row>
                    <xdr:rowOff>0</xdr:rowOff>
                  </from>
                  <to>
                    <xdr:col>19</xdr:col>
                    <xdr:colOff>104775</xdr:colOff>
                    <xdr:row>25</xdr:row>
                    <xdr:rowOff>28575</xdr:rowOff>
                  </to>
                </anchor>
              </controlPr>
            </control>
          </mc:Choice>
        </mc:AlternateContent>
        <mc:AlternateContent xmlns:mc="http://schemas.openxmlformats.org/markup-compatibility/2006">
          <mc:Choice Requires="x14">
            <control shapeId="130168" r:id="rId123" name="Check Box 120">
              <controlPr defaultSize="0" autoFill="0" autoLine="0" autoPict="0">
                <anchor moveWithCells="1">
                  <from>
                    <xdr:col>17</xdr:col>
                    <xdr:colOff>190500</xdr:colOff>
                    <xdr:row>25</xdr:row>
                    <xdr:rowOff>0</xdr:rowOff>
                  </from>
                  <to>
                    <xdr:col>19</xdr:col>
                    <xdr:colOff>104775</xdr:colOff>
                    <xdr:row>26</xdr:row>
                    <xdr:rowOff>28575</xdr:rowOff>
                  </to>
                </anchor>
              </controlPr>
            </control>
          </mc:Choice>
        </mc:AlternateContent>
        <mc:AlternateContent xmlns:mc="http://schemas.openxmlformats.org/markup-compatibility/2006">
          <mc:Choice Requires="x14">
            <control shapeId="130169" r:id="rId124" name="Check Box 121">
              <controlPr defaultSize="0" autoFill="0" autoLine="0" autoPict="0">
                <anchor moveWithCells="1">
                  <from>
                    <xdr:col>17</xdr:col>
                    <xdr:colOff>190500</xdr:colOff>
                    <xdr:row>26</xdr:row>
                    <xdr:rowOff>0</xdr:rowOff>
                  </from>
                  <to>
                    <xdr:col>19</xdr:col>
                    <xdr:colOff>104775</xdr:colOff>
                    <xdr:row>27</xdr:row>
                    <xdr:rowOff>28575</xdr:rowOff>
                  </to>
                </anchor>
              </controlPr>
            </control>
          </mc:Choice>
        </mc:AlternateContent>
        <mc:AlternateContent xmlns:mc="http://schemas.openxmlformats.org/markup-compatibility/2006">
          <mc:Choice Requires="x14">
            <control shapeId="130170" r:id="rId125" name="Check Box 122">
              <controlPr defaultSize="0" autoFill="0" autoLine="0" autoPict="0">
                <anchor moveWithCells="1">
                  <from>
                    <xdr:col>26</xdr:col>
                    <xdr:colOff>0</xdr:colOff>
                    <xdr:row>18</xdr:row>
                    <xdr:rowOff>0</xdr:rowOff>
                  </from>
                  <to>
                    <xdr:col>27</xdr:col>
                    <xdr:colOff>104775</xdr:colOff>
                    <xdr:row>19</xdr:row>
                    <xdr:rowOff>28575</xdr:rowOff>
                  </to>
                </anchor>
              </controlPr>
            </control>
          </mc:Choice>
        </mc:AlternateContent>
        <mc:AlternateContent xmlns:mc="http://schemas.openxmlformats.org/markup-compatibility/2006">
          <mc:Choice Requires="x14">
            <control shapeId="130171" r:id="rId126" name="Check Box 123">
              <controlPr defaultSize="0" autoFill="0" autoLine="0" autoPict="0">
                <anchor moveWithCells="1">
                  <from>
                    <xdr:col>26</xdr:col>
                    <xdr:colOff>0</xdr:colOff>
                    <xdr:row>19</xdr:row>
                    <xdr:rowOff>0</xdr:rowOff>
                  </from>
                  <to>
                    <xdr:col>27</xdr:col>
                    <xdr:colOff>104775</xdr:colOff>
                    <xdr:row>20</xdr:row>
                    <xdr:rowOff>28575</xdr:rowOff>
                  </to>
                </anchor>
              </controlPr>
            </control>
          </mc:Choice>
        </mc:AlternateContent>
        <mc:AlternateContent xmlns:mc="http://schemas.openxmlformats.org/markup-compatibility/2006">
          <mc:Choice Requires="x14">
            <control shapeId="130172" r:id="rId127" name="Check Box 124">
              <controlPr defaultSize="0" autoFill="0" autoLine="0" autoPict="0">
                <anchor moveWithCells="1">
                  <from>
                    <xdr:col>26</xdr:col>
                    <xdr:colOff>0</xdr:colOff>
                    <xdr:row>21</xdr:row>
                    <xdr:rowOff>0</xdr:rowOff>
                  </from>
                  <to>
                    <xdr:col>27</xdr:col>
                    <xdr:colOff>104775</xdr:colOff>
                    <xdr:row>22</xdr:row>
                    <xdr:rowOff>28575</xdr:rowOff>
                  </to>
                </anchor>
              </controlPr>
            </control>
          </mc:Choice>
        </mc:AlternateContent>
        <mc:AlternateContent xmlns:mc="http://schemas.openxmlformats.org/markup-compatibility/2006">
          <mc:Choice Requires="x14">
            <control shapeId="130173" r:id="rId128" name="Check Box 125">
              <controlPr defaultSize="0" autoFill="0" autoLine="0" autoPict="0">
                <anchor moveWithCells="1">
                  <from>
                    <xdr:col>23</xdr:col>
                    <xdr:colOff>0</xdr:colOff>
                    <xdr:row>22</xdr:row>
                    <xdr:rowOff>0</xdr:rowOff>
                  </from>
                  <to>
                    <xdr:col>24</xdr:col>
                    <xdr:colOff>104775</xdr:colOff>
                    <xdr:row>23</xdr:row>
                    <xdr:rowOff>28575</xdr:rowOff>
                  </to>
                </anchor>
              </controlPr>
            </control>
          </mc:Choice>
        </mc:AlternateContent>
        <mc:AlternateContent xmlns:mc="http://schemas.openxmlformats.org/markup-compatibility/2006">
          <mc:Choice Requires="x14">
            <control shapeId="130174" r:id="rId129" name="Check Box 126">
              <controlPr defaultSize="0" autoFill="0" autoLine="0" autoPict="0">
                <anchor moveWithCells="1">
                  <from>
                    <xdr:col>28</xdr:col>
                    <xdr:colOff>0</xdr:colOff>
                    <xdr:row>22</xdr:row>
                    <xdr:rowOff>0</xdr:rowOff>
                  </from>
                  <to>
                    <xdr:col>29</xdr:col>
                    <xdr:colOff>104775</xdr:colOff>
                    <xdr:row>23</xdr:row>
                    <xdr:rowOff>28575</xdr:rowOff>
                  </to>
                </anchor>
              </controlPr>
            </control>
          </mc:Choice>
        </mc:AlternateContent>
        <mc:AlternateContent xmlns:mc="http://schemas.openxmlformats.org/markup-compatibility/2006">
          <mc:Choice Requires="x14">
            <control shapeId="130175" r:id="rId130" name="Check Box 127">
              <controlPr defaultSize="0" autoFill="0" autoLine="0" autoPict="0">
                <anchor moveWithCells="1">
                  <from>
                    <xdr:col>10</xdr:col>
                    <xdr:colOff>0</xdr:colOff>
                    <xdr:row>29</xdr:row>
                    <xdr:rowOff>9525</xdr:rowOff>
                  </from>
                  <to>
                    <xdr:col>11</xdr:col>
                    <xdr:colOff>104775</xdr:colOff>
                    <xdr:row>30</xdr:row>
                    <xdr:rowOff>38100</xdr:rowOff>
                  </to>
                </anchor>
              </controlPr>
            </control>
          </mc:Choice>
        </mc:AlternateContent>
        <mc:AlternateContent xmlns:mc="http://schemas.openxmlformats.org/markup-compatibility/2006">
          <mc:Choice Requires="x14">
            <control shapeId="130176" r:id="rId131" name="Check Box 128">
              <controlPr defaultSize="0" autoFill="0" autoLine="0" autoPict="0">
                <anchor moveWithCells="1">
                  <from>
                    <xdr:col>10</xdr:col>
                    <xdr:colOff>0</xdr:colOff>
                    <xdr:row>30</xdr:row>
                    <xdr:rowOff>0</xdr:rowOff>
                  </from>
                  <to>
                    <xdr:col>11</xdr:col>
                    <xdr:colOff>104775</xdr:colOff>
                    <xdr:row>31</xdr:row>
                    <xdr:rowOff>28575</xdr:rowOff>
                  </to>
                </anchor>
              </controlPr>
            </control>
          </mc:Choice>
        </mc:AlternateContent>
        <mc:AlternateContent xmlns:mc="http://schemas.openxmlformats.org/markup-compatibility/2006">
          <mc:Choice Requires="x14">
            <control shapeId="130177" r:id="rId132" name="Check Box 129">
              <controlPr defaultSize="0" autoFill="0" autoLine="0" autoPict="0">
                <anchor moveWithCells="1">
                  <from>
                    <xdr:col>10</xdr:col>
                    <xdr:colOff>0</xdr:colOff>
                    <xdr:row>31</xdr:row>
                    <xdr:rowOff>0</xdr:rowOff>
                  </from>
                  <to>
                    <xdr:col>11</xdr:col>
                    <xdr:colOff>104775</xdr:colOff>
                    <xdr:row>32</xdr:row>
                    <xdr:rowOff>28575</xdr:rowOff>
                  </to>
                </anchor>
              </controlPr>
            </control>
          </mc:Choice>
        </mc:AlternateContent>
        <mc:AlternateContent xmlns:mc="http://schemas.openxmlformats.org/markup-compatibility/2006">
          <mc:Choice Requires="x14">
            <control shapeId="130178" r:id="rId133" name="Check Box 130">
              <controlPr defaultSize="0" autoFill="0" autoLine="0" autoPict="0">
                <anchor moveWithCells="1">
                  <from>
                    <xdr:col>10</xdr:col>
                    <xdr:colOff>0</xdr:colOff>
                    <xdr:row>32</xdr:row>
                    <xdr:rowOff>0</xdr:rowOff>
                  </from>
                  <to>
                    <xdr:col>11</xdr:col>
                    <xdr:colOff>104775</xdr:colOff>
                    <xdr:row>33</xdr:row>
                    <xdr:rowOff>28575</xdr:rowOff>
                  </to>
                </anchor>
              </controlPr>
            </control>
          </mc:Choice>
        </mc:AlternateContent>
        <mc:AlternateContent xmlns:mc="http://schemas.openxmlformats.org/markup-compatibility/2006">
          <mc:Choice Requires="x14">
            <control shapeId="130179" r:id="rId134" name="Check Box 131">
              <controlPr defaultSize="0" autoFill="0" autoLine="0" autoPict="0">
                <anchor moveWithCells="1">
                  <from>
                    <xdr:col>10</xdr:col>
                    <xdr:colOff>0</xdr:colOff>
                    <xdr:row>34</xdr:row>
                    <xdr:rowOff>0</xdr:rowOff>
                  </from>
                  <to>
                    <xdr:col>11</xdr:col>
                    <xdr:colOff>104775</xdr:colOff>
                    <xdr:row>35</xdr:row>
                    <xdr:rowOff>28575</xdr:rowOff>
                  </to>
                </anchor>
              </controlPr>
            </control>
          </mc:Choice>
        </mc:AlternateContent>
        <mc:AlternateContent xmlns:mc="http://schemas.openxmlformats.org/markup-compatibility/2006">
          <mc:Choice Requires="x14">
            <control shapeId="130180" r:id="rId135" name="Check Box 132">
              <controlPr defaultSize="0" autoFill="0" autoLine="0" autoPict="0">
                <anchor moveWithCells="1">
                  <from>
                    <xdr:col>10</xdr:col>
                    <xdr:colOff>0</xdr:colOff>
                    <xdr:row>35</xdr:row>
                    <xdr:rowOff>0</xdr:rowOff>
                  </from>
                  <to>
                    <xdr:col>11</xdr:col>
                    <xdr:colOff>104775</xdr:colOff>
                    <xdr:row>36</xdr:row>
                    <xdr:rowOff>28575</xdr:rowOff>
                  </to>
                </anchor>
              </controlPr>
            </control>
          </mc:Choice>
        </mc:AlternateContent>
        <mc:AlternateContent xmlns:mc="http://schemas.openxmlformats.org/markup-compatibility/2006">
          <mc:Choice Requires="x14">
            <control shapeId="130181" r:id="rId136" name="Check Box 133">
              <controlPr defaultSize="0" autoFill="0" autoLine="0" autoPict="0">
                <anchor moveWithCells="1">
                  <from>
                    <xdr:col>18</xdr:col>
                    <xdr:colOff>0</xdr:colOff>
                    <xdr:row>22</xdr:row>
                    <xdr:rowOff>171450</xdr:rowOff>
                  </from>
                  <to>
                    <xdr:col>19</xdr:col>
                    <xdr:colOff>104775</xdr:colOff>
                    <xdr:row>24</xdr:row>
                    <xdr:rowOff>28575</xdr:rowOff>
                  </to>
                </anchor>
              </controlPr>
            </control>
          </mc:Choice>
        </mc:AlternateContent>
        <mc:AlternateContent xmlns:mc="http://schemas.openxmlformats.org/markup-compatibility/2006">
          <mc:Choice Requires="x14">
            <control shapeId="130182" r:id="rId137" name="Check Box 134">
              <controlPr defaultSize="0" autoFill="0" autoLine="0" autoPict="0">
                <anchor moveWithCells="1">
                  <from>
                    <xdr:col>10</xdr:col>
                    <xdr:colOff>0</xdr:colOff>
                    <xdr:row>35</xdr:row>
                    <xdr:rowOff>171450</xdr:rowOff>
                  </from>
                  <to>
                    <xdr:col>11</xdr:col>
                    <xdr:colOff>104775</xdr:colOff>
                    <xdr:row>37</xdr:row>
                    <xdr:rowOff>28575</xdr:rowOff>
                  </to>
                </anchor>
              </controlPr>
            </control>
          </mc:Choice>
        </mc:AlternateContent>
        <mc:AlternateContent xmlns:mc="http://schemas.openxmlformats.org/markup-compatibility/2006">
          <mc:Choice Requires="x14">
            <control shapeId="130183" r:id="rId138" name="Check Box 13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84" r:id="rId139" name="Check Box 13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85" r:id="rId140" name="Check Box 13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86" r:id="rId141" name="Check Box 13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87" r:id="rId142" name="Check Box 139">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88" r:id="rId143" name="Check Box 140">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89" r:id="rId144" name="Check Box 141">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0" r:id="rId145" name="Check Box 142">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1" r:id="rId146" name="Check Box 143">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2" r:id="rId147" name="Check Box 144">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3" r:id="rId148" name="Check Box 14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4" r:id="rId149" name="Check Box 14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5" r:id="rId150" name="Check Box 14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6" r:id="rId151" name="Check Box 14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7" r:id="rId152" name="Check Box 149">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8" r:id="rId153" name="Check Box 150">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199" r:id="rId154" name="Check Box 151">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0" r:id="rId155" name="Check Box 152">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1" r:id="rId156" name="Check Box 153">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2" r:id="rId157" name="Check Box 154">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3" r:id="rId158" name="Check Box 15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4" r:id="rId159" name="Check Box 15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5" r:id="rId160" name="Check Box 15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6" r:id="rId161" name="Check Box 15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7" r:id="rId162" name="Check Box 159">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8" r:id="rId163" name="Check Box 160">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09" r:id="rId164" name="Check Box 161">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0" r:id="rId165" name="Check Box 162">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1" r:id="rId166" name="Check Box 163">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2" r:id="rId167" name="Check Box 164">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3" r:id="rId168" name="Check Box 16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4" r:id="rId169" name="Check Box 16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5" r:id="rId170" name="Check Box 16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6" r:id="rId171" name="Check Box 16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7" r:id="rId172" name="Check Box 169">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8" r:id="rId173" name="Check Box 170">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19" r:id="rId174" name="Check Box 171">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0" r:id="rId175" name="Check Box 172">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1" r:id="rId176" name="Check Box 173">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2" r:id="rId177" name="Check Box 174">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3" r:id="rId178" name="Check Box 17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4" r:id="rId179" name="Check Box 17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5" r:id="rId180" name="Check Box 17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6" r:id="rId181" name="Check Box 17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7" r:id="rId182" name="Check Box 179">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8" r:id="rId183" name="Check Box 180">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29" r:id="rId184" name="Check Box 181">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0" r:id="rId185" name="Check Box 182">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1" r:id="rId186" name="Check Box 183">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2" r:id="rId187" name="Check Box 184">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3" r:id="rId188" name="Check Box 18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4" r:id="rId189" name="Check Box 18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5" r:id="rId190" name="Check Box 18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6" r:id="rId191" name="Check Box 18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7" r:id="rId192" name="Check Box 189">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8" r:id="rId193" name="Check Box 190">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39" r:id="rId194" name="Check Box 191">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0" r:id="rId195" name="Check Box 192">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1" r:id="rId196" name="Check Box 193">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2" r:id="rId197" name="Check Box 194">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3" r:id="rId198" name="Check Box 19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4" r:id="rId199" name="Check Box 19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5" r:id="rId200" name="Check Box 19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6" r:id="rId201" name="Check Box 19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7" r:id="rId202" name="Check Box 199">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8" r:id="rId203" name="Check Box 200">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49" r:id="rId204" name="Check Box 201">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0" r:id="rId205" name="Check Box 202">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1" r:id="rId206" name="Check Box 203">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2" r:id="rId207" name="Check Box 204">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3" r:id="rId208" name="Check Box 20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4" r:id="rId209" name="Check Box 20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5" r:id="rId210" name="Check Box 20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6" r:id="rId211" name="Check Box 20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7" r:id="rId212" name="Check Box 209">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8" r:id="rId213" name="Check Box 210">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59" r:id="rId214" name="Check Box 211">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60" r:id="rId215" name="Check Box 212">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61" r:id="rId216" name="Check Box 213">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62" r:id="rId217" name="Check Box 214">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63" r:id="rId218" name="Check Box 215">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64" r:id="rId219" name="Check Box 216">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65" r:id="rId220" name="Check Box 217">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66" r:id="rId221" name="Check Box 218">
              <controlPr defaultSize="0" autoFill="0" autoLine="0" autoPict="0">
                <anchor moveWithCells="1">
                  <from>
                    <xdr:col>66</xdr:col>
                    <xdr:colOff>0</xdr:colOff>
                    <xdr:row>32</xdr:row>
                    <xdr:rowOff>0</xdr:rowOff>
                  </from>
                  <to>
                    <xdr:col>66</xdr:col>
                    <xdr:colOff>304800</xdr:colOff>
                    <xdr:row>33</xdr:row>
                    <xdr:rowOff>28575</xdr:rowOff>
                  </to>
                </anchor>
              </controlPr>
            </control>
          </mc:Choice>
        </mc:AlternateContent>
        <mc:AlternateContent xmlns:mc="http://schemas.openxmlformats.org/markup-compatibility/2006">
          <mc:Choice Requires="x14">
            <control shapeId="130267" r:id="rId222" name="Check Box 219">
              <controlPr defaultSize="0" autoFill="0" autoLine="0" autoPict="0">
                <anchor moveWithCells="1">
                  <from>
                    <xdr:col>10</xdr:col>
                    <xdr:colOff>0</xdr:colOff>
                    <xdr:row>32</xdr:row>
                    <xdr:rowOff>0</xdr:rowOff>
                  </from>
                  <to>
                    <xdr:col>11</xdr:col>
                    <xdr:colOff>104775</xdr:colOff>
                    <xdr:row>33</xdr:row>
                    <xdr:rowOff>28575</xdr:rowOff>
                  </to>
                </anchor>
              </controlPr>
            </control>
          </mc:Choice>
        </mc:AlternateContent>
        <mc:AlternateContent xmlns:mc="http://schemas.openxmlformats.org/markup-compatibility/2006">
          <mc:Choice Requires="x14">
            <control shapeId="130268" r:id="rId223" name="Check Box 220">
              <controlPr defaultSize="0" autoFill="0" autoLine="0" autoPict="0">
                <anchor moveWithCells="1">
                  <from>
                    <xdr:col>10</xdr:col>
                    <xdr:colOff>0</xdr:colOff>
                    <xdr:row>33</xdr:row>
                    <xdr:rowOff>0</xdr:rowOff>
                  </from>
                  <to>
                    <xdr:col>11</xdr:col>
                    <xdr:colOff>104775</xdr:colOff>
                    <xdr:row>34</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0066FF"/>
  </sheetPr>
  <dimension ref="A1:BZ72"/>
  <sheetViews>
    <sheetView workbookViewId="0"/>
  </sheetViews>
  <sheetFormatPr defaultColWidth="9" defaultRowHeight="13.5"/>
  <cols>
    <col min="1" max="1" width="10.5" customWidth="1"/>
    <col min="2" max="2" width="14.625" customWidth="1"/>
    <col min="3" max="3" width="28.125" customWidth="1"/>
    <col min="4" max="4" width="19.5" customWidth="1"/>
    <col min="5" max="5" width="23.375" customWidth="1"/>
    <col min="6" max="6" width="4.625" customWidth="1"/>
    <col min="7" max="7" width="3.375" style="92" customWidth="1"/>
    <col min="8" max="23" width="4.625" customWidth="1"/>
    <col min="24" max="159" width="2.125" customWidth="1"/>
  </cols>
  <sheetData>
    <row r="1" spans="1:78">
      <c r="E1" s="92" t="s">
        <v>441</v>
      </c>
    </row>
    <row r="2" spans="1:78" ht="17.25">
      <c r="A2" s="792" t="s">
        <v>440</v>
      </c>
      <c r="B2" s="792"/>
      <c r="C2" s="792"/>
      <c r="D2" s="792"/>
      <c r="E2" s="792"/>
    </row>
    <row r="3" spans="1:78" s="91" customFormat="1" ht="5.25" customHeight="1">
      <c r="A3" s="103"/>
      <c r="G3" s="93"/>
    </row>
    <row r="4" spans="1:78" s="91" customFormat="1" ht="6" customHeight="1">
      <c r="A4" s="95"/>
      <c r="G4" s="93"/>
    </row>
    <row r="5" spans="1:78" s="91" customFormat="1">
      <c r="A5" s="793" t="s">
        <v>261</v>
      </c>
      <c r="B5" s="794"/>
      <c r="C5" s="795">
        <f>+質疑等連絡票!H6</f>
        <v>0</v>
      </c>
      <c r="D5" s="796"/>
      <c r="E5" s="796"/>
      <c r="F5" s="187" t="s">
        <v>435</v>
      </c>
      <c r="H5" s="77"/>
    </row>
    <row r="6" spans="1:78">
      <c r="A6" s="100" t="s">
        <v>128</v>
      </c>
    </row>
    <row r="7" spans="1:78">
      <c r="A7" s="100" t="s">
        <v>129</v>
      </c>
    </row>
    <row r="8" spans="1:78" s="88" customFormat="1">
      <c r="A8" s="791" t="s">
        <v>155</v>
      </c>
      <c r="B8" s="791"/>
      <c r="C8" s="99" t="s">
        <v>175</v>
      </c>
      <c r="D8" s="99" t="s">
        <v>156</v>
      </c>
      <c r="E8" s="99" t="s">
        <v>247</v>
      </c>
      <c r="G8" s="92"/>
    </row>
    <row r="9" spans="1:78">
      <c r="A9" s="778" t="s">
        <v>159</v>
      </c>
      <c r="B9" s="778"/>
      <c r="C9" s="98"/>
      <c r="D9" s="98"/>
      <c r="E9" s="98"/>
    </row>
    <row r="10" spans="1:78">
      <c r="A10" s="778" t="s">
        <v>160</v>
      </c>
      <c r="B10" s="778"/>
      <c r="C10" s="98"/>
      <c r="D10" s="98"/>
      <c r="E10" s="98"/>
    </row>
    <row r="11" spans="1:78">
      <c r="A11" s="778" t="s">
        <v>161</v>
      </c>
      <c r="B11" s="778"/>
      <c r="C11" s="98"/>
      <c r="D11" s="98"/>
      <c r="E11" s="98"/>
      <c r="BV11" s="109"/>
      <c r="BW11" s="110"/>
      <c r="BX11" s="111"/>
      <c r="BZ11" t="s">
        <v>322</v>
      </c>
    </row>
    <row r="12" spans="1:78">
      <c r="A12" s="778" t="s">
        <v>162</v>
      </c>
      <c r="B12" s="778"/>
      <c r="C12" s="98"/>
      <c r="D12" s="98"/>
      <c r="E12" s="98"/>
    </row>
    <row r="13" spans="1:78">
      <c r="A13" s="778" t="s">
        <v>163</v>
      </c>
      <c r="B13" s="778"/>
      <c r="C13" s="98"/>
      <c r="D13" s="98"/>
      <c r="E13" s="98"/>
      <c r="BV13" s="106"/>
      <c r="BW13" s="107"/>
      <c r="BX13" s="108"/>
      <c r="BZ13" t="s">
        <v>321</v>
      </c>
    </row>
    <row r="14" spans="1:78">
      <c r="A14" s="778" t="s">
        <v>164</v>
      </c>
      <c r="B14" s="778"/>
      <c r="C14" s="98"/>
      <c r="D14" s="98"/>
      <c r="E14" s="98"/>
    </row>
    <row r="15" spans="1:78">
      <c r="A15" s="778" t="s">
        <v>167</v>
      </c>
      <c r="B15" s="778"/>
      <c r="C15" s="98"/>
      <c r="D15" s="98"/>
      <c r="E15" s="98"/>
    </row>
    <row r="16" spans="1:78">
      <c r="A16" s="778" t="s">
        <v>168</v>
      </c>
      <c r="B16" s="778"/>
      <c r="C16" s="98"/>
      <c r="D16" s="98"/>
      <c r="E16" s="98"/>
    </row>
    <row r="17" spans="1:56">
      <c r="A17" s="778" t="s">
        <v>165</v>
      </c>
      <c r="B17" s="778"/>
      <c r="C17" s="98"/>
      <c r="D17" s="98"/>
      <c r="E17" s="98"/>
    </row>
    <row r="18" spans="1:56">
      <c r="A18" s="778" t="s">
        <v>166</v>
      </c>
      <c r="B18" s="778"/>
      <c r="C18" s="98"/>
      <c r="D18" s="98"/>
      <c r="E18" s="98"/>
    </row>
    <row r="19" spans="1:56">
      <c r="A19" s="797" t="s">
        <v>229</v>
      </c>
      <c r="B19" s="89" t="s">
        <v>153</v>
      </c>
      <c r="C19" s="98"/>
      <c r="D19" s="98"/>
      <c r="E19" s="98"/>
    </row>
    <row r="20" spans="1:56">
      <c r="A20" s="797"/>
      <c r="B20" s="89" t="s">
        <v>154</v>
      </c>
      <c r="C20" s="98"/>
      <c r="D20" s="98"/>
      <c r="E20" s="98"/>
    </row>
    <row r="21" spans="1:56">
      <c r="A21" s="798" t="s">
        <v>169</v>
      </c>
      <c r="B21" s="89" t="s">
        <v>153</v>
      </c>
      <c r="C21" s="98"/>
      <c r="D21" s="98"/>
      <c r="E21" s="98"/>
    </row>
    <row r="22" spans="1:56">
      <c r="A22" s="799"/>
      <c r="B22" s="89" t="s">
        <v>154</v>
      </c>
      <c r="C22" s="98"/>
      <c r="D22" s="98"/>
      <c r="E22" s="98"/>
    </row>
    <row r="23" spans="1:56">
      <c r="A23" s="798" t="s">
        <v>170</v>
      </c>
      <c r="B23" s="89" t="s">
        <v>153</v>
      </c>
      <c r="C23" s="98"/>
      <c r="D23" s="98"/>
      <c r="E23" s="98"/>
    </row>
    <row r="24" spans="1:56">
      <c r="A24" s="799"/>
      <c r="B24" s="89" t="s">
        <v>154</v>
      </c>
      <c r="C24" s="98"/>
      <c r="D24" s="98"/>
      <c r="E24" s="98"/>
    </row>
    <row r="25" spans="1:56">
      <c r="A25" s="100" t="s">
        <v>130</v>
      </c>
    </row>
    <row r="26" spans="1:56" s="88" customFormat="1">
      <c r="A26" s="791" t="s">
        <v>155</v>
      </c>
      <c r="B26" s="791"/>
      <c r="C26" s="99" t="s">
        <v>176</v>
      </c>
      <c r="D26" s="99" t="s">
        <v>177</v>
      </c>
      <c r="E26" s="99" t="s">
        <v>248</v>
      </c>
      <c r="G26" s="92"/>
    </row>
    <row r="27" spans="1:56">
      <c r="A27" s="778" t="s">
        <v>171</v>
      </c>
      <c r="B27" s="778"/>
      <c r="C27" s="98"/>
      <c r="D27" s="98"/>
      <c r="E27" s="98"/>
    </row>
    <row r="28" spans="1:56">
      <c r="A28" s="778" t="s">
        <v>172</v>
      </c>
      <c r="B28" s="778"/>
      <c r="C28" s="98"/>
      <c r="D28" s="98"/>
      <c r="E28" s="98"/>
    </row>
    <row r="29" spans="1:56">
      <c r="A29" s="778" t="s">
        <v>157</v>
      </c>
      <c r="B29" s="778"/>
      <c r="C29" s="98"/>
      <c r="D29" s="98"/>
      <c r="E29" s="98"/>
    </row>
    <row r="30" spans="1:56">
      <c r="A30" s="778" t="s">
        <v>158</v>
      </c>
      <c r="B30" s="778"/>
      <c r="C30" s="98"/>
      <c r="D30" s="98"/>
      <c r="E30" s="98"/>
    </row>
    <row r="31" spans="1:56">
      <c r="AH31" s="92" t="s">
        <v>226</v>
      </c>
      <c r="AI31" t="s">
        <v>230</v>
      </c>
      <c r="BC31" s="92" t="s">
        <v>226</v>
      </c>
      <c r="BD31" t="s">
        <v>250</v>
      </c>
    </row>
    <row r="32" spans="1:56">
      <c r="A32" s="100" t="s">
        <v>131</v>
      </c>
      <c r="G32" s="92" t="s">
        <v>203</v>
      </c>
      <c r="H32" t="s">
        <v>191</v>
      </c>
      <c r="S32" s="92" t="s">
        <v>203</v>
      </c>
      <c r="T32" t="s">
        <v>204</v>
      </c>
      <c r="AI32" t="s">
        <v>401</v>
      </c>
      <c r="BD32" t="s">
        <v>251</v>
      </c>
    </row>
    <row r="33" spans="1:75" s="88" customFormat="1">
      <c r="A33" s="791" t="s">
        <v>173</v>
      </c>
      <c r="B33" s="791"/>
      <c r="C33" s="99" t="s">
        <v>134</v>
      </c>
      <c r="D33" s="99" t="s">
        <v>152</v>
      </c>
      <c r="E33" s="99" t="s">
        <v>249</v>
      </c>
      <c r="G33" s="92"/>
      <c r="H33" t="s">
        <v>181</v>
      </c>
      <c r="S33"/>
      <c r="T33" t="s">
        <v>206</v>
      </c>
      <c r="U33"/>
      <c r="V33"/>
      <c r="W33"/>
      <c r="X33"/>
      <c r="Y33"/>
      <c r="Z33"/>
      <c r="AA33"/>
      <c r="AB33"/>
      <c r="AC33"/>
      <c r="AD33"/>
      <c r="AI33" s="94" t="s">
        <v>231</v>
      </c>
      <c r="BD33" t="s">
        <v>252</v>
      </c>
    </row>
    <row r="34" spans="1:75">
      <c r="A34" s="777" t="s">
        <v>132</v>
      </c>
      <c r="B34" s="777"/>
      <c r="C34" s="777"/>
      <c r="D34" s="777"/>
      <c r="E34" s="777"/>
      <c r="H34" t="s">
        <v>182</v>
      </c>
      <c r="S34" s="92"/>
      <c r="T34" t="s">
        <v>207</v>
      </c>
    </row>
    <row r="35" spans="1:75">
      <c r="A35" s="778" t="s">
        <v>133</v>
      </c>
      <c r="B35" s="90" t="s">
        <v>135</v>
      </c>
      <c r="C35" s="231"/>
      <c r="D35" s="98"/>
      <c r="E35" s="98"/>
      <c r="H35" t="s">
        <v>183</v>
      </c>
      <c r="S35" s="92"/>
      <c r="T35" t="s">
        <v>208</v>
      </c>
      <c r="AH35" s="92" t="s">
        <v>226</v>
      </c>
      <c r="AI35" t="s">
        <v>232</v>
      </c>
      <c r="BC35" t="s">
        <v>253</v>
      </c>
      <c r="BD35" t="s">
        <v>254</v>
      </c>
    </row>
    <row r="36" spans="1:75">
      <c r="A36" s="778"/>
      <c r="B36" s="90" t="s">
        <v>136</v>
      </c>
      <c r="C36" s="231"/>
      <c r="D36" s="98"/>
      <c r="E36" s="98"/>
      <c r="H36" t="s">
        <v>184</v>
      </c>
      <c r="S36" s="92"/>
      <c r="T36" t="s">
        <v>644</v>
      </c>
      <c r="AI36" t="s">
        <v>233</v>
      </c>
      <c r="BD36" t="s">
        <v>256</v>
      </c>
    </row>
    <row r="37" spans="1:75">
      <c r="A37" s="778" t="s">
        <v>137</v>
      </c>
      <c r="B37" s="90" t="s">
        <v>135</v>
      </c>
      <c r="C37" s="231"/>
      <c r="D37" s="98"/>
      <c r="E37" s="98"/>
      <c r="H37" t="s">
        <v>185</v>
      </c>
      <c r="S37" s="92"/>
      <c r="T37" t="s">
        <v>209</v>
      </c>
      <c r="AI37" t="s">
        <v>234</v>
      </c>
      <c r="BD37" t="s">
        <v>255</v>
      </c>
    </row>
    <row r="38" spans="1:75">
      <c r="A38" s="778"/>
      <c r="B38" s="90" t="s">
        <v>136</v>
      </c>
      <c r="C38" s="231"/>
      <c r="D38" s="98"/>
      <c r="E38" s="98"/>
      <c r="H38" t="s">
        <v>186</v>
      </c>
      <c r="S38" s="92"/>
    </row>
    <row r="39" spans="1:75">
      <c r="A39" s="777" t="s">
        <v>138</v>
      </c>
      <c r="B39" s="777"/>
      <c r="C39" s="777"/>
      <c r="D39" s="777"/>
      <c r="E39" s="777"/>
      <c r="H39" t="s">
        <v>187</v>
      </c>
      <c r="S39" s="92" t="s">
        <v>203</v>
      </c>
      <c r="T39" t="s">
        <v>210</v>
      </c>
      <c r="AH39" s="92" t="s">
        <v>226</v>
      </c>
      <c r="AI39" t="s">
        <v>235</v>
      </c>
      <c r="BC39" t="s">
        <v>257</v>
      </c>
      <c r="BD39" t="s">
        <v>258</v>
      </c>
    </row>
    <row r="40" spans="1:75">
      <c r="A40" s="778" t="s">
        <v>139</v>
      </c>
      <c r="B40" s="778"/>
      <c r="C40" s="231"/>
      <c r="D40" s="98"/>
      <c r="E40" s="98"/>
      <c r="H40" t="s">
        <v>188</v>
      </c>
      <c r="S40" s="92"/>
      <c r="T40" t="s">
        <v>212</v>
      </c>
      <c r="AI40" t="s">
        <v>236</v>
      </c>
      <c r="BD40" t="s">
        <v>251</v>
      </c>
    </row>
    <row r="41" spans="1:75">
      <c r="A41" s="778" t="s">
        <v>140</v>
      </c>
      <c r="B41" s="778"/>
      <c r="C41" s="104"/>
      <c r="D41" s="98"/>
      <c r="E41" s="98"/>
      <c r="H41" t="s">
        <v>189</v>
      </c>
      <c r="S41" s="92"/>
      <c r="T41" t="s">
        <v>211</v>
      </c>
      <c r="AI41" t="s">
        <v>237</v>
      </c>
      <c r="BD41" t="s">
        <v>252</v>
      </c>
    </row>
    <row r="42" spans="1:75">
      <c r="A42" s="777" t="s">
        <v>141</v>
      </c>
      <c r="B42" s="777"/>
      <c r="C42" s="777"/>
      <c r="D42" s="777"/>
      <c r="E42" s="777"/>
      <c r="H42" t="s">
        <v>190</v>
      </c>
      <c r="S42" s="92"/>
      <c r="T42" t="s">
        <v>213</v>
      </c>
      <c r="AI42" t="s">
        <v>238</v>
      </c>
    </row>
    <row r="43" spans="1:75">
      <c r="A43" s="788" t="s">
        <v>142</v>
      </c>
      <c r="B43" s="134" t="s">
        <v>204</v>
      </c>
      <c r="C43" s="135"/>
      <c r="D43" s="136" t="s">
        <v>152</v>
      </c>
      <c r="E43" s="136" t="s">
        <v>249</v>
      </c>
      <c r="S43" s="92"/>
      <c r="T43" t="s">
        <v>214</v>
      </c>
      <c r="AI43" t="s">
        <v>239</v>
      </c>
    </row>
    <row r="44" spans="1:75" ht="27" customHeight="1">
      <c r="A44" s="789"/>
      <c r="B44" s="133" t="s">
        <v>205</v>
      </c>
      <c r="C44" s="137"/>
      <c r="D44" s="138"/>
      <c r="E44" s="138"/>
      <c r="G44" s="92" t="s">
        <v>203</v>
      </c>
      <c r="H44" t="s">
        <v>192</v>
      </c>
      <c r="S44" s="92"/>
      <c r="T44" t="s">
        <v>215</v>
      </c>
      <c r="BW44" s="132" t="s">
        <v>387</v>
      </c>
    </row>
    <row r="45" spans="1:75" ht="22.5">
      <c r="A45" s="789"/>
      <c r="B45" s="133" t="s">
        <v>219</v>
      </c>
      <c r="C45" s="137"/>
      <c r="D45" s="139"/>
      <c r="E45" s="139"/>
      <c r="H45" t="s">
        <v>181</v>
      </c>
      <c r="S45" s="92"/>
      <c r="T45" t="s">
        <v>216</v>
      </c>
    </row>
    <row r="46" spans="1:75">
      <c r="A46" s="789"/>
      <c r="B46" s="134" t="s">
        <v>227</v>
      </c>
      <c r="C46" s="781"/>
      <c r="D46" s="782"/>
      <c r="E46" s="783"/>
      <c r="H46" t="s">
        <v>193</v>
      </c>
      <c r="S46" s="92"/>
      <c r="T46" t="s">
        <v>217</v>
      </c>
    </row>
    <row r="47" spans="1:75">
      <c r="A47" s="789"/>
      <c r="B47" s="188" t="s">
        <v>228</v>
      </c>
      <c r="C47" s="781"/>
      <c r="D47" s="782"/>
      <c r="E47" s="783"/>
      <c r="H47" t="s">
        <v>194</v>
      </c>
      <c r="S47" s="92"/>
    </row>
    <row r="48" spans="1:75">
      <c r="A48" s="789"/>
      <c r="B48" s="90" t="s">
        <v>178</v>
      </c>
      <c r="C48" s="141"/>
      <c r="D48" s="138"/>
      <c r="E48" s="138"/>
      <c r="S48" s="92" t="s">
        <v>203</v>
      </c>
      <c r="T48" t="s">
        <v>218</v>
      </c>
      <c r="AH48" t="s">
        <v>203</v>
      </c>
      <c r="AI48" t="s">
        <v>240</v>
      </c>
      <c r="BU48" s="132" t="s">
        <v>388</v>
      </c>
    </row>
    <row r="49" spans="1:35">
      <c r="A49" s="789"/>
      <c r="B49" s="90" t="s">
        <v>180</v>
      </c>
      <c r="C49" s="141"/>
      <c r="D49" s="138"/>
      <c r="E49" s="138"/>
      <c r="G49" s="92" t="s">
        <v>203</v>
      </c>
      <c r="H49" t="s">
        <v>195</v>
      </c>
      <c r="S49" s="92"/>
      <c r="T49" t="s">
        <v>220</v>
      </c>
      <c r="AI49" t="s">
        <v>242</v>
      </c>
    </row>
    <row r="50" spans="1:35">
      <c r="A50" s="789"/>
      <c r="B50" s="90" t="s">
        <v>179</v>
      </c>
      <c r="C50" s="141"/>
      <c r="D50" s="138"/>
      <c r="E50" s="138"/>
      <c r="H50" t="s">
        <v>196</v>
      </c>
      <c r="S50" s="92"/>
      <c r="T50" t="s">
        <v>221</v>
      </c>
      <c r="AI50" t="s">
        <v>243</v>
      </c>
    </row>
    <row r="51" spans="1:35">
      <c r="A51" s="790"/>
      <c r="B51" s="90" t="s">
        <v>143</v>
      </c>
      <c r="C51" s="141"/>
      <c r="D51" s="140"/>
      <c r="E51" s="140"/>
      <c r="H51" t="s">
        <v>197</v>
      </c>
      <c r="S51" s="92"/>
      <c r="T51" t="s">
        <v>222</v>
      </c>
    </row>
    <row r="52" spans="1:35" ht="14.25">
      <c r="A52" s="784" t="s">
        <v>144</v>
      </c>
      <c r="B52" s="784"/>
      <c r="C52" s="784"/>
      <c r="D52" s="784"/>
      <c r="E52" s="784"/>
      <c r="H52" t="s">
        <v>198</v>
      </c>
      <c r="S52" s="92"/>
      <c r="T52" t="s">
        <v>223</v>
      </c>
      <c r="AH52" t="s">
        <v>203</v>
      </c>
      <c r="AI52" s="96" t="s">
        <v>241</v>
      </c>
    </row>
    <row r="53" spans="1:35">
      <c r="A53" s="778" t="s">
        <v>145</v>
      </c>
      <c r="B53" s="787" t="s">
        <v>135</v>
      </c>
      <c r="C53" s="785"/>
      <c r="D53" s="785"/>
      <c r="E53" s="785"/>
      <c r="H53" t="s">
        <v>199</v>
      </c>
      <c r="S53" s="92"/>
      <c r="T53" t="s">
        <v>224</v>
      </c>
      <c r="AI53" t="s">
        <v>242</v>
      </c>
    </row>
    <row r="54" spans="1:35">
      <c r="A54" s="778"/>
      <c r="B54" s="787"/>
      <c r="C54" s="90" t="s">
        <v>147</v>
      </c>
      <c r="D54" s="104"/>
      <c r="E54" s="98"/>
      <c r="S54" s="92"/>
      <c r="T54" t="s">
        <v>225</v>
      </c>
      <c r="AI54" t="s">
        <v>243</v>
      </c>
    </row>
    <row r="55" spans="1:35">
      <c r="A55" s="778"/>
      <c r="B55" s="787"/>
      <c r="C55" s="90" t="s">
        <v>148</v>
      </c>
      <c r="D55" s="104"/>
      <c r="E55" s="98"/>
      <c r="G55" s="92" t="s">
        <v>203</v>
      </c>
      <c r="H55" t="s">
        <v>200</v>
      </c>
    </row>
    <row r="56" spans="1:35">
      <c r="A56" s="778"/>
      <c r="B56" s="787" t="s">
        <v>136</v>
      </c>
      <c r="C56" s="785"/>
      <c r="D56" s="785"/>
      <c r="E56" s="785"/>
      <c r="H56" t="s">
        <v>201</v>
      </c>
      <c r="S56" s="92" t="s">
        <v>203</v>
      </c>
      <c r="T56" t="s">
        <v>402</v>
      </c>
      <c r="AH56" t="s">
        <v>203</v>
      </c>
      <c r="AI56" t="s">
        <v>244</v>
      </c>
    </row>
    <row r="57" spans="1:35">
      <c r="A57" s="778"/>
      <c r="B57" s="787"/>
      <c r="C57" s="90" t="s">
        <v>148</v>
      </c>
      <c r="D57" s="104"/>
      <c r="E57" s="98"/>
      <c r="H57" t="s">
        <v>202</v>
      </c>
      <c r="T57" t="s">
        <v>403</v>
      </c>
      <c r="AI57" t="s">
        <v>242</v>
      </c>
    </row>
    <row r="58" spans="1:35">
      <c r="A58" s="778"/>
      <c r="B58" s="787" t="s">
        <v>146</v>
      </c>
      <c r="C58" s="785"/>
      <c r="D58" s="785"/>
      <c r="E58" s="786"/>
      <c r="T58" t="s">
        <v>404</v>
      </c>
      <c r="AI58" t="s">
        <v>243</v>
      </c>
    </row>
    <row r="59" spans="1:35">
      <c r="A59" s="778"/>
      <c r="B59" s="787"/>
      <c r="C59" s="90" t="s">
        <v>174</v>
      </c>
      <c r="D59" s="105"/>
      <c r="E59" s="219"/>
      <c r="S59" s="92"/>
      <c r="T59" t="s">
        <v>405</v>
      </c>
    </row>
    <row r="60" spans="1:35">
      <c r="A60" s="777" t="s">
        <v>149</v>
      </c>
      <c r="B60" s="777"/>
      <c r="C60" s="777"/>
      <c r="D60" s="777"/>
      <c r="E60" s="777"/>
      <c r="G60"/>
    </row>
    <row r="61" spans="1:35" ht="13.5" customHeight="1">
      <c r="A61" s="779" t="s">
        <v>150</v>
      </c>
      <c r="B61" s="90" t="s">
        <v>245</v>
      </c>
      <c r="C61" s="104"/>
      <c r="D61" s="98"/>
      <c r="E61" s="98"/>
      <c r="S61" s="92" t="s">
        <v>203</v>
      </c>
      <c r="T61" t="s">
        <v>406</v>
      </c>
    </row>
    <row r="62" spans="1:35">
      <c r="A62" s="780"/>
      <c r="B62" s="97" t="s">
        <v>246</v>
      </c>
      <c r="C62" s="104"/>
      <c r="D62" s="98"/>
      <c r="E62" s="98"/>
      <c r="T62" t="s">
        <v>403</v>
      </c>
    </row>
    <row r="63" spans="1:35">
      <c r="A63" s="778" t="s">
        <v>151</v>
      </c>
      <c r="B63" s="778"/>
      <c r="C63" s="104"/>
      <c r="D63" s="98"/>
      <c r="E63" s="98"/>
      <c r="T63" t="s">
        <v>404</v>
      </c>
    </row>
    <row r="64" spans="1:35">
      <c r="S64" s="92"/>
      <c r="T64" t="s">
        <v>407</v>
      </c>
    </row>
    <row r="66" spans="19:20">
      <c r="S66" s="92" t="s">
        <v>203</v>
      </c>
      <c r="T66" t="s">
        <v>408</v>
      </c>
    </row>
    <row r="67" spans="19:20">
      <c r="T67" t="s">
        <v>403</v>
      </c>
    </row>
    <row r="68" spans="19:20">
      <c r="T68" t="s">
        <v>405</v>
      </c>
    </row>
    <row r="69" spans="19:20">
      <c r="S69" s="92"/>
    </row>
    <row r="70" spans="19:20">
      <c r="S70" s="92" t="s">
        <v>203</v>
      </c>
      <c r="T70" t="s">
        <v>409</v>
      </c>
    </row>
    <row r="71" spans="19:20">
      <c r="T71" t="s">
        <v>410</v>
      </c>
    </row>
    <row r="72" spans="19:20">
      <c r="T72" t="s">
        <v>411</v>
      </c>
    </row>
  </sheetData>
  <mergeCells count="44">
    <mergeCell ref="A2:E2"/>
    <mergeCell ref="A5:B5"/>
    <mergeCell ref="C5:E5"/>
    <mergeCell ref="A26:B26"/>
    <mergeCell ref="A19:A20"/>
    <mergeCell ref="A21:A22"/>
    <mergeCell ref="A23:A24"/>
    <mergeCell ref="A9:B9"/>
    <mergeCell ref="A10:B10"/>
    <mergeCell ref="A11:B11"/>
    <mergeCell ref="A12:B12"/>
    <mergeCell ref="A13:B13"/>
    <mergeCell ref="A15:B15"/>
    <mergeCell ref="A16:B16"/>
    <mergeCell ref="A8:B8"/>
    <mergeCell ref="A14:B14"/>
    <mergeCell ref="A33:B33"/>
    <mergeCell ref="A34:E34"/>
    <mergeCell ref="A39:E39"/>
    <mergeCell ref="A42:E42"/>
    <mergeCell ref="A35:A36"/>
    <mergeCell ref="A37:A38"/>
    <mergeCell ref="A40:B40"/>
    <mergeCell ref="A41:B41"/>
    <mergeCell ref="A29:B29"/>
    <mergeCell ref="A30:B30"/>
    <mergeCell ref="A17:B17"/>
    <mergeCell ref="A18:B18"/>
    <mergeCell ref="A27:B27"/>
    <mergeCell ref="A28:B28"/>
    <mergeCell ref="A60:E60"/>
    <mergeCell ref="A63:B63"/>
    <mergeCell ref="A61:A62"/>
    <mergeCell ref="C46:E46"/>
    <mergeCell ref="C47:E47"/>
    <mergeCell ref="A52:E52"/>
    <mergeCell ref="C53:E53"/>
    <mergeCell ref="C56:E56"/>
    <mergeCell ref="C58:E58"/>
    <mergeCell ref="A53:A59"/>
    <mergeCell ref="B53:B55"/>
    <mergeCell ref="B56:B57"/>
    <mergeCell ref="B58:B59"/>
    <mergeCell ref="A43:A51"/>
  </mergeCells>
  <phoneticPr fontId="24"/>
  <dataValidations count="18">
    <dataValidation type="list" allowBlank="1" showInputMessage="1" showErrorMessage="1" sqref="C35:C36" xr:uid="{00000000-0002-0000-0E00-000000000000}">
      <formula1>$H$33:$H$42</formula1>
    </dataValidation>
    <dataValidation type="list" allowBlank="1" showInputMessage="1" showErrorMessage="1" sqref="C37:C38" xr:uid="{00000000-0002-0000-0E00-000001000000}">
      <formula1>$H$45:$H$47</formula1>
    </dataValidation>
    <dataValidation type="list" allowBlank="1" showInputMessage="1" showErrorMessage="1" sqref="C40" xr:uid="{00000000-0002-0000-0E00-000002000000}">
      <formula1>$H$50:$H$53</formula1>
    </dataValidation>
    <dataValidation type="list" allowBlank="1" showInputMessage="1" showErrorMessage="1" sqref="C41" xr:uid="{00000000-0002-0000-0E00-000003000000}">
      <formula1>$H$56:$H$57</formula1>
    </dataValidation>
    <dataValidation type="list" allowBlank="1" showInputMessage="1" showErrorMessage="1" sqref="C43" xr:uid="{00000000-0002-0000-0E00-000004000000}">
      <formula1>$T$33:$T$37</formula1>
    </dataValidation>
    <dataValidation type="list" allowBlank="1" showInputMessage="1" showErrorMessage="1" sqref="C44" xr:uid="{00000000-0002-0000-0E00-000005000000}">
      <formula1>$T$40:$T$46</formula1>
    </dataValidation>
    <dataValidation type="list" allowBlank="1" showInputMessage="1" showErrorMessage="1" sqref="C45" xr:uid="{00000000-0002-0000-0E00-000006000000}">
      <formula1>$T$49:$T$54</formula1>
    </dataValidation>
    <dataValidation type="list" allowBlank="1" showInputMessage="1" showErrorMessage="1" sqref="C46" xr:uid="{00000000-0002-0000-0E00-000007000000}">
      <formula1>$AI$32:$AI$33</formula1>
    </dataValidation>
    <dataValidation type="list" allowBlank="1" showInputMessage="1" showErrorMessage="1" sqref="C47" xr:uid="{00000000-0002-0000-0E00-000008000000}">
      <formula1>$AI$36:$AI$37</formula1>
    </dataValidation>
    <dataValidation type="list" allowBlank="1" showInputMessage="1" showErrorMessage="1" sqref="C53:E53 C58:E58 C56:E56" xr:uid="{00000000-0002-0000-0E00-000009000000}">
      <formula1>$AI$40:$AI$43</formula1>
    </dataValidation>
    <dataValidation type="list" allowBlank="1" showInputMessage="1" showErrorMessage="1" sqref="D54" xr:uid="{00000000-0002-0000-0E00-00000A000000}">
      <formula1>$AI$49:$AI$50</formula1>
    </dataValidation>
    <dataValidation type="list" allowBlank="1" showInputMessage="1" showErrorMessage="1" sqref="D55 D57" xr:uid="{00000000-0002-0000-0E00-00000B000000}">
      <formula1>$AI$53:$AI$54</formula1>
    </dataValidation>
    <dataValidation type="list" allowBlank="1" showInputMessage="1" showErrorMessage="1" sqref="D59" xr:uid="{00000000-0002-0000-0E00-00000C000000}">
      <formula1>$AI$57:$AI$58</formula1>
    </dataValidation>
    <dataValidation type="list" allowBlank="1" showInputMessage="1" showErrorMessage="1" sqref="C61:C63" xr:uid="{00000000-0002-0000-0E00-00000D000000}">
      <formula1>$BD$32:$BD$33</formula1>
    </dataValidation>
    <dataValidation type="list" allowBlank="1" showInputMessage="1" showErrorMessage="1" sqref="C48" xr:uid="{00000000-0002-0000-0E00-00000E000000}">
      <formula1>$T$57:$T$59</formula1>
    </dataValidation>
    <dataValidation type="list" allowBlank="1" showInputMessage="1" showErrorMessage="1" sqref="C49" xr:uid="{00000000-0002-0000-0E00-00000F000000}">
      <formula1>$T$62:$T$64</formula1>
    </dataValidation>
    <dataValidation type="list" allowBlank="1" showInputMessage="1" showErrorMessage="1" sqref="C50" xr:uid="{00000000-0002-0000-0E00-000010000000}">
      <formula1>$T$67:$T$68</formula1>
    </dataValidation>
    <dataValidation type="list" allowBlank="1" showInputMessage="1" showErrorMessage="1" sqref="C51" xr:uid="{00000000-0002-0000-0E00-000011000000}">
      <formula1>$T$71:$T$72</formula1>
    </dataValidation>
  </dataValidations>
  <pageMargins left="0.70866141732283472" right="0.70866141732283472" top="0.74803149606299213" bottom="0.74803149606299213" header="0.31496062992125984" footer="0.31496062992125984"/>
  <pageSetup paperSize="9" orientation="portrait" horizontalDpi="300" verticalDpi="300" r:id="rId1"/>
  <headerFooter>
    <oddFooter>&amp;L2023年1月25日更新版&amp;R一般財団法人ベターリビング</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V55"/>
  <sheetViews>
    <sheetView showGridLines="0" view="pageBreakPreview" zoomScale="90" zoomScaleNormal="100" zoomScaleSheetLayoutView="90" workbookViewId="0">
      <selection activeCell="Q8" sqref="Q8:AQ8"/>
    </sheetView>
  </sheetViews>
  <sheetFormatPr defaultColWidth="9" defaultRowHeight="13.5"/>
  <cols>
    <col min="1" max="43" width="2.625" style="9" customWidth="1"/>
    <col min="44" max="44" width="37" style="9" bestFit="1" customWidth="1"/>
    <col min="45" max="46" width="9" style="9" customWidth="1"/>
    <col min="47" max="16384" width="9" style="9"/>
  </cols>
  <sheetData>
    <row r="1" spans="1:48" ht="5.25" customHeight="1"/>
    <row r="2" spans="1:48">
      <c r="A2" s="890" t="s">
        <v>1321</v>
      </c>
      <c r="B2" s="890"/>
      <c r="C2" s="890"/>
      <c r="D2" s="890"/>
      <c r="E2" s="890"/>
      <c r="F2" s="890"/>
      <c r="G2" s="890"/>
      <c r="H2" s="890"/>
      <c r="I2" s="890"/>
      <c r="J2" s="890"/>
      <c r="K2" s="890"/>
      <c r="L2" s="890"/>
      <c r="M2" s="890"/>
      <c r="N2" s="890"/>
      <c r="O2" s="890"/>
      <c r="P2" s="890"/>
      <c r="Q2" s="890"/>
      <c r="R2" s="890"/>
      <c r="S2" s="890"/>
      <c r="T2" s="890"/>
      <c r="U2" s="890"/>
      <c r="V2" s="890"/>
      <c r="W2" s="890"/>
      <c r="X2" s="890"/>
      <c r="Y2" s="890"/>
      <c r="Z2" s="890"/>
      <c r="AA2" s="890"/>
      <c r="AB2" s="890"/>
      <c r="AC2" s="890"/>
      <c r="AD2" s="890"/>
      <c r="AE2" s="890"/>
      <c r="AF2" s="890"/>
      <c r="AG2" s="890"/>
      <c r="AH2" s="890"/>
      <c r="AI2" s="890"/>
      <c r="AJ2" s="890"/>
      <c r="AK2" s="890"/>
      <c r="AL2" s="890"/>
      <c r="AM2" s="890"/>
      <c r="AN2" s="890"/>
      <c r="AO2" s="890"/>
      <c r="AP2" s="890"/>
      <c r="AQ2" s="890"/>
    </row>
    <row r="3" spans="1:48" ht="4.5" customHeight="1">
      <c r="A3" s="32"/>
      <c r="B3" s="425"/>
      <c r="C3" s="425"/>
      <c r="D3" s="425"/>
      <c r="E3" s="425"/>
      <c r="F3" s="425"/>
      <c r="G3" s="425"/>
      <c r="H3" s="425"/>
      <c r="I3" s="425"/>
      <c r="J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row>
    <row r="4" spans="1:48" ht="2.25" customHeight="1">
      <c r="A4" s="32"/>
      <c r="C4" s="425"/>
      <c r="D4" s="425"/>
      <c r="E4" s="425"/>
      <c r="F4" s="425"/>
      <c r="G4" s="425"/>
      <c r="H4" s="425"/>
      <c r="I4" s="425"/>
      <c r="J4" s="425"/>
      <c r="K4" s="112"/>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row>
    <row r="5" spans="1:48" ht="4.5" customHeight="1">
      <c r="A5" s="32"/>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c r="AP5" s="425"/>
      <c r="AQ5" s="425"/>
    </row>
    <row r="6" spans="1:48" s="26" customFormat="1" ht="14.45" customHeight="1">
      <c r="A6" s="34" t="s">
        <v>1320</v>
      </c>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row>
    <row r="7" spans="1:48" s="26" customFormat="1" ht="14.45" customHeight="1" thickBot="1">
      <c r="A7" s="36" t="s">
        <v>74</v>
      </c>
      <c r="B7" s="17"/>
      <c r="C7" s="18" t="s">
        <v>1319</v>
      </c>
      <c r="D7" s="18"/>
      <c r="E7" s="18"/>
      <c r="F7" s="18"/>
      <c r="G7" s="18"/>
      <c r="H7" s="17"/>
      <c r="I7" s="18" t="s">
        <v>1318</v>
      </c>
      <c r="J7" s="18"/>
      <c r="K7" s="18"/>
      <c r="L7" s="18"/>
      <c r="M7" s="18"/>
      <c r="N7" s="18"/>
      <c r="O7" s="18"/>
      <c r="P7" s="18"/>
      <c r="Q7" s="18"/>
      <c r="R7" s="18"/>
      <c r="S7" s="18"/>
      <c r="T7" s="18" t="s">
        <v>74</v>
      </c>
      <c r="U7" s="17"/>
      <c r="V7" s="18" t="s">
        <v>1246</v>
      </c>
      <c r="W7" s="18"/>
      <c r="X7" s="18"/>
      <c r="Y7" s="18"/>
      <c r="Z7" s="18" t="s">
        <v>75</v>
      </c>
      <c r="AA7" s="18"/>
      <c r="AB7" s="310"/>
      <c r="AC7" s="310"/>
      <c r="AD7" s="310"/>
      <c r="AE7" s="310"/>
      <c r="AF7" s="310"/>
      <c r="AG7" s="310"/>
      <c r="AH7" s="310"/>
      <c r="AI7" s="310"/>
      <c r="AJ7" s="310"/>
      <c r="AK7" s="310"/>
      <c r="AL7" s="310"/>
      <c r="AM7" s="310"/>
      <c r="AN7" s="310"/>
      <c r="AO7" s="310"/>
      <c r="AP7" s="310"/>
      <c r="AQ7" s="310"/>
      <c r="AR7" s="310"/>
      <c r="AS7" s="310"/>
      <c r="AT7" s="310"/>
      <c r="AU7" s="310"/>
      <c r="AV7" s="310"/>
    </row>
    <row r="8" spans="1:48" ht="25.5" customHeight="1" thickBot="1">
      <c r="A8" s="891" t="s">
        <v>95</v>
      </c>
      <c r="B8" s="892"/>
      <c r="C8" s="892"/>
      <c r="D8" s="892"/>
      <c r="E8" s="892"/>
      <c r="F8" s="892"/>
      <c r="G8" s="892"/>
      <c r="H8" s="892"/>
      <c r="I8" s="892"/>
      <c r="J8" s="892"/>
      <c r="K8" s="892"/>
      <c r="L8" s="892"/>
      <c r="M8" s="892"/>
      <c r="N8" s="892"/>
      <c r="O8" s="892"/>
      <c r="P8" s="893"/>
      <c r="Q8" s="894"/>
      <c r="R8" s="895"/>
      <c r="S8" s="895"/>
      <c r="T8" s="895"/>
      <c r="U8" s="895"/>
      <c r="V8" s="895"/>
      <c r="W8" s="895"/>
      <c r="X8" s="895"/>
      <c r="Y8" s="895"/>
      <c r="Z8" s="895"/>
      <c r="AA8" s="895"/>
      <c r="AB8" s="895"/>
      <c r="AC8" s="895"/>
      <c r="AD8" s="895"/>
      <c r="AE8" s="895"/>
      <c r="AF8" s="895"/>
      <c r="AG8" s="895"/>
      <c r="AH8" s="895"/>
      <c r="AI8" s="895"/>
      <c r="AJ8" s="895"/>
      <c r="AK8" s="895"/>
      <c r="AL8" s="895"/>
      <c r="AM8" s="895"/>
      <c r="AN8" s="895"/>
      <c r="AO8" s="895"/>
      <c r="AP8" s="895"/>
      <c r="AQ8" s="896"/>
      <c r="AS8" s="35"/>
      <c r="AT8" s="35"/>
    </row>
    <row r="9" spans="1:48" ht="14.45" customHeight="1" thickBot="1">
      <c r="A9" s="33" t="s">
        <v>984</v>
      </c>
      <c r="B9" s="425"/>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c r="AM9" s="425"/>
      <c r="AN9" s="425"/>
      <c r="AO9" s="425"/>
      <c r="AP9" s="425"/>
      <c r="AQ9" s="425"/>
      <c r="AS9" s="35"/>
      <c r="AT9" s="66"/>
    </row>
    <row r="10" spans="1:48" ht="14.45" customHeight="1">
      <c r="A10" s="750" t="s">
        <v>96</v>
      </c>
      <c r="B10" s="897"/>
      <c r="C10" s="754" t="s">
        <v>97</v>
      </c>
      <c r="D10" s="897"/>
      <c r="E10" s="897"/>
      <c r="F10" s="900"/>
      <c r="G10" s="903" t="s">
        <v>99</v>
      </c>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8"/>
      <c r="AL10" s="758"/>
      <c r="AM10" s="904"/>
      <c r="AN10" s="754" t="s">
        <v>32</v>
      </c>
      <c r="AO10" s="897"/>
      <c r="AP10" s="897"/>
      <c r="AQ10" s="905"/>
      <c r="AS10" s="35"/>
      <c r="AT10" s="66"/>
    </row>
    <row r="11" spans="1:48" ht="14.45" customHeight="1" thickBot="1">
      <c r="A11" s="898"/>
      <c r="B11" s="899"/>
      <c r="C11" s="901"/>
      <c r="D11" s="899"/>
      <c r="E11" s="899"/>
      <c r="F11" s="902"/>
      <c r="G11" s="763" t="s">
        <v>33</v>
      </c>
      <c r="H11" s="765"/>
      <c r="I11" s="765"/>
      <c r="J11" s="765"/>
      <c r="K11" s="764"/>
      <c r="L11" s="763" t="s">
        <v>52</v>
      </c>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4"/>
      <c r="AJ11" s="907" t="s">
        <v>98</v>
      </c>
      <c r="AK11" s="908"/>
      <c r="AL11" s="908"/>
      <c r="AM11" s="909"/>
      <c r="AN11" s="899"/>
      <c r="AO11" s="899"/>
      <c r="AP11" s="899"/>
      <c r="AQ11" s="906"/>
      <c r="AS11" s="35"/>
      <c r="AT11" s="66"/>
    </row>
    <row r="12" spans="1:48" ht="14.45" customHeight="1" thickTop="1">
      <c r="A12" s="853" t="s">
        <v>985</v>
      </c>
      <c r="B12" s="854"/>
      <c r="C12" s="859" t="s">
        <v>986</v>
      </c>
      <c r="D12" s="860"/>
      <c r="E12" s="860"/>
      <c r="F12" s="861"/>
      <c r="G12" s="768" t="s">
        <v>1317</v>
      </c>
      <c r="H12" s="769"/>
      <c r="I12" s="769"/>
      <c r="J12" s="769"/>
      <c r="K12" s="770"/>
      <c r="L12" s="37" t="s">
        <v>987</v>
      </c>
      <c r="M12" s="30"/>
      <c r="N12" s="30"/>
      <c r="O12" s="30"/>
      <c r="P12" s="30"/>
      <c r="Q12" s="30"/>
      <c r="R12" s="30"/>
      <c r="S12" s="30"/>
      <c r="T12" s="30"/>
      <c r="U12" s="30"/>
      <c r="V12" s="30"/>
      <c r="W12" s="30"/>
      <c r="X12" s="30"/>
      <c r="Y12" s="30"/>
      <c r="Z12" s="30"/>
      <c r="AA12" s="30"/>
      <c r="AB12" s="30"/>
      <c r="AC12" s="30"/>
      <c r="AD12" s="30"/>
      <c r="AE12" s="30"/>
      <c r="AF12" s="30"/>
      <c r="AG12" s="26"/>
      <c r="AH12" s="26"/>
      <c r="AI12" s="25"/>
      <c r="AJ12" s="14"/>
      <c r="AK12" s="15" t="s">
        <v>101</v>
      </c>
      <c r="AL12" s="15"/>
      <c r="AM12" s="16"/>
      <c r="AN12" s="38"/>
      <c r="AO12" s="26"/>
      <c r="AP12" s="26"/>
      <c r="AQ12" s="39"/>
      <c r="AS12" s="35"/>
      <c r="AT12" s="66"/>
    </row>
    <row r="13" spans="1:48" ht="14.45" customHeight="1">
      <c r="A13" s="855"/>
      <c r="B13" s="856"/>
      <c r="C13" s="862"/>
      <c r="D13" s="863"/>
      <c r="E13" s="863"/>
      <c r="F13" s="864"/>
      <c r="G13" s="734"/>
      <c r="H13" s="735"/>
      <c r="I13" s="735"/>
      <c r="J13" s="735"/>
      <c r="K13" s="736"/>
      <c r="L13" s="38" t="s">
        <v>1315</v>
      </c>
      <c r="M13" s="26"/>
      <c r="N13" s="26"/>
      <c r="O13" s="471"/>
      <c r="P13" s="471"/>
      <c r="Q13" s="471"/>
      <c r="R13" s="471"/>
      <c r="S13" s="26"/>
      <c r="T13" s="26"/>
      <c r="U13" s="26"/>
      <c r="V13" s="26"/>
      <c r="W13" s="26"/>
      <c r="X13" s="26"/>
      <c r="Y13" s="472"/>
      <c r="Z13" s="472"/>
      <c r="AA13" s="472"/>
      <c r="AB13" s="472"/>
      <c r="AC13" s="26"/>
      <c r="AD13" s="26"/>
      <c r="AE13" s="26"/>
      <c r="AF13" s="26"/>
      <c r="AG13" s="26"/>
      <c r="AH13" s="26"/>
      <c r="AI13" s="16"/>
      <c r="AJ13" s="14"/>
      <c r="AK13" s="15" t="s">
        <v>102</v>
      </c>
      <c r="AL13" s="15"/>
      <c r="AM13" s="16"/>
      <c r="AN13" s="38"/>
      <c r="AO13" s="26"/>
      <c r="AP13" s="26"/>
      <c r="AQ13" s="39"/>
      <c r="AS13" s="35"/>
      <c r="AT13" s="66"/>
    </row>
    <row r="14" spans="1:48" ht="14.45" customHeight="1">
      <c r="A14" s="855"/>
      <c r="B14" s="856"/>
      <c r="C14" s="862"/>
      <c r="D14" s="863"/>
      <c r="E14" s="863"/>
      <c r="F14" s="864"/>
      <c r="G14" s="317"/>
      <c r="H14" s="415"/>
      <c r="I14" s="415"/>
      <c r="J14" s="415"/>
      <c r="K14" s="318"/>
      <c r="L14" s="38" t="s">
        <v>1316</v>
      </c>
      <c r="M14" s="26"/>
      <c r="N14" s="26"/>
      <c r="O14" s="310"/>
      <c r="P14" s="310"/>
      <c r="Q14" s="310"/>
      <c r="R14" s="310"/>
      <c r="S14" s="26"/>
      <c r="T14" s="26"/>
      <c r="U14" s="26"/>
      <c r="V14" s="26"/>
      <c r="W14" s="26"/>
      <c r="X14" s="26"/>
      <c r="Y14" s="425"/>
      <c r="Z14" s="425"/>
      <c r="AA14" s="425"/>
      <c r="AB14" s="425"/>
      <c r="AC14" s="26"/>
      <c r="AD14" s="26"/>
      <c r="AE14" s="26"/>
      <c r="AF14" s="26"/>
      <c r="AG14" s="26"/>
      <c r="AH14" s="26"/>
      <c r="AI14" s="16"/>
      <c r="AJ14" s="14"/>
      <c r="AK14" s="15" t="s">
        <v>34</v>
      </c>
      <c r="AL14" s="15"/>
      <c r="AM14" s="16"/>
      <c r="AN14" s="38"/>
      <c r="AO14" s="26"/>
      <c r="AP14" s="26"/>
      <c r="AQ14" s="39"/>
      <c r="AS14" s="35"/>
      <c r="AT14" s="66"/>
    </row>
    <row r="15" spans="1:48" ht="14.45" customHeight="1">
      <c r="A15" s="855"/>
      <c r="B15" s="856"/>
      <c r="C15" s="862"/>
      <c r="D15" s="863"/>
      <c r="E15" s="863"/>
      <c r="F15" s="864"/>
      <c r="G15" s="731" t="s">
        <v>993</v>
      </c>
      <c r="H15" s="732"/>
      <c r="I15" s="732"/>
      <c r="J15" s="732"/>
      <c r="K15" s="733"/>
      <c r="L15" s="37" t="s">
        <v>994</v>
      </c>
      <c r="M15" s="28"/>
      <c r="N15" s="28"/>
      <c r="O15" s="28"/>
      <c r="P15" s="28"/>
      <c r="Q15" s="29"/>
      <c r="R15" s="30"/>
      <c r="S15" s="30"/>
      <c r="T15" s="437"/>
      <c r="U15" s="312"/>
      <c r="V15" s="437"/>
      <c r="W15" s="437"/>
      <c r="X15" s="437"/>
      <c r="Y15" s="437"/>
      <c r="Z15" s="437"/>
      <c r="AA15" s="437"/>
      <c r="AB15" s="437"/>
      <c r="AC15" s="437"/>
      <c r="AD15" s="437"/>
      <c r="AE15" s="437"/>
      <c r="AF15" s="437"/>
      <c r="AG15" s="437"/>
      <c r="AH15" s="437"/>
      <c r="AI15" s="438"/>
      <c r="AJ15" s="14"/>
      <c r="AK15" s="15" t="s">
        <v>103</v>
      </c>
      <c r="AL15" s="15"/>
      <c r="AM15" s="16"/>
      <c r="AN15" s="38"/>
      <c r="AO15" s="26"/>
      <c r="AP15" s="26"/>
      <c r="AQ15" s="39"/>
      <c r="AS15" s="35"/>
      <c r="AT15" s="66"/>
    </row>
    <row r="16" spans="1:48" ht="14.45" customHeight="1">
      <c r="A16" s="855"/>
      <c r="B16" s="856"/>
      <c r="C16" s="862"/>
      <c r="D16" s="863"/>
      <c r="E16" s="863"/>
      <c r="F16" s="864"/>
      <c r="G16" s="734"/>
      <c r="H16" s="735"/>
      <c r="I16" s="735"/>
      <c r="J16" s="735"/>
      <c r="K16" s="736"/>
      <c r="L16" s="38" t="s">
        <v>1315</v>
      </c>
      <c r="M16" s="26"/>
      <c r="N16" s="26"/>
      <c r="O16" s="471"/>
      <c r="P16" s="471"/>
      <c r="Q16" s="471"/>
      <c r="R16" s="471"/>
      <c r="S16" s="26"/>
      <c r="T16" s="18"/>
      <c r="U16" s="26"/>
      <c r="V16" s="26"/>
      <c r="W16" s="26"/>
      <c r="X16" s="472"/>
      <c r="Y16" s="472"/>
      <c r="Z16" s="472"/>
      <c r="AA16" s="472"/>
      <c r="AB16" s="26"/>
      <c r="AC16" s="18"/>
      <c r="AD16" s="18"/>
      <c r="AE16" s="40"/>
      <c r="AF16" s="40"/>
      <c r="AG16" s="40"/>
      <c r="AH16" s="40"/>
      <c r="AI16" s="16"/>
      <c r="AJ16" s="14"/>
      <c r="AK16" s="15" t="s">
        <v>104</v>
      </c>
      <c r="AL16" s="15"/>
      <c r="AM16" s="16"/>
      <c r="AN16" s="38"/>
      <c r="AO16" s="14"/>
      <c r="AP16" s="26" t="s">
        <v>964</v>
      </c>
      <c r="AQ16" s="39"/>
      <c r="AS16" s="35"/>
      <c r="AT16" s="66"/>
    </row>
    <row r="17" spans="1:46" ht="14.45" customHeight="1">
      <c r="A17" s="855"/>
      <c r="B17" s="856"/>
      <c r="C17" s="865"/>
      <c r="D17" s="866"/>
      <c r="E17" s="866"/>
      <c r="F17" s="867"/>
      <c r="G17" s="317"/>
      <c r="H17" s="415"/>
      <c r="I17" s="415"/>
      <c r="J17" s="415"/>
      <c r="K17" s="318"/>
      <c r="L17" s="26" t="s">
        <v>1314</v>
      </c>
      <c r="M17" s="26"/>
      <c r="N17" s="26"/>
      <c r="O17" s="423"/>
      <c r="P17" s="423"/>
      <c r="Q17" s="423"/>
      <c r="R17" s="423"/>
      <c r="S17" s="26"/>
      <c r="T17" s="18"/>
      <c r="U17" s="26"/>
      <c r="V17" s="26"/>
      <c r="W17" s="26"/>
      <c r="X17" s="473"/>
      <c r="Y17" s="473"/>
      <c r="Z17" s="473"/>
      <c r="AA17" s="473"/>
      <c r="AB17" s="26"/>
      <c r="AC17" s="18"/>
      <c r="AD17" s="18"/>
      <c r="AE17" s="40"/>
      <c r="AF17" s="40"/>
      <c r="AG17" s="40"/>
      <c r="AH17" s="40"/>
      <c r="AI17" s="16"/>
      <c r="AJ17" s="14"/>
      <c r="AK17" s="15"/>
      <c r="AL17" s="15"/>
      <c r="AM17" s="16"/>
      <c r="AN17" s="38"/>
      <c r="AO17" s="310"/>
      <c r="AP17" s="26"/>
      <c r="AQ17" s="39"/>
      <c r="AS17" s="35"/>
      <c r="AT17" s="66"/>
    </row>
    <row r="18" spans="1:46" ht="14.45" customHeight="1">
      <c r="A18" s="855"/>
      <c r="B18" s="856"/>
      <c r="C18" s="868" t="s">
        <v>1313</v>
      </c>
      <c r="D18" s="869"/>
      <c r="E18" s="869"/>
      <c r="F18" s="870"/>
      <c r="G18" s="876" t="s">
        <v>1312</v>
      </c>
      <c r="H18" s="877"/>
      <c r="I18" s="877"/>
      <c r="J18" s="877"/>
      <c r="K18" s="878"/>
      <c r="L18" s="294"/>
      <c r="M18" s="305" t="s">
        <v>1092</v>
      </c>
      <c r="N18" s="297"/>
      <c r="O18" s="297"/>
      <c r="P18" s="297"/>
      <c r="Q18" s="297"/>
      <c r="R18" s="297"/>
      <c r="S18" s="297"/>
      <c r="T18" s="294"/>
      <c r="U18" s="45" t="s">
        <v>1311</v>
      </c>
      <c r="V18" s="297"/>
      <c r="W18" s="297"/>
      <c r="X18" s="297"/>
      <c r="Y18" s="297"/>
      <c r="Z18" s="297"/>
      <c r="AA18" s="297"/>
      <c r="AB18" s="293"/>
      <c r="AC18" s="293"/>
      <c r="AD18" s="45"/>
      <c r="AE18" s="45"/>
      <c r="AF18" s="45"/>
      <c r="AG18" s="45"/>
      <c r="AH18" s="45"/>
      <c r="AI18" s="46"/>
      <c r="AJ18" s="295"/>
      <c r="AK18" s="20"/>
      <c r="AL18" s="20"/>
      <c r="AM18" s="21"/>
      <c r="AN18" s="38"/>
      <c r="AO18" s="26"/>
      <c r="AP18" s="26"/>
      <c r="AQ18" s="39"/>
      <c r="AS18" s="35"/>
      <c r="AT18" s="35"/>
    </row>
    <row r="19" spans="1:46" ht="14.45" customHeight="1">
      <c r="A19" s="855"/>
      <c r="B19" s="856"/>
      <c r="C19" s="871"/>
      <c r="D19" s="737"/>
      <c r="E19" s="737"/>
      <c r="F19" s="872"/>
      <c r="G19" s="879" t="s">
        <v>1310</v>
      </c>
      <c r="H19" s="880"/>
      <c r="I19" s="880"/>
      <c r="J19" s="880"/>
      <c r="K19" s="881"/>
      <c r="L19" s="118"/>
      <c r="M19" s="18" t="s">
        <v>1309</v>
      </c>
      <c r="N19" s="296"/>
      <c r="O19" s="15"/>
      <c r="P19" s="15"/>
      <c r="Q19" s="15"/>
      <c r="R19" s="15"/>
      <c r="S19" s="15"/>
      <c r="W19" s="15"/>
      <c r="X19" s="15"/>
      <c r="Y19" s="15"/>
      <c r="Z19" s="15"/>
      <c r="AA19" s="15"/>
      <c r="AB19" s="20"/>
      <c r="AC19" s="20"/>
      <c r="AD19" s="20"/>
      <c r="AE19" s="20"/>
      <c r="AF19" s="20"/>
      <c r="AG19" s="20"/>
      <c r="AH19" s="20"/>
      <c r="AI19" s="438"/>
      <c r="AJ19" s="14"/>
      <c r="AK19" s="15" t="s">
        <v>1308</v>
      </c>
      <c r="AL19" s="15"/>
      <c r="AM19" s="16"/>
      <c r="AN19" s="38"/>
      <c r="AO19" s="26"/>
      <c r="AP19" s="26"/>
      <c r="AQ19" s="39"/>
      <c r="AS19" s="35"/>
      <c r="AT19" s="35"/>
    </row>
    <row r="20" spans="1:46" ht="14.45" customHeight="1">
      <c r="A20" s="855"/>
      <c r="B20" s="856"/>
      <c r="C20" s="871"/>
      <c r="D20" s="737"/>
      <c r="E20" s="737"/>
      <c r="F20" s="872"/>
      <c r="G20" s="882"/>
      <c r="H20" s="883"/>
      <c r="I20" s="883"/>
      <c r="J20" s="883"/>
      <c r="K20" s="884"/>
      <c r="L20" s="43"/>
      <c r="M20" s="18" t="s">
        <v>1307</v>
      </c>
      <c r="N20" s="26"/>
      <c r="O20" s="40"/>
      <c r="P20" s="40"/>
      <c r="Q20" s="40"/>
      <c r="R20" s="40"/>
      <c r="S20" s="40"/>
      <c r="T20" s="40"/>
      <c r="U20" s="40"/>
      <c r="V20" s="40"/>
      <c r="W20" s="40"/>
      <c r="X20" s="40"/>
      <c r="Y20" s="40"/>
      <c r="Z20" s="40"/>
      <c r="AA20" s="40"/>
      <c r="AB20" s="40"/>
      <c r="AC20" s="40"/>
      <c r="AD20" s="40"/>
      <c r="AE20" s="40"/>
      <c r="AF20" s="40"/>
      <c r="AG20" s="40"/>
      <c r="AH20" s="40"/>
      <c r="AI20" s="25"/>
      <c r="AJ20" s="19"/>
      <c r="AK20" s="15" t="s">
        <v>34</v>
      </c>
      <c r="AL20" s="15"/>
      <c r="AM20" s="16"/>
      <c r="AN20" s="38"/>
      <c r="AO20" s="26"/>
      <c r="AP20" s="26"/>
      <c r="AQ20" s="39"/>
      <c r="AS20" s="35"/>
      <c r="AT20" s="67"/>
    </row>
    <row r="21" spans="1:46" ht="14.45" customHeight="1">
      <c r="A21" s="855"/>
      <c r="B21" s="856"/>
      <c r="C21" s="871"/>
      <c r="D21" s="737"/>
      <c r="E21" s="737"/>
      <c r="F21" s="872"/>
      <c r="G21" s="885"/>
      <c r="H21" s="886"/>
      <c r="I21" s="886"/>
      <c r="J21" s="886"/>
      <c r="K21" s="887"/>
      <c r="L21" s="43"/>
      <c r="M21" s="18" t="s">
        <v>1306</v>
      </c>
      <c r="N21" s="26"/>
      <c r="O21" s="40"/>
      <c r="P21" s="40"/>
      <c r="Q21" s="40"/>
      <c r="R21" s="40"/>
      <c r="S21" s="40"/>
      <c r="T21" s="40"/>
      <c r="U21" s="40"/>
      <c r="V21" s="40"/>
      <c r="W21" s="40"/>
      <c r="X21" s="40"/>
      <c r="Y21" s="40"/>
      <c r="Z21" s="40"/>
      <c r="AA21" s="40"/>
      <c r="AB21" s="40"/>
      <c r="AC21" s="40"/>
      <c r="AD21" s="40"/>
      <c r="AE21" s="40"/>
      <c r="AF21" s="40"/>
      <c r="AG21" s="40"/>
      <c r="AH21" s="40"/>
      <c r="AI21" s="25"/>
      <c r="AJ21" s="19"/>
      <c r="AK21" s="15"/>
      <c r="AL21" s="15"/>
      <c r="AM21" s="16"/>
      <c r="AN21" s="26"/>
      <c r="AO21" s="26"/>
      <c r="AP21" s="26"/>
      <c r="AQ21" s="39"/>
      <c r="AS21" s="35"/>
      <c r="AT21" s="67"/>
    </row>
    <row r="22" spans="1:46" ht="14.45" customHeight="1">
      <c r="A22" s="855"/>
      <c r="B22" s="856"/>
      <c r="C22" s="871"/>
      <c r="D22" s="737"/>
      <c r="E22" s="737"/>
      <c r="F22" s="872"/>
      <c r="G22" s="888" t="s">
        <v>1305</v>
      </c>
      <c r="H22" s="888"/>
      <c r="I22" s="888"/>
      <c r="J22" s="888"/>
      <c r="K22" s="888"/>
      <c r="L22" s="44"/>
      <c r="M22" s="45" t="s">
        <v>1304</v>
      </c>
      <c r="N22" s="45"/>
      <c r="O22" s="45"/>
      <c r="P22" s="45"/>
      <c r="Q22" s="45"/>
      <c r="R22" s="45"/>
      <c r="S22" s="570"/>
      <c r="T22" s="45"/>
      <c r="U22" s="45"/>
      <c r="V22" s="45"/>
      <c r="W22" s="45"/>
      <c r="X22" s="45"/>
      <c r="Y22" s="45"/>
      <c r="Z22" s="45"/>
      <c r="AA22" s="45"/>
      <c r="AB22" s="45"/>
      <c r="AC22" s="45"/>
      <c r="AD22" s="45"/>
      <c r="AE22" s="45"/>
      <c r="AF22" s="45"/>
      <c r="AG22" s="45"/>
      <c r="AH22" s="45"/>
      <c r="AI22" s="46"/>
      <c r="AJ22" s="47"/>
      <c r="AK22" s="26" t="s">
        <v>103</v>
      </c>
      <c r="AL22" s="26"/>
      <c r="AM22" s="25"/>
      <c r="AN22" s="26"/>
      <c r="AO22" s="26"/>
      <c r="AP22" s="26"/>
      <c r="AQ22" s="39"/>
      <c r="AS22" s="35"/>
      <c r="AT22" s="67"/>
    </row>
    <row r="23" spans="1:46" ht="14.45" customHeight="1">
      <c r="A23" s="855"/>
      <c r="B23" s="856"/>
      <c r="C23" s="871"/>
      <c r="D23" s="737"/>
      <c r="E23" s="737"/>
      <c r="F23" s="872"/>
      <c r="G23" s="888"/>
      <c r="H23" s="888"/>
      <c r="I23" s="888"/>
      <c r="J23" s="888"/>
      <c r="K23" s="888"/>
      <c r="L23" s="48"/>
      <c r="M23" s="26" t="s">
        <v>1303</v>
      </c>
      <c r="AJ23" s="49"/>
      <c r="AK23" s="15" t="s">
        <v>104</v>
      </c>
      <c r="AM23" s="50"/>
      <c r="AQ23" s="51"/>
      <c r="AS23" s="35"/>
      <c r="AT23" s="67"/>
    </row>
    <row r="24" spans="1:46" ht="14.45" customHeight="1" thickBot="1">
      <c r="A24" s="857"/>
      <c r="B24" s="858"/>
      <c r="C24" s="873"/>
      <c r="D24" s="874"/>
      <c r="E24" s="874"/>
      <c r="F24" s="875"/>
      <c r="G24" s="889"/>
      <c r="H24" s="889"/>
      <c r="I24" s="889"/>
      <c r="J24" s="889"/>
      <c r="K24" s="889"/>
      <c r="L24" s="52"/>
      <c r="M24" s="27"/>
      <c r="N24" s="22" t="s">
        <v>1302</v>
      </c>
      <c r="O24" s="53"/>
      <c r="P24" s="53"/>
      <c r="Q24" s="53"/>
      <c r="R24" s="53"/>
      <c r="S24" s="53"/>
      <c r="T24" s="53"/>
      <c r="U24" s="27"/>
      <c r="V24" s="53" t="s">
        <v>1301</v>
      </c>
      <c r="W24" s="53"/>
      <c r="X24" s="53"/>
      <c r="Y24" s="53"/>
      <c r="Z24" s="53"/>
      <c r="AA24" s="53"/>
      <c r="AB24" s="53"/>
      <c r="AC24" s="53"/>
      <c r="AD24" s="53"/>
      <c r="AE24" s="53"/>
      <c r="AF24" s="53"/>
      <c r="AG24" s="53"/>
      <c r="AH24" s="53"/>
      <c r="AI24" s="53"/>
      <c r="AJ24" s="52"/>
      <c r="AK24" s="53"/>
      <c r="AL24" s="53"/>
      <c r="AM24" s="54"/>
      <c r="AN24" s="53"/>
      <c r="AO24" s="53"/>
      <c r="AP24" s="53"/>
      <c r="AQ24" s="55"/>
      <c r="AS24" s="35"/>
      <c r="AT24" s="67"/>
    </row>
    <row r="25" spans="1:46" ht="14.45" customHeight="1" thickBot="1">
      <c r="A25" s="33" t="s">
        <v>1237</v>
      </c>
      <c r="AS25" s="35"/>
      <c r="AT25" s="67"/>
    </row>
    <row r="26" spans="1:46" ht="14.45" customHeight="1">
      <c r="A26" s="842" t="s">
        <v>105</v>
      </c>
      <c r="B26" s="843"/>
      <c r="C26" s="843" t="s">
        <v>114</v>
      </c>
      <c r="D26" s="843"/>
      <c r="E26" s="843"/>
      <c r="F26" s="846" t="s">
        <v>1300</v>
      </c>
      <c r="G26" s="846"/>
      <c r="H26" s="846"/>
      <c r="I26" s="846"/>
      <c r="J26" s="846"/>
      <c r="K26" s="846"/>
      <c r="L26" s="846"/>
      <c r="M26" s="846"/>
      <c r="N26" s="846"/>
      <c r="O26" s="846"/>
      <c r="P26" s="846"/>
      <c r="Q26" s="846"/>
      <c r="R26" s="846"/>
      <c r="S26" s="846"/>
      <c r="T26" s="846"/>
      <c r="U26" s="846"/>
      <c r="V26" s="846"/>
      <c r="W26" s="846"/>
      <c r="X26" s="846"/>
      <c r="Y26" s="846"/>
      <c r="Z26" s="846"/>
      <c r="AA26" s="846"/>
      <c r="AB26" s="846"/>
      <c r="AC26" s="846"/>
      <c r="AD26" s="846"/>
      <c r="AE26" s="846"/>
      <c r="AF26" s="846"/>
      <c r="AG26" s="846"/>
      <c r="AH26" s="846"/>
      <c r="AI26" s="846"/>
      <c r="AJ26" s="846"/>
      <c r="AK26" s="846"/>
      <c r="AL26" s="846"/>
      <c r="AM26" s="846"/>
      <c r="AN26" s="847" t="s">
        <v>32</v>
      </c>
      <c r="AO26" s="847"/>
      <c r="AP26" s="847"/>
      <c r="AQ26" s="848"/>
      <c r="AS26" s="35"/>
      <c r="AT26" s="67"/>
    </row>
    <row r="27" spans="1:46" ht="14.45" customHeight="1">
      <c r="A27" s="844"/>
      <c r="B27" s="845"/>
      <c r="C27" s="845"/>
      <c r="D27" s="845"/>
      <c r="E27" s="845"/>
      <c r="F27" s="851" t="s">
        <v>33</v>
      </c>
      <c r="G27" s="851"/>
      <c r="H27" s="851"/>
      <c r="I27" s="851"/>
      <c r="J27" s="851"/>
      <c r="K27" s="851"/>
      <c r="L27" s="851" t="s">
        <v>956</v>
      </c>
      <c r="M27" s="851"/>
      <c r="N27" s="851"/>
      <c r="O27" s="851"/>
      <c r="P27" s="851"/>
      <c r="Q27" s="851"/>
      <c r="R27" s="851"/>
      <c r="S27" s="851"/>
      <c r="T27" s="851"/>
      <c r="U27" s="851"/>
      <c r="V27" s="851"/>
      <c r="W27" s="851"/>
      <c r="X27" s="851"/>
      <c r="Y27" s="851"/>
      <c r="Z27" s="851"/>
      <c r="AA27" s="851"/>
      <c r="AB27" s="851"/>
      <c r="AC27" s="851"/>
      <c r="AD27" s="851"/>
      <c r="AE27" s="851"/>
      <c r="AF27" s="851"/>
      <c r="AG27" s="851"/>
      <c r="AH27" s="851"/>
      <c r="AI27" s="851"/>
      <c r="AJ27" s="852" t="s">
        <v>98</v>
      </c>
      <c r="AK27" s="852"/>
      <c r="AL27" s="852"/>
      <c r="AM27" s="852"/>
      <c r="AN27" s="849"/>
      <c r="AO27" s="849"/>
      <c r="AP27" s="849"/>
      <c r="AQ27" s="850"/>
      <c r="AS27" s="35"/>
      <c r="AT27" s="67"/>
    </row>
    <row r="28" spans="1:46" ht="14.25" customHeight="1">
      <c r="A28" s="831" t="s">
        <v>957</v>
      </c>
      <c r="B28" s="832"/>
      <c r="C28" s="832"/>
      <c r="D28" s="832"/>
      <c r="E28" s="833"/>
      <c r="F28" s="56" t="s">
        <v>958</v>
      </c>
      <c r="G28" s="42"/>
      <c r="H28" s="42"/>
      <c r="I28" s="42"/>
      <c r="J28" s="42"/>
      <c r="K28" s="57"/>
      <c r="L28" s="464"/>
      <c r="M28" s="42" t="s">
        <v>969</v>
      </c>
      <c r="N28" s="42"/>
      <c r="O28" s="42"/>
      <c r="P28" s="42"/>
      <c r="Q28" s="42"/>
      <c r="R28" s="465"/>
      <c r="S28" s="466"/>
      <c r="T28" s="467"/>
      <c r="U28" s="467"/>
      <c r="V28" s="467"/>
      <c r="W28" s="467"/>
      <c r="X28" s="465"/>
      <c r="Y28" s="42"/>
      <c r="Z28" s="42"/>
      <c r="AA28" s="42"/>
      <c r="AB28" s="42"/>
      <c r="AC28" s="42"/>
      <c r="AD28" s="42"/>
      <c r="AE28" s="42"/>
      <c r="AF28" s="42"/>
      <c r="AG28" s="42"/>
      <c r="AH28" s="42"/>
      <c r="AI28" s="57"/>
      <c r="AJ28" s="309"/>
      <c r="AK28" s="42" t="s">
        <v>34</v>
      </c>
      <c r="AL28" s="42"/>
      <c r="AM28" s="57"/>
      <c r="AN28" s="42"/>
      <c r="AO28" s="42"/>
      <c r="AP28" s="42"/>
      <c r="AQ28" s="68"/>
      <c r="AR28" s="112"/>
      <c r="AS28" s="35"/>
      <c r="AT28" s="67"/>
    </row>
    <row r="29" spans="1:46" ht="14.45" customHeight="1">
      <c r="A29" s="834"/>
      <c r="B29" s="835"/>
      <c r="C29" s="835"/>
      <c r="D29" s="835"/>
      <c r="E29" s="836"/>
      <c r="F29" s="59"/>
      <c r="G29" s="60"/>
      <c r="H29" s="60"/>
      <c r="I29" s="60"/>
      <c r="J29" s="60"/>
      <c r="K29" s="61"/>
      <c r="L29" s="300"/>
      <c r="M29" s="60" t="s">
        <v>1299</v>
      </c>
      <c r="N29" s="60"/>
      <c r="O29" s="60"/>
      <c r="P29" s="60"/>
      <c r="Q29" s="60"/>
      <c r="R29" s="60"/>
      <c r="S29" s="60"/>
      <c r="T29" s="60"/>
      <c r="U29" s="60"/>
      <c r="V29" s="60"/>
      <c r="W29" s="60"/>
      <c r="X29" s="60"/>
      <c r="Y29" s="60"/>
      <c r="Z29" s="60"/>
      <c r="AA29" s="60"/>
      <c r="AB29" s="60"/>
      <c r="AC29" s="60"/>
      <c r="AD29" s="60"/>
      <c r="AE29" s="60"/>
      <c r="AF29" s="60"/>
      <c r="AG29" s="60"/>
      <c r="AH29" s="60"/>
      <c r="AI29" s="61"/>
      <c r="AJ29" s="308"/>
      <c r="AK29" s="60" t="s">
        <v>959</v>
      </c>
      <c r="AL29" s="60"/>
      <c r="AM29" s="61"/>
      <c r="AN29" s="58"/>
      <c r="AQ29" s="51"/>
    </row>
    <row r="30" spans="1:46" ht="14.45" customHeight="1">
      <c r="A30" s="831" t="s">
        <v>1298</v>
      </c>
      <c r="B30" s="832"/>
      <c r="C30" s="832"/>
      <c r="D30" s="832"/>
      <c r="E30" s="833"/>
      <c r="F30" s="56" t="s">
        <v>961</v>
      </c>
      <c r="K30" s="57"/>
      <c r="L30" s="62"/>
      <c r="M30" s="42" t="s">
        <v>969</v>
      </c>
      <c r="N30" s="42"/>
      <c r="O30" s="42"/>
      <c r="P30" s="42"/>
      <c r="Q30" s="42"/>
      <c r="R30" s="42"/>
      <c r="S30" s="42"/>
      <c r="T30" s="42"/>
      <c r="U30" s="42"/>
      <c r="V30" s="42"/>
      <c r="W30" s="42"/>
      <c r="X30" s="42"/>
      <c r="Y30" s="42"/>
      <c r="Z30" s="42"/>
      <c r="AA30" s="42"/>
      <c r="AB30" s="42"/>
      <c r="AC30" s="302"/>
      <c r="AD30" s="42"/>
      <c r="AE30" s="42"/>
      <c r="AF30" s="42"/>
      <c r="AG30" s="42"/>
      <c r="AH30" s="42"/>
      <c r="AI30" s="57"/>
      <c r="AJ30" s="14"/>
      <c r="AK30" s="9" t="s">
        <v>101</v>
      </c>
      <c r="AM30" s="57"/>
      <c r="AO30" s="14"/>
      <c r="AP30" s="26" t="s">
        <v>964</v>
      </c>
      <c r="AQ30" s="51"/>
    </row>
    <row r="31" spans="1:46" ht="14.45" customHeight="1">
      <c r="A31" s="837"/>
      <c r="B31" s="838"/>
      <c r="C31" s="838"/>
      <c r="D31" s="838"/>
      <c r="E31" s="839"/>
      <c r="F31" s="58"/>
      <c r="L31" s="298"/>
      <c r="M31" s="299" t="s">
        <v>1297</v>
      </c>
      <c r="N31" s="299"/>
      <c r="O31" s="299"/>
      <c r="P31" s="299"/>
      <c r="Q31" s="299"/>
      <c r="R31" s="299"/>
      <c r="S31" s="299"/>
      <c r="T31" s="299"/>
      <c r="U31" s="299"/>
      <c r="V31" s="299"/>
      <c r="W31" s="299"/>
      <c r="X31" s="299"/>
      <c r="Y31" s="299"/>
      <c r="Z31" s="299"/>
      <c r="AA31" s="299"/>
      <c r="AB31" s="299"/>
      <c r="AC31" s="299"/>
      <c r="AD31" s="299"/>
      <c r="AE31" s="299"/>
      <c r="AF31" s="299"/>
      <c r="AG31" s="299"/>
      <c r="AH31" s="299"/>
      <c r="AI31" s="564"/>
      <c r="AJ31" s="14"/>
      <c r="AK31" s="9" t="s">
        <v>102</v>
      </c>
      <c r="AM31" s="50"/>
      <c r="AQ31" s="51"/>
    </row>
    <row r="32" spans="1:46" ht="14.45" customHeight="1">
      <c r="A32" s="834"/>
      <c r="B32" s="835"/>
      <c r="C32" s="835"/>
      <c r="D32" s="835"/>
      <c r="E32" s="836"/>
      <c r="F32" s="59"/>
      <c r="G32" s="60"/>
      <c r="H32" s="60"/>
      <c r="I32" s="60"/>
      <c r="J32" s="60"/>
      <c r="K32" s="60"/>
      <c r="L32" s="300"/>
      <c r="M32" s="60" t="s">
        <v>1296</v>
      </c>
      <c r="N32" s="60"/>
      <c r="O32" s="60"/>
      <c r="P32" s="60"/>
      <c r="Q32" s="60"/>
      <c r="R32" s="60"/>
      <c r="S32" s="60"/>
      <c r="T32" s="60"/>
      <c r="U32" s="60"/>
      <c r="V32" s="60"/>
      <c r="W32" s="60"/>
      <c r="X32" s="60"/>
      <c r="Y32" s="60"/>
      <c r="Z32" s="60"/>
      <c r="AA32" s="60"/>
      <c r="AB32" s="60"/>
      <c r="AC32" s="60"/>
      <c r="AD32" s="60"/>
      <c r="AE32" s="60"/>
      <c r="AF32" s="60"/>
      <c r="AG32" s="60"/>
      <c r="AH32" s="60"/>
      <c r="AI32" s="60"/>
      <c r="AJ32" s="59"/>
      <c r="AK32" s="60"/>
      <c r="AL32" s="60"/>
      <c r="AM32" s="61"/>
      <c r="AN32" s="60"/>
      <c r="AO32" s="60"/>
      <c r="AP32" s="60"/>
      <c r="AQ32" s="69"/>
    </row>
    <row r="33" spans="1:43" ht="14.45" customHeight="1">
      <c r="A33" s="840" t="s">
        <v>106</v>
      </c>
      <c r="B33" s="841"/>
      <c r="C33" s="821" t="s">
        <v>967</v>
      </c>
      <c r="D33" s="822"/>
      <c r="E33" s="823"/>
      <c r="F33" s="56" t="s">
        <v>1295</v>
      </c>
      <c r="G33" s="42"/>
      <c r="H33" s="42"/>
      <c r="I33" s="42"/>
      <c r="J33" s="42"/>
      <c r="K33" s="57"/>
      <c r="L33" s="62"/>
      <c r="M33" s="42" t="s">
        <v>969</v>
      </c>
      <c r="N33" s="42"/>
      <c r="O33" s="42"/>
      <c r="P33" s="42"/>
      <c r="Q33" s="42"/>
      <c r="R33" s="42"/>
      <c r="S33" s="42"/>
      <c r="T33" s="42"/>
      <c r="U33" s="42"/>
      <c r="V33" s="42"/>
      <c r="W33" s="42"/>
      <c r="X33" s="42"/>
      <c r="Y33" s="42"/>
      <c r="Z33" s="42"/>
      <c r="AA33" s="42"/>
      <c r="AB33" s="42"/>
      <c r="AC33" s="302"/>
      <c r="AD33" s="42"/>
      <c r="AE33" s="42"/>
      <c r="AF33" s="42"/>
      <c r="AG33" s="42"/>
      <c r="AH33" s="42"/>
      <c r="AI33" s="42"/>
      <c r="AJ33" s="62"/>
      <c r="AK33" s="42" t="s">
        <v>970</v>
      </c>
      <c r="AL33" s="42"/>
      <c r="AM33" s="57"/>
      <c r="AN33" s="56"/>
      <c r="AO33" s="42"/>
      <c r="AP33" s="42"/>
      <c r="AQ33" s="68"/>
    </row>
    <row r="34" spans="1:43" ht="14.45" customHeight="1">
      <c r="A34" s="840"/>
      <c r="B34" s="841"/>
      <c r="C34" s="824"/>
      <c r="D34" s="825"/>
      <c r="E34" s="826"/>
      <c r="F34" s="58"/>
      <c r="K34" s="50"/>
      <c r="L34" s="63"/>
      <c r="M34" s="210" t="s">
        <v>749</v>
      </c>
      <c r="N34" s="64"/>
      <c r="O34" s="64"/>
      <c r="P34" s="64"/>
      <c r="Q34" s="64"/>
      <c r="R34" s="64"/>
      <c r="S34" s="64"/>
      <c r="T34" s="64"/>
      <c r="U34" s="64"/>
      <c r="V34" s="64"/>
      <c r="W34" s="64"/>
      <c r="X34" s="64"/>
      <c r="Y34" s="64"/>
      <c r="Z34" s="301"/>
      <c r="AA34" s="64"/>
      <c r="AB34" s="64"/>
      <c r="AD34" s="64"/>
      <c r="AE34" s="64"/>
      <c r="AF34" s="64"/>
      <c r="AG34" s="64"/>
      <c r="AH34" s="64"/>
      <c r="AI34" s="65"/>
      <c r="AJ34" s="49"/>
      <c r="AK34" s="9" t="s">
        <v>104</v>
      </c>
      <c r="AM34" s="50"/>
      <c r="AN34" s="58"/>
      <c r="AQ34" s="51"/>
    </row>
    <row r="35" spans="1:43" ht="14.45" customHeight="1">
      <c r="A35" s="840"/>
      <c r="B35" s="841"/>
      <c r="C35" s="824"/>
      <c r="D35" s="825"/>
      <c r="E35" s="826"/>
      <c r="F35" s="56" t="s">
        <v>1294</v>
      </c>
      <c r="G35" s="42"/>
      <c r="H35" s="42"/>
      <c r="I35" s="42"/>
      <c r="J35" s="42"/>
      <c r="K35" s="57"/>
      <c r="L35" s="62"/>
      <c r="M35" s="42" t="s">
        <v>969</v>
      </c>
      <c r="N35" s="42"/>
      <c r="O35" s="42"/>
      <c r="P35" s="42"/>
      <c r="Q35" s="42"/>
      <c r="R35" s="42"/>
      <c r="S35" s="42"/>
      <c r="T35" s="42"/>
      <c r="U35" s="42"/>
      <c r="V35" s="42"/>
      <c r="W35" s="42"/>
      <c r="X35" s="42"/>
      <c r="Y35" s="42"/>
      <c r="Z35" s="42"/>
      <c r="AA35" s="42"/>
      <c r="AB35" s="42"/>
      <c r="AC35" s="302"/>
      <c r="AD35" s="42"/>
      <c r="AE35" s="42"/>
      <c r="AF35" s="42"/>
      <c r="AG35" s="42"/>
      <c r="AH35" s="42"/>
      <c r="AI35" s="42"/>
      <c r="AJ35" s="49"/>
      <c r="AK35" s="9" t="s">
        <v>973</v>
      </c>
      <c r="AM35" s="50"/>
      <c r="AN35" s="58"/>
      <c r="AO35" s="26"/>
      <c r="AP35" s="26"/>
      <c r="AQ35" s="51"/>
    </row>
    <row r="36" spans="1:43" ht="14.45" customHeight="1">
      <c r="A36" s="840"/>
      <c r="B36" s="841"/>
      <c r="C36" s="824"/>
      <c r="D36" s="825"/>
      <c r="E36" s="826"/>
      <c r="F36" s="59"/>
      <c r="G36" s="60"/>
      <c r="H36" s="60"/>
      <c r="I36" s="60"/>
      <c r="J36" s="60"/>
      <c r="K36" s="61"/>
      <c r="L36" s="63"/>
      <c r="M36" s="210" t="s">
        <v>749</v>
      </c>
      <c r="N36" s="64"/>
      <c r="O36" s="64"/>
      <c r="P36" s="64"/>
      <c r="Q36" s="64"/>
      <c r="R36" s="64"/>
      <c r="S36" s="64"/>
      <c r="T36" s="64"/>
      <c r="U36" s="64"/>
      <c r="V36" s="64"/>
      <c r="W36" s="64"/>
      <c r="X36" s="64"/>
      <c r="Y36" s="64"/>
      <c r="Z36" s="301"/>
      <c r="AA36" s="64"/>
      <c r="AB36" s="64"/>
      <c r="AD36" s="64"/>
      <c r="AE36" s="64"/>
      <c r="AF36" s="64"/>
      <c r="AG36" s="64"/>
      <c r="AH36" s="64"/>
      <c r="AI36" s="65"/>
      <c r="AJ36" s="49"/>
      <c r="AK36" s="9" t="s">
        <v>34</v>
      </c>
      <c r="AM36" s="50"/>
      <c r="AN36" s="58"/>
      <c r="AO36" s="14"/>
      <c r="AP36" s="26" t="s">
        <v>964</v>
      </c>
      <c r="AQ36" s="51"/>
    </row>
    <row r="37" spans="1:43" ht="14.45" customHeight="1">
      <c r="A37" s="840"/>
      <c r="B37" s="841"/>
      <c r="C37" s="824"/>
      <c r="D37" s="825"/>
      <c r="E37" s="826"/>
      <c r="F37" s="58" t="s">
        <v>1293</v>
      </c>
      <c r="K37" s="50"/>
      <c r="L37" s="49"/>
      <c r="M37" s="9" t="s">
        <v>969</v>
      </c>
      <c r="AC37" s="302"/>
      <c r="AJ37" s="49"/>
      <c r="AK37" s="9" t="s">
        <v>976</v>
      </c>
      <c r="AM37" s="50"/>
      <c r="AN37" s="58"/>
      <c r="AO37" s="26"/>
      <c r="AP37" s="26"/>
      <c r="AQ37" s="51"/>
    </row>
    <row r="38" spans="1:43" ht="14.45" customHeight="1">
      <c r="A38" s="840"/>
      <c r="B38" s="841"/>
      <c r="C38" s="824"/>
      <c r="D38" s="825"/>
      <c r="E38" s="826"/>
      <c r="F38" s="58"/>
      <c r="K38" s="50"/>
      <c r="L38" s="49"/>
      <c r="M38" s="210" t="s">
        <v>749</v>
      </c>
      <c r="N38" s="64"/>
      <c r="O38" s="64"/>
      <c r="P38" s="64"/>
      <c r="Q38" s="64"/>
      <c r="R38" s="64"/>
      <c r="S38" s="64"/>
      <c r="T38" s="64"/>
      <c r="U38" s="64"/>
      <c r="V38" s="64"/>
      <c r="W38" s="64"/>
      <c r="X38" s="64"/>
      <c r="Y38" s="64"/>
      <c r="Z38" s="301"/>
      <c r="AA38" s="64"/>
      <c r="AB38" s="64"/>
      <c r="AD38" s="64"/>
      <c r="AE38" s="64"/>
      <c r="AF38" s="64"/>
      <c r="AG38" s="64"/>
      <c r="AH38" s="64"/>
      <c r="AI38" s="65"/>
      <c r="AJ38" s="49"/>
      <c r="AK38" s="9" t="s">
        <v>978</v>
      </c>
      <c r="AM38" s="50"/>
      <c r="AN38" s="58"/>
      <c r="AQ38" s="51"/>
    </row>
    <row r="39" spans="1:43" ht="14.45" customHeight="1">
      <c r="A39" s="840"/>
      <c r="B39" s="841"/>
      <c r="C39" s="824"/>
      <c r="D39" s="825"/>
      <c r="E39" s="826"/>
      <c r="F39" s="56" t="s">
        <v>974</v>
      </c>
      <c r="G39" s="42"/>
      <c r="H39" s="42"/>
      <c r="I39" s="42"/>
      <c r="J39" s="42"/>
      <c r="K39" s="57"/>
      <c r="L39" s="62"/>
      <c r="M39" s="42" t="s">
        <v>969</v>
      </c>
      <c r="N39" s="42"/>
      <c r="O39" s="42"/>
      <c r="P39" s="42"/>
      <c r="Q39" s="42"/>
      <c r="R39" s="42"/>
      <c r="S39" s="42"/>
      <c r="T39" s="42"/>
      <c r="U39" s="42"/>
      <c r="V39" s="42"/>
      <c r="W39" s="42"/>
      <c r="X39" s="42"/>
      <c r="Y39" s="42"/>
      <c r="Z39" s="42"/>
      <c r="AA39" s="42"/>
      <c r="AB39" s="42"/>
      <c r="AC39" s="302"/>
      <c r="AD39" s="42"/>
      <c r="AE39" s="42"/>
      <c r="AF39" s="42"/>
      <c r="AG39" s="42"/>
      <c r="AH39" s="42"/>
      <c r="AI39" s="42"/>
      <c r="AJ39" s="58"/>
      <c r="AM39" s="50"/>
      <c r="AN39" s="58"/>
      <c r="AQ39" s="51"/>
    </row>
    <row r="40" spans="1:43" ht="14.45" customHeight="1">
      <c r="A40" s="840"/>
      <c r="B40" s="841"/>
      <c r="C40" s="824"/>
      <c r="D40" s="825"/>
      <c r="E40" s="826"/>
      <c r="F40" s="59"/>
      <c r="G40" s="60"/>
      <c r="H40" s="60"/>
      <c r="I40" s="60"/>
      <c r="J40" s="60"/>
      <c r="K40" s="61"/>
      <c r="L40" s="63"/>
      <c r="M40" s="210" t="s">
        <v>749</v>
      </c>
      <c r="N40" s="64"/>
      <c r="O40" s="64"/>
      <c r="P40" s="64"/>
      <c r="Q40" s="64"/>
      <c r="R40" s="64"/>
      <c r="S40" s="64"/>
      <c r="T40" s="64"/>
      <c r="U40" s="64"/>
      <c r="V40" s="64"/>
      <c r="W40" s="64"/>
      <c r="X40" s="64"/>
      <c r="Y40" s="64"/>
      <c r="Z40" s="301"/>
      <c r="AA40" s="64"/>
      <c r="AB40" s="64"/>
      <c r="AD40" s="64"/>
      <c r="AE40" s="64"/>
      <c r="AF40" s="64"/>
      <c r="AG40" s="64"/>
      <c r="AH40" s="64"/>
      <c r="AI40" s="65"/>
      <c r="AJ40" s="58"/>
      <c r="AM40" s="50"/>
      <c r="AN40" s="58"/>
      <c r="AQ40" s="51"/>
    </row>
    <row r="41" spans="1:43" ht="14.45" customHeight="1">
      <c r="A41" s="840"/>
      <c r="B41" s="841"/>
      <c r="C41" s="824"/>
      <c r="D41" s="825"/>
      <c r="E41" s="826"/>
      <c r="F41" s="58" t="s">
        <v>972</v>
      </c>
      <c r="K41" s="50"/>
      <c r="L41" s="49"/>
      <c r="M41" s="9" t="s">
        <v>969</v>
      </c>
      <c r="AC41" s="302"/>
      <c r="AJ41" s="58"/>
      <c r="AM41" s="50"/>
      <c r="AN41" s="58"/>
      <c r="AQ41" s="51"/>
    </row>
    <row r="42" spans="1:43" ht="14.45" customHeight="1">
      <c r="A42" s="840"/>
      <c r="B42" s="841"/>
      <c r="C42" s="824"/>
      <c r="D42" s="825"/>
      <c r="E42" s="826"/>
      <c r="F42" s="58"/>
      <c r="K42" s="50"/>
      <c r="L42" s="63"/>
      <c r="M42" s="210" t="s">
        <v>749</v>
      </c>
      <c r="N42" s="64"/>
      <c r="O42" s="64"/>
      <c r="P42" s="64"/>
      <c r="Q42" s="64"/>
      <c r="R42" s="64"/>
      <c r="S42" s="64"/>
      <c r="T42" s="64"/>
      <c r="U42" s="64"/>
      <c r="V42" s="64"/>
      <c r="W42" s="64"/>
      <c r="X42" s="64"/>
      <c r="Y42" s="64"/>
      <c r="Z42" s="301"/>
      <c r="AA42" s="64"/>
      <c r="AB42" s="64"/>
      <c r="AD42" s="64"/>
      <c r="AE42" s="64"/>
      <c r="AF42" s="64"/>
      <c r="AG42" s="64"/>
      <c r="AH42" s="64"/>
      <c r="AI42" s="65"/>
      <c r="AJ42" s="58"/>
      <c r="AM42" s="50"/>
      <c r="AN42" s="58"/>
      <c r="AQ42" s="51"/>
    </row>
    <row r="43" spans="1:43" ht="14.45" customHeight="1">
      <c r="A43" s="840"/>
      <c r="B43" s="841"/>
      <c r="C43" s="824"/>
      <c r="D43" s="825"/>
      <c r="E43" s="826"/>
      <c r="F43" s="815" t="s">
        <v>1292</v>
      </c>
      <c r="G43" s="816"/>
      <c r="H43" s="816"/>
      <c r="I43" s="816"/>
      <c r="J43" s="816"/>
      <c r="K43" s="817"/>
      <c r="L43" s="62"/>
      <c r="M43" s="42" t="s">
        <v>969</v>
      </c>
      <c r="N43" s="42"/>
      <c r="O43" s="42"/>
      <c r="P43" s="42"/>
      <c r="Q43" s="42"/>
      <c r="R43" s="42"/>
      <c r="S43" s="42"/>
      <c r="T43" s="42"/>
      <c r="U43" s="42"/>
      <c r="V43" s="42"/>
      <c r="W43" s="42"/>
      <c r="X43" s="42"/>
      <c r="Y43" s="42"/>
      <c r="Z43" s="42"/>
      <c r="AA43" s="42"/>
      <c r="AB43" s="42"/>
      <c r="AC43" s="42"/>
      <c r="AD43" s="42"/>
      <c r="AE43" s="42"/>
      <c r="AF43" s="42"/>
      <c r="AG43" s="42"/>
      <c r="AH43" s="42"/>
      <c r="AI43" s="42"/>
      <c r="AJ43" s="58"/>
      <c r="AM43" s="50"/>
      <c r="AN43" s="58"/>
      <c r="AQ43" s="51"/>
    </row>
    <row r="44" spans="1:43" ht="14.45" customHeight="1">
      <c r="A44" s="840"/>
      <c r="B44" s="841"/>
      <c r="C44" s="824"/>
      <c r="D44" s="825"/>
      <c r="E44" s="826"/>
      <c r="F44" s="818"/>
      <c r="G44" s="819"/>
      <c r="H44" s="819"/>
      <c r="I44" s="819"/>
      <c r="J44" s="819"/>
      <c r="K44" s="820"/>
      <c r="L44" s="59"/>
      <c r="M44" s="60"/>
      <c r="N44" s="60"/>
      <c r="O44" s="60"/>
      <c r="P44" s="60"/>
      <c r="Q44" s="60"/>
      <c r="R44" s="60"/>
      <c r="S44" s="60"/>
      <c r="T44" s="60"/>
      <c r="U44" s="60"/>
      <c r="V44" s="60"/>
      <c r="W44" s="60"/>
      <c r="X44" s="60"/>
      <c r="Y44" s="60"/>
      <c r="Z44" s="60"/>
      <c r="AA44" s="60"/>
      <c r="AB44" s="60"/>
      <c r="AC44" s="60"/>
      <c r="AD44" s="60"/>
      <c r="AE44" s="60"/>
      <c r="AF44" s="60"/>
      <c r="AG44" s="60"/>
      <c r="AH44" s="60"/>
      <c r="AI44" s="60"/>
      <c r="AJ44" s="58"/>
      <c r="AM44" s="50"/>
      <c r="AN44" s="58"/>
      <c r="AQ44" s="51"/>
    </row>
    <row r="45" spans="1:43" ht="14.45" customHeight="1">
      <c r="A45" s="840"/>
      <c r="B45" s="841"/>
      <c r="C45" s="824"/>
      <c r="D45" s="825"/>
      <c r="E45" s="826"/>
      <c r="F45" s="815" t="s">
        <v>1291</v>
      </c>
      <c r="G45" s="816"/>
      <c r="H45" s="816"/>
      <c r="I45" s="816"/>
      <c r="J45" s="816"/>
      <c r="K45" s="817"/>
      <c r="L45" s="49"/>
      <c r="M45" s="9" t="s">
        <v>969</v>
      </c>
      <c r="AJ45" s="58"/>
      <c r="AM45" s="50"/>
      <c r="AN45" s="58"/>
      <c r="AQ45" s="51"/>
    </row>
    <row r="46" spans="1:43" ht="14.45" customHeight="1">
      <c r="A46" s="840"/>
      <c r="B46" s="841"/>
      <c r="C46" s="827"/>
      <c r="D46" s="828"/>
      <c r="E46" s="829"/>
      <c r="F46" s="818"/>
      <c r="G46" s="819"/>
      <c r="H46" s="819"/>
      <c r="I46" s="819"/>
      <c r="J46" s="819"/>
      <c r="K46" s="820"/>
      <c r="L46" s="59"/>
      <c r="M46" s="60"/>
      <c r="N46" s="60"/>
      <c r="O46" s="60"/>
      <c r="P46" s="60"/>
      <c r="Q46" s="60"/>
      <c r="R46" s="60"/>
      <c r="S46" s="60"/>
      <c r="T46" s="60"/>
      <c r="U46" s="60"/>
      <c r="V46" s="60"/>
      <c r="W46" s="60"/>
      <c r="X46" s="60"/>
      <c r="Y46" s="60"/>
      <c r="Z46" s="60"/>
      <c r="AA46" s="60"/>
      <c r="AB46" s="60"/>
      <c r="AC46" s="60"/>
      <c r="AD46" s="60"/>
      <c r="AE46" s="60"/>
      <c r="AF46" s="60"/>
      <c r="AG46" s="60"/>
      <c r="AH46" s="60"/>
      <c r="AI46" s="60"/>
      <c r="AJ46" s="59"/>
      <c r="AK46" s="60"/>
      <c r="AL46" s="60"/>
      <c r="AM46" s="61"/>
      <c r="AN46" s="59"/>
      <c r="AO46" s="60"/>
      <c r="AP46" s="60"/>
      <c r="AQ46" s="69"/>
    </row>
    <row r="47" spans="1:43" ht="14.45" customHeight="1">
      <c r="A47" s="800" t="s">
        <v>1290</v>
      </c>
      <c r="B47" s="801"/>
      <c r="C47" s="806" t="s">
        <v>1289</v>
      </c>
      <c r="D47" s="807"/>
      <c r="E47" s="808"/>
      <c r="F47" s="815" t="s">
        <v>1288</v>
      </c>
      <c r="G47" s="816"/>
      <c r="H47" s="816"/>
      <c r="I47" s="816"/>
      <c r="J47" s="816"/>
      <c r="K47" s="817"/>
      <c r="L47" s="56" t="s">
        <v>1287</v>
      </c>
      <c r="M47" s="42"/>
      <c r="N47" s="42"/>
      <c r="O47" s="42"/>
      <c r="P47" s="42"/>
      <c r="Q47" s="42"/>
      <c r="R47" s="42"/>
      <c r="S47" s="42"/>
      <c r="T47" s="42"/>
      <c r="U47" s="42"/>
      <c r="V47" s="42"/>
      <c r="W47" s="42"/>
      <c r="X47" s="42"/>
      <c r="Y47" s="42"/>
      <c r="Z47" s="42"/>
      <c r="AA47" s="42"/>
      <c r="AB47" s="42"/>
      <c r="AC47" s="42"/>
      <c r="AD47" s="42"/>
      <c r="AE47" s="42"/>
      <c r="AF47" s="42"/>
      <c r="AG47" s="42"/>
      <c r="AH47" s="42"/>
      <c r="AI47" s="57"/>
      <c r="AJ47" s="62"/>
      <c r="AK47" s="42" t="s">
        <v>101</v>
      </c>
      <c r="AL47" s="42"/>
      <c r="AM47" s="57"/>
      <c r="AN47" s="42"/>
      <c r="AO47" s="309"/>
      <c r="AP47" s="30" t="s">
        <v>964</v>
      </c>
      <c r="AQ47" s="68"/>
    </row>
    <row r="48" spans="1:43" ht="14.45" customHeight="1">
      <c r="A48" s="802"/>
      <c r="B48" s="803"/>
      <c r="C48" s="809"/>
      <c r="D48" s="810"/>
      <c r="E48" s="811"/>
      <c r="F48" s="818" t="s">
        <v>1286</v>
      </c>
      <c r="G48" s="819"/>
      <c r="H48" s="819"/>
      <c r="I48" s="819"/>
      <c r="J48" s="819"/>
      <c r="K48" s="820"/>
      <c r="L48" s="59"/>
      <c r="M48" s="60"/>
      <c r="N48" s="60"/>
      <c r="O48" s="60"/>
      <c r="P48" s="468"/>
      <c r="Q48" s="468"/>
      <c r="R48" s="468"/>
      <c r="S48" s="468"/>
      <c r="T48" s="60"/>
      <c r="AI48" s="61"/>
      <c r="AJ48" s="58"/>
      <c r="AK48" s="60"/>
      <c r="AL48" s="60"/>
      <c r="AM48" s="61"/>
      <c r="AO48" s="310"/>
      <c r="AP48" s="26"/>
      <c r="AQ48" s="51"/>
    </row>
    <row r="49" spans="1:43" ht="14.45" customHeight="1">
      <c r="A49" s="802"/>
      <c r="B49" s="803"/>
      <c r="C49" s="809"/>
      <c r="D49" s="810"/>
      <c r="E49" s="811"/>
      <c r="F49" s="821" t="s">
        <v>1285</v>
      </c>
      <c r="G49" s="822"/>
      <c r="H49" s="822"/>
      <c r="I49" s="822"/>
      <c r="J49" s="822"/>
      <c r="K49" s="823"/>
      <c r="L49" s="62"/>
      <c r="M49" s="30" t="s">
        <v>1282</v>
      </c>
      <c r="N49" s="42"/>
      <c r="O49" s="42"/>
      <c r="P49" s="42"/>
      <c r="Q49" s="42"/>
      <c r="R49" s="42"/>
      <c r="S49" s="42"/>
      <c r="T49" s="42"/>
      <c r="U49" s="42"/>
      <c r="V49" s="42"/>
      <c r="W49" s="42"/>
      <c r="X49" s="42"/>
      <c r="Y49" s="42"/>
      <c r="Z49" s="42"/>
      <c r="AA49" s="42"/>
      <c r="AB49" s="42"/>
      <c r="AC49" s="42"/>
      <c r="AD49" s="42"/>
      <c r="AE49" s="42"/>
      <c r="AF49" s="42"/>
      <c r="AG49" s="42"/>
      <c r="AH49" s="42"/>
      <c r="AI49" s="57"/>
      <c r="AJ49" s="62"/>
      <c r="AK49" s="476" t="s">
        <v>1284</v>
      </c>
      <c r="AL49" s="42"/>
      <c r="AM49" s="57"/>
      <c r="AN49" s="42"/>
      <c r="AO49" s="42"/>
      <c r="AP49" s="42"/>
      <c r="AQ49" s="68"/>
    </row>
    <row r="50" spans="1:43" ht="14.45" customHeight="1">
      <c r="A50" s="802"/>
      <c r="B50" s="803"/>
      <c r="C50" s="809"/>
      <c r="D50" s="810"/>
      <c r="E50" s="811"/>
      <c r="F50" s="824"/>
      <c r="G50" s="825"/>
      <c r="H50" s="825"/>
      <c r="I50" s="825"/>
      <c r="J50" s="825"/>
      <c r="K50" s="826"/>
      <c r="L50" s="58"/>
      <c r="M50" s="425"/>
      <c r="N50" s="490"/>
      <c r="O50" s="490"/>
      <c r="P50" s="490"/>
      <c r="Q50" s="490"/>
      <c r="R50" s="490"/>
      <c r="S50" s="425"/>
      <c r="X50" s="33"/>
      <c r="AI50" s="50"/>
      <c r="AJ50" s="49"/>
      <c r="AK50" s="476"/>
      <c r="AM50" s="50"/>
      <c r="AO50" s="14"/>
      <c r="AP50" s="26" t="s">
        <v>964</v>
      </c>
      <c r="AQ50" s="51"/>
    </row>
    <row r="51" spans="1:43" ht="14.45" customHeight="1">
      <c r="A51" s="802"/>
      <c r="B51" s="803"/>
      <c r="C51" s="809"/>
      <c r="D51" s="810"/>
      <c r="E51" s="811"/>
      <c r="F51" s="821" t="s">
        <v>1283</v>
      </c>
      <c r="G51" s="822"/>
      <c r="H51" s="822"/>
      <c r="I51" s="822"/>
      <c r="J51" s="822"/>
      <c r="K51" s="823"/>
      <c r="L51" s="62"/>
      <c r="M51" s="30" t="s">
        <v>1282</v>
      </c>
      <c r="N51" s="42"/>
      <c r="O51" s="42"/>
      <c r="P51" s="42"/>
      <c r="Q51" s="42"/>
      <c r="R51" s="42"/>
      <c r="S51" s="42"/>
      <c r="T51" s="42"/>
      <c r="U51" s="42"/>
      <c r="V51" s="42"/>
      <c r="W51" s="42"/>
      <c r="X51" s="42"/>
      <c r="Y51" s="42"/>
      <c r="Z51" s="42"/>
      <c r="AA51" s="42"/>
      <c r="AB51" s="42"/>
      <c r="AC51" s="42"/>
      <c r="AD51" s="42"/>
      <c r="AE51" s="42"/>
      <c r="AF51" s="42"/>
      <c r="AG51" s="42"/>
      <c r="AH51" s="42"/>
      <c r="AI51" s="57"/>
      <c r="AJ51" s="58"/>
      <c r="AM51" s="50"/>
      <c r="AQ51" s="51"/>
    </row>
    <row r="52" spans="1:43" ht="14.45" customHeight="1">
      <c r="A52" s="802"/>
      <c r="B52" s="803"/>
      <c r="C52" s="809"/>
      <c r="D52" s="810"/>
      <c r="E52" s="811"/>
      <c r="F52" s="827"/>
      <c r="G52" s="828"/>
      <c r="H52" s="828"/>
      <c r="I52" s="828"/>
      <c r="J52" s="828"/>
      <c r="K52" s="829"/>
      <c r="L52" s="59"/>
      <c r="M52" s="468"/>
      <c r="N52" s="469"/>
      <c r="O52" s="469"/>
      <c r="P52" s="469"/>
      <c r="Q52" s="469"/>
      <c r="R52" s="469"/>
      <c r="S52" s="468"/>
      <c r="T52" s="60"/>
      <c r="U52" s="60"/>
      <c r="V52" s="60"/>
      <c r="W52" s="60"/>
      <c r="X52" s="470"/>
      <c r="Y52" s="60"/>
      <c r="Z52" s="60"/>
      <c r="AA52" s="60"/>
      <c r="AB52" s="60"/>
      <c r="AC52" s="60"/>
      <c r="AD52" s="60"/>
      <c r="AE52" s="60"/>
      <c r="AF52" s="60"/>
      <c r="AG52" s="60"/>
      <c r="AH52" s="60"/>
      <c r="AI52" s="61"/>
      <c r="AJ52" s="58"/>
      <c r="AM52" s="50"/>
      <c r="AQ52" s="51"/>
    </row>
    <row r="53" spans="1:43">
      <c r="A53" s="802"/>
      <c r="B53" s="803"/>
      <c r="C53" s="809"/>
      <c r="D53" s="810"/>
      <c r="E53" s="811"/>
      <c r="F53" s="830" t="s">
        <v>1281</v>
      </c>
      <c r="G53" s="822"/>
      <c r="H53" s="822"/>
      <c r="I53" s="822"/>
      <c r="J53" s="822"/>
      <c r="K53" s="823"/>
      <c r="L53" s="464"/>
      <c r="M53" s="306" t="s">
        <v>1280</v>
      </c>
      <c r="N53" s="42"/>
      <c r="O53" s="42"/>
      <c r="P53" s="42"/>
      <c r="Q53" s="42"/>
      <c r="R53" s="42"/>
      <c r="S53" s="42"/>
      <c r="T53" s="42"/>
      <c r="U53" s="42"/>
      <c r="V53" s="42"/>
      <c r="W53" s="42"/>
      <c r="X53" s="42"/>
      <c r="Y53" s="42"/>
      <c r="Z53" s="42"/>
      <c r="AA53" s="42"/>
      <c r="AB53" s="42"/>
      <c r="AC53" s="42"/>
      <c r="AD53" s="42"/>
      <c r="AE53" s="42"/>
      <c r="AF53" s="42"/>
      <c r="AG53" s="42"/>
      <c r="AH53" s="42"/>
      <c r="AI53" s="57"/>
      <c r="AJ53" s="309"/>
      <c r="AK53" s="42" t="s">
        <v>102</v>
      </c>
      <c r="AL53" s="42"/>
      <c r="AM53" s="57"/>
      <c r="AN53" s="42"/>
      <c r="AO53" s="309"/>
      <c r="AP53" s="30" t="s">
        <v>964</v>
      </c>
      <c r="AQ53" s="68"/>
    </row>
    <row r="54" spans="1:43" ht="15" customHeight="1">
      <c r="A54" s="804"/>
      <c r="B54" s="805"/>
      <c r="C54" s="812"/>
      <c r="D54" s="813"/>
      <c r="E54" s="814"/>
      <c r="F54" s="827"/>
      <c r="G54" s="828"/>
      <c r="H54" s="828"/>
      <c r="I54" s="828"/>
      <c r="J54" s="828"/>
      <c r="K54" s="829"/>
      <c r="L54" s="60"/>
      <c r="M54" s="491" t="s">
        <v>1279</v>
      </c>
      <c r="N54" s="60"/>
      <c r="O54" s="60"/>
      <c r="P54" s="60"/>
      <c r="Q54" s="60"/>
      <c r="R54" s="60"/>
      <c r="S54" s="60"/>
      <c r="T54" s="60"/>
      <c r="U54" s="60"/>
      <c r="V54" s="60"/>
      <c r="W54" s="60"/>
      <c r="X54" s="60"/>
      <c r="Y54" s="60"/>
      <c r="Z54" s="60"/>
      <c r="AA54" s="60"/>
      <c r="AB54" s="60"/>
      <c r="AC54" s="60"/>
      <c r="AD54" s="60"/>
      <c r="AE54" s="60"/>
      <c r="AF54" s="60"/>
      <c r="AG54" s="60"/>
      <c r="AH54" s="60"/>
      <c r="AI54" s="61"/>
      <c r="AJ54" s="308"/>
      <c r="AK54" s="60" t="s">
        <v>724</v>
      </c>
      <c r="AL54" s="60"/>
      <c r="AM54" s="61"/>
      <c r="AN54" s="60"/>
      <c r="AO54" s="60"/>
      <c r="AP54" s="60"/>
      <c r="AQ54" s="69"/>
    </row>
    <row r="55" spans="1:43" ht="3.75" customHeight="1"/>
  </sheetData>
  <sheetProtection sheet="1" formatCells="0" formatColumns="0" formatRows="0" selectLockedCells="1"/>
  <mergeCells count="38">
    <mergeCell ref="A2:AQ2"/>
    <mergeCell ref="A8:P8"/>
    <mergeCell ref="Q8:AQ8"/>
    <mergeCell ref="A10:B11"/>
    <mergeCell ref="C10:F11"/>
    <mergeCell ref="G10:AM10"/>
    <mergeCell ref="AN10:AQ11"/>
    <mergeCell ref="G11:K11"/>
    <mergeCell ref="L11:AI11"/>
    <mergeCell ref="AJ11:AM11"/>
    <mergeCell ref="A12:B24"/>
    <mergeCell ref="C12:F17"/>
    <mergeCell ref="G12:K13"/>
    <mergeCell ref="G15:K16"/>
    <mergeCell ref="C18:F24"/>
    <mergeCell ref="G18:K18"/>
    <mergeCell ref="G19:K21"/>
    <mergeCell ref="G22:K24"/>
    <mergeCell ref="A26:B27"/>
    <mergeCell ref="C26:E27"/>
    <mergeCell ref="F26:AM26"/>
    <mergeCell ref="AN26:AQ27"/>
    <mergeCell ref="F27:K27"/>
    <mergeCell ref="L27:AI27"/>
    <mergeCell ref="AJ27:AM27"/>
    <mergeCell ref="A28:E29"/>
    <mergeCell ref="A30:E32"/>
    <mergeCell ref="A33:B46"/>
    <mergeCell ref="C33:E46"/>
    <mergeCell ref="F43:K44"/>
    <mergeCell ref="F45:K46"/>
    <mergeCell ref="A47:B54"/>
    <mergeCell ref="C47:E54"/>
    <mergeCell ref="F47:K47"/>
    <mergeCell ref="F48:K48"/>
    <mergeCell ref="F49:K50"/>
    <mergeCell ref="F51:K52"/>
    <mergeCell ref="F53:K54"/>
  </mergeCells>
  <phoneticPr fontId="24"/>
  <conditionalFormatting sqref="B7 H7 U7 AJ12:AM21 M15:AI15 AO16:AO17 N19:O19 AI19 AK23 M24:N24 U24 AJ28:AJ31 AO30 AO36 AO50">
    <cfRule type="expression" dxfId="31" priority="6" stopIfTrue="1">
      <formula>#REF!=TRUE</formula>
    </cfRule>
  </conditionalFormatting>
  <conditionalFormatting sqref="L18:M18 T18">
    <cfRule type="expression" dxfId="30" priority="3" stopIfTrue="1">
      <formula>#REF!=TRUE</formula>
    </cfRule>
  </conditionalFormatting>
  <conditionalFormatting sqref="O13:R13 Y13:AB13 O16:R17 X16:AA17 S28:W28 P47:S48 N50:R50 N52:R52">
    <cfRule type="containsErrors" dxfId="29" priority="4">
      <formula>ISERROR(N13)</formula>
    </cfRule>
  </conditionalFormatting>
  <conditionalFormatting sqref="AJ53:AJ54">
    <cfRule type="expression" dxfId="28" priority="2" stopIfTrue="1">
      <formula>#REF!=TRUE</formula>
    </cfRule>
  </conditionalFormatting>
  <conditionalFormatting sqref="AO47:AO48">
    <cfRule type="expression" dxfId="27" priority="5" stopIfTrue="1">
      <formula>#REF!=TRUE</formula>
    </cfRule>
  </conditionalFormatting>
  <conditionalFormatting sqref="AO53">
    <cfRule type="expression" dxfId="26" priority="1" stopIfTrue="1">
      <formula>#REF!=TRUE</formula>
    </cfRule>
  </conditionalFormatting>
  <pageMargins left="0.70866141732283472" right="0.70866141732283472" top="0.74803149606299213" bottom="0.74803149606299213" header="0.31496062992125984" footer="0.31496062992125984"/>
  <pageSetup paperSize="9" scale="76" fitToHeight="0" orientation="portrait" horizontalDpi="300" verticalDpi="300" r:id="rId1"/>
  <headerFooter>
    <oddFooter>&amp;L2025年5月20日改正版&amp;R一般財団法人ベターリビング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795" r:id="rId6" name="Check Box 3">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796" r:id="rId7" name="Check Box 4">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797" r:id="rId8" name="Check Box 5">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798" r:id="rId9" name="Check Box 6">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799" r:id="rId10" name="Check Box 7">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0" r:id="rId11" name="Check Box 8">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1" r:id="rId12" name="Check Box 9">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2" r:id="rId13" name="Check Box 10">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3" r:id="rId14" name="Check Box 11">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4" r:id="rId15" name="Check Box 12">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5" r:id="rId16" name="Check Box 13">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6" r:id="rId17" name="Check Box 14">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7" r:id="rId18" name="Check Box 15">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8" r:id="rId19" name="Check Box 16">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09" r:id="rId20" name="Check Box 17">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10" r:id="rId21" name="Check Box 18">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11" r:id="rId22" name="Check Box 19">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12" r:id="rId23" name="Check Box 20">
              <controlPr defaultSize="0" autoFill="0" autoLine="0" autoPict="0">
                <anchor moveWithCells="1">
                  <from>
                    <xdr:col>34</xdr:col>
                    <xdr:colOff>190500</xdr:colOff>
                    <xdr:row>11</xdr:row>
                    <xdr:rowOff>0</xdr:rowOff>
                  </from>
                  <to>
                    <xdr:col>36</xdr:col>
                    <xdr:colOff>95250</xdr:colOff>
                    <xdr:row>12</xdr:row>
                    <xdr:rowOff>28575</xdr:rowOff>
                  </to>
                </anchor>
              </controlPr>
            </control>
          </mc:Choice>
        </mc:AlternateContent>
        <mc:AlternateContent xmlns:mc="http://schemas.openxmlformats.org/markup-compatibility/2006">
          <mc:Choice Requires="x14">
            <control shapeId="161813" r:id="rId24" name="Check Box 21">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14" r:id="rId25" name="Check Box 22">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15" r:id="rId26" name="Check Box 23">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16" r:id="rId27" name="Check Box 24">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17" r:id="rId28" name="Check Box 25">
              <controlPr defaultSize="0" autoFill="0" autoLine="0" autoPict="0">
                <anchor moveWithCells="1">
                  <from>
                    <xdr:col>34</xdr:col>
                    <xdr:colOff>190500</xdr:colOff>
                    <xdr:row>19</xdr:row>
                    <xdr:rowOff>0</xdr:rowOff>
                  </from>
                  <to>
                    <xdr:col>36</xdr:col>
                    <xdr:colOff>95250</xdr:colOff>
                    <xdr:row>20</xdr:row>
                    <xdr:rowOff>28575</xdr:rowOff>
                  </to>
                </anchor>
              </controlPr>
            </control>
          </mc:Choice>
        </mc:AlternateContent>
        <mc:AlternateContent xmlns:mc="http://schemas.openxmlformats.org/markup-compatibility/2006">
          <mc:Choice Requires="x14">
            <control shapeId="161818" r:id="rId29" name="Check Box 26">
              <controlPr defaultSize="0" autoFill="0" autoLine="0" autoPict="0">
                <anchor moveWithCells="1">
                  <from>
                    <xdr:col>34</xdr:col>
                    <xdr:colOff>190500</xdr:colOff>
                    <xdr:row>18</xdr:row>
                    <xdr:rowOff>0</xdr:rowOff>
                  </from>
                  <to>
                    <xdr:col>36</xdr:col>
                    <xdr:colOff>95250</xdr:colOff>
                    <xdr:row>19</xdr:row>
                    <xdr:rowOff>28575</xdr:rowOff>
                  </to>
                </anchor>
              </controlPr>
            </control>
          </mc:Choice>
        </mc:AlternateContent>
        <mc:AlternateContent xmlns:mc="http://schemas.openxmlformats.org/markup-compatibility/2006">
          <mc:Choice Requires="x14">
            <control shapeId="161819" r:id="rId30" name="Check Box 27">
              <controlPr defaultSize="0" autoFill="0" autoLine="0" autoPict="0">
                <anchor moveWithCells="1">
                  <from>
                    <xdr:col>34</xdr:col>
                    <xdr:colOff>190500</xdr:colOff>
                    <xdr:row>18</xdr:row>
                    <xdr:rowOff>0</xdr:rowOff>
                  </from>
                  <to>
                    <xdr:col>36</xdr:col>
                    <xdr:colOff>95250</xdr:colOff>
                    <xdr:row>19</xdr:row>
                    <xdr:rowOff>28575</xdr:rowOff>
                  </to>
                </anchor>
              </controlPr>
            </control>
          </mc:Choice>
        </mc:AlternateContent>
        <mc:AlternateContent xmlns:mc="http://schemas.openxmlformats.org/markup-compatibility/2006">
          <mc:Choice Requires="x14">
            <control shapeId="161820" r:id="rId31" name="Check Box 28">
              <controlPr defaultSize="0" autoFill="0" autoLine="0" autoPict="0">
                <anchor moveWithCells="1">
                  <from>
                    <xdr:col>34</xdr:col>
                    <xdr:colOff>190500</xdr:colOff>
                    <xdr:row>18</xdr:row>
                    <xdr:rowOff>0</xdr:rowOff>
                  </from>
                  <to>
                    <xdr:col>36</xdr:col>
                    <xdr:colOff>95250</xdr:colOff>
                    <xdr:row>19</xdr:row>
                    <xdr:rowOff>28575</xdr:rowOff>
                  </to>
                </anchor>
              </controlPr>
            </control>
          </mc:Choice>
        </mc:AlternateContent>
        <mc:AlternateContent xmlns:mc="http://schemas.openxmlformats.org/markup-compatibility/2006">
          <mc:Choice Requires="x14">
            <control shapeId="161821" r:id="rId32" name="Check Box 29">
              <controlPr defaultSize="0" autoFill="0" autoLine="0" autoPict="0">
                <anchor moveWithCells="1">
                  <from>
                    <xdr:col>34</xdr:col>
                    <xdr:colOff>190500</xdr:colOff>
                    <xdr:row>18</xdr:row>
                    <xdr:rowOff>0</xdr:rowOff>
                  </from>
                  <to>
                    <xdr:col>36</xdr:col>
                    <xdr:colOff>95250</xdr:colOff>
                    <xdr:row>19</xdr:row>
                    <xdr:rowOff>28575</xdr:rowOff>
                  </to>
                </anchor>
              </controlPr>
            </control>
          </mc:Choice>
        </mc:AlternateContent>
        <mc:AlternateContent xmlns:mc="http://schemas.openxmlformats.org/markup-compatibility/2006">
          <mc:Choice Requires="x14">
            <control shapeId="161822" r:id="rId33" name="Check Box 30">
              <controlPr defaultSize="0" autoFill="0" autoLine="0" autoPict="0">
                <anchor moveWithCells="1">
                  <from>
                    <xdr:col>34</xdr:col>
                    <xdr:colOff>190500</xdr:colOff>
                    <xdr:row>18</xdr:row>
                    <xdr:rowOff>0</xdr:rowOff>
                  </from>
                  <to>
                    <xdr:col>36</xdr:col>
                    <xdr:colOff>95250</xdr:colOff>
                    <xdr:row>19</xdr:row>
                    <xdr:rowOff>28575</xdr:rowOff>
                  </to>
                </anchor>
              </controlPr>
            </control>
          </mc:Choice>
        </mc:AlternateContent>
        <mc:AlternateContent xmlns:mc="http://schemas.openxmlformats.org/markup-compatibility/2006">
          <mc:Choice Requires="x14">
            <control shapeId="161823" r:id="rId34" name="Check Box 31">
              <controlPr defaultSize="0" autoFill="0" autoLine="0" autoPict="0">
                <anchor moveWithCells="1">
                  <from>
                    <xdr:col>34</xdr:col>
                    <xdr:colOff>190500</xdr:colOff>
                    <xdr:row>18</xdr:row>
                    <xdr:rowOff>0</xdr:rowOff>
                  </from>
                  <to>
                    <xdr:col>36</xdr:col>
                    <xdr:colOff>95250</xdr:colOff>
                    <xdr:row>19</xdr:row>
                    <xdr:rowOff>28575</xdr:rowOff>
                  </to>
                </anchor>
              </controlPr>
            </control>
          </mc:Choice>
        </mc:AlternateContent>
        <mc:AlternateContent xmlns:mc="http://schemas.openxmlformats.org/markup-compatibility/2006">
          <mc:Choice Requires="x14">
            <control shapeId="161824" r:id="rId35" name="Check Box 32">
              <controlPr defaultSize="0" autoFill="0" autoLine="0" autoPict="0">
                <anchor moveWithCells="1">
                  <from>
                    <xdr:col>34</xdr:col>
                    <xdr:colOff>190500</xdr:colOff>
                    <xdr:row>19</xdr:row>
                    <xdr:rowOff>0</xdr:rowOff>
                  </from>
                  <to>
                    <xdr:col>36</xdr:col>
                    <xdr:colOff>95250</xdr:colOff>
                    <xdr:row>20</xdr:row>
                    <xdr:rowOff>28575</xdr:rowOff>
                  </to>
                </anchor>
              </controlPr>
            </control>
          </mc:Choice>
        </mc:AlternateContent>
        <mc:AlternateContent xmlns:mc="http://schemas.openxmlformats.org/markup-compatibility/2006">
          <mc:Choice Requires="x14">
            <control shapeId="161825" r:id="rId36" name="Check Box 33">
              <controlPr defaultSize="0" autoFill="0" autoLine="0" autoPict="0">
                <anchor moveWithCells="1">
                  <from>
                    <xdr:col>34</xdr:col>
                    <xdr:colOff>190500</xdr:colOff>
                    <xdr:row>19</xdr:row>
                    <xdr:rowOff>0</xdr:rowOff>
                  </from>
                  <to>
                    <xdr:col>36</xdr:col>
                    <xdr:colOff>95250</xdr:colOff>
                    <xdr:row>20</xdr:row>
                    <xdr:rowOff>28575</xdr:rowOff>
                  </to>
                </anchor>
              </controlPr>
            </control>
          </mc:Choice>
        </mc:AlternateContent>
        <mc:AlternateContent xmlns:mc="http://schemas.openxmlformats.org/markup-compatibility/2006">
          <mc:Choice Requires="x14">
            <control shapeId="161826" r:id="rId37" name="Check Box 34">
              <controlPr defaultSize="0" autoFill="0" autoLine="0" autoPict="0">
                <anchor moveWithCells="1">
                  <from>
                    <xdr:col>34</xdr:col>
                    <xdr:colOff>190500</xdr:colOff>
                    <xdr:row>19</xdr:row>
                    <xdr:rowOff>0</xdr:rowOff>
                  </from>
                  <to>
                    <xdr:col>36</xdr:col>
                    <xdr:colOff>95250</xdr:colOff>
                    <xdr:row>20</xdr:row>
                    <xdr:rowOff>28575</xdr:rowOff>
                  </to>
                </anchor>
              </controlPr>
            </control>
          </mc:Choice>
        </mc:AlternateContent>
        <mc:AlternateContent xmlns:mc="http://schemas.openxmlformats.org/markup-compatibility/2006">
          <mc:Choice Requires="x14">
            <control shapeId="161827" r:id="rId38" name="Check Box 35">
              <controlPr defaultSize="0" autoFill="0" autoLine="0" autoPict="0">
                <anchor moveWithCells="1">
                  <from>
                    <xdr:col>34</xdr:col>
                    <xdr:colOff>190500</xdr:colOff>
                    <xdr:row>19</xdr:row>
                    <xdr:rowOff>0</xdr:rowOff>
                  </from>
                  <to>
                    <xdr:col>36</xdr:col>
                    <xdr:colOff>95250</xdr:colOff>
                    <xdr:row>20</xdr:row>
                    <xdr:rowOff>28575</xdr:rowOff>
                  </to>
                </anchor>
              </controlPr>
            </control>
          </mc:Choice>
        </mc:AlternateContent>
        <mc:AlternateContent xmlns:mc="http://schemas.openxmlformats.org/markup-compatibility/2006">
          <mc:Choice Requires="x14">
            <control shapeId="161828" r:id="rId39" name="Check Box 36">
              <controlPr defaultSize="0" autoFill="0" autoLine="0" autoPict="0">
                <anchor moveWithCells="1">
                  <from>
                    <xdr:col>34</xdr:col>
                    <xdr:colOff>190500</xdr:colOff>
                    <xdr:row>19</xdr:row>
                    <xdr:rowOff>0</xdr:rowOff>
                  </from>
                  <to>
                    <xdr:col>36</xdr:col>
                    <xdr:colOff>95250</xdr:colOff>
                    <xdr:row>20</xdr:row>
                    <xdr:rowOff>28575</xdr:rowOff>
                  </to>
                </anchor>
              </controlPr>
            </control>
          </mc:Choice>
        </mc:AlternateContent>
        <mc:AlternateContent xmlns:mc="http://schemas.openxmlformats.org/markup-compatibility/2006">
          <mc:Choice Requires="x14">
            <control shapeId="161829" r:id="rId40" name="Check Box 37">
              <controlPr defaultSize="0" autoFill="0" autoLine="0" autoPict="0">
                <anchor moveWithCells="1">
                  <from>
                    <xdr:col>34</xdr:col>
                    <xdr:colOff>190500</xdr:colOff>
                    <xdr:row>19</xdr:row>
                    <xdr:rowOff>0</xdr:rowOff>
                  </from>
                  <to>
                    <xdr:col>36</xdr:col>
                    <xdr:colOff>95250</xdr:colOff>
                    <xdr:row>20</xdr:row>
                    <xdr:rowOff>28575</xdr:rowOff>
                  </to>
                </anchor>
              </controlPr>
            </control>
          </mc:Choice>
        </mc:AlternateContent>
        <mc:AlternateContent xmlns:mc="http://schemas.openxmlformats.org/markup-compatibility/2006">
          <mc:Choice Requires="x14">
            <control shapeId="161830" r:id="rId41" name="Check Box 38">
              <controlPr defaultSize="0" autoFill="0" autoLine="0" autoPict="0">
                <anchor moveWithCells="1">
                  <from>
                    <xdr:col>34</xdr:col>
                    <xdr:colOff>190500</xdr:colOff>
                    <xdr:row>19</xdr:row>
                    <xdr:rowOff>0</xdr:rowOff>
                  </from>
                  <to>
                    <xdr:col>36</xdr:col>
                    <xdr:colOff>95250</xdr:colOff>
                    <xdr:row>20</xdr:row>
                    <xdr:rowOff>28575</xdr:rowOff>
                  </to>
                </anchor>
              </controlPr>
            </control>
          </mc:Choice>
        </mc:AlternateContent>
        <mc:AlternateContent xmlns:mc="http://schemas.openxmlformats.org/markup-compatibility/2006">
          <mc:Choice Requires="x14">
            <control shapeId="161831" r:id="rId42" name="Check Box 39">
              <controlPr defaultSize="0" autoFill="0" autoLine="0" autoPict="0">
                <anchor moveWithCells="1">
                  <from>
                    <xdr:col>11</xdr:col>
                    <xdr:colOff>0</xdr:colOff>
                    <xdr:row>21</xdr:row>
                    <xdr:rowOff>0</xdr:rowOff>
                  </from>
                  <to>
                    <xdr:col>12</xdr:col>
                    <xdr:colOff>104775</xdr:colOff>
                    <xdr:row>22</xdr:row>
                    <xdr:rowOff>28575</xdr:rowOff>
                  </to>
                </anchor>
              </controlPr>
            </control>
          </mc:Choice>
        </mc:AlternateContent>
        <mc:AlternateContent xmlns:mc="http://schemas.openxmlformats.org/markup-compatibility/2006">
          <mc:Choice Requires="x14">
            <control shapeId="161832" r:id="rId43" name="Check Box 40">
              <controlPr defaultSize="0" autoFill="0" autoLine="0" autoPict="0">
                <anchor moveWithCells="1">
                  <from>
                    <xdr:col>11</xdr:col>
                    <xdr:colOff>0</xdr:colOff>
                    <xdr:row>21</xdr:row>
                    <xdr:rowOff>0</xdr:rowOff>
                  </from>
                  <to>
                    <xdr:col>12</xdr:col>
                    <xdr:colOff>104775</xdr:colOff>
                    <xdr:row>22</xdr:row>
                    <xdr:rowOff>28575</xdr:rowOff>
                  </to>
                </anchor>
              </controlPr>
            </control>
          </mc:Choice>
        </mc:AlternateContent>
        <mc:AlternateContent xmlns:mc="http://schemas.openxmlformats.org/markup-compatibility/2006">
          <mc:Choice Requires="x14">
            <control shapeId="161833" r:id="rId44" name="Check Box 41">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34" r:id="rId45" name="Check Box 42">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35" r:id="rId46" name="Check Box 43">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36" r:id="rId47" name="Check Box 44">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37" r:id="rId48" name="Check Box 45">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38" r:id="rId49" name="Check Box 46">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39" r:id="rId50" name="Check Box 47">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0" r:id="rId51" name="Check Box 48">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1" r:id="rId52" name="Check Box 49">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2" r:id="rId53" name="Check Box 50">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3" r:id="rId54" name="Check Box 51">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4" r:id="rId55" name="Check Box 52">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5" r:id="rId56" name="Check Box 53">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6" r:id="rId57" name="Check Box 54">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7" r:id="rId58" name="Check Box 55">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8" r:id="rId59" name="Check Box 56">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49" r:id="rId60" name="Check Box 57">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0" r:id="rId61" name="Check Box 58">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1" r:id="rId62" name="Check Box 59">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2" r:id="rId63" name="Check Box 60">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3" r:id="rId64" name="Check Box 61">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4" r:id="rId65" name="Check Box 62">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5" r:id="rId66" name="Check Box 63">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6" r:id="rId67" name="Check Box 64">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7" r:id="rId68" name="Check Box 65">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8" r:id="rId69" name="Check Box 66">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59" r:id="rId70" name="Check Box 67">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60" r:id="rId71" name="Check Box 68">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61" r:id="rId72" name="Check Box 69">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62" r:id="rId73" name="Check Box 70">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63" r:id="rId74" name="Check Box 71">
              <controlPr defaultSize="0" autoFill="0" autoLine="0" autoPict="0">
                <anchor moveWithCells="1">
                  <from>
                    <xdr:col>11</xdr:col>
                    <xdr:colOff>0</xdr:colOff>
                    <xdr:row>19</xdr:row>
                    <xdr:rowOff>0</xdr:rowOff>
                  </from>
                  <to>
                    <xdr:col>12</xdr:col>
                    <xdr:colOff>38100</xdr:colOff>
                    <xdr:row>20</xdr:row>
                    <xdr:rowOff>9525</xdr:rowOff>
                  </to>
                </anchor>
              </controlPr>
            </control>
          </mc:Choice>
        </mc:AlternateContent>
        <mc:AlternateContent xmlns:mc="http://schemas.openxmlformats.org/markup-compatibility/2006">
          <mc:Choice Requires="x14">
            <control shapeId="161864" r:id="rId75" name="Check Box 72">
              <controlPr defaultSize="0" autoFill="0" autoLine="0" autoPict="0">
                <anchor moveWithCells="1">
                  <from>
                    <xdr:col>12</xdr:col>
                    <xdr:colOff>0</xdr:colOff>
                    <xdr:row>23</xdr:row>
                    <xdr:rowOff>0</xdr:rowOff>
                  </from>
                  <to>
                    <xdr:col>13</xdr:col>
                    <xdr:colOff>104775</xdr:colOff>
                    <xdr:row>24</xdr:row>
                    <xdr:rowOff>28575</xdr:rowOff>
                  </to>
                </anchor>
              </controlPr>
            </control>
          </mc:Choice>
        </mc:AlternateContent>
        <mc:AlternateContent xmlns:mc="http://schemas.openxmlformats.org/markup-compatibility/2006">
          <mc:Choice Requires="x14">
            <control shapeId="161865" r:id="rId76" name="Check Box 73">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66" r:id="rId77" name="Check Box 74">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67" r:id="rId78" name="Check Box 75">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68" r:id="rId79" name="Check Box 76">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69" r:id="rId80" name="Check Box 77">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0" r:id="rId81" name="Check Box 78">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1" r:id="rId82" name="Check Box 79">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2" r:id="rId83" name="Check Box 80">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3" r:id="rId84" name="Check Box 81">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4" r:id="rId85" name="Check Box 82">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5" r:id="rId86" name="Check Box 83">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6" r:id="rId87" name="Check Box 84">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7" r:id="rId88" name="Check Box 85">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8" r:id="rId89" name="Check Box 86">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79" r:id="rId90" name="Check Box 87">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80" r:id="rId91" name="Check Box 88">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81" r:id="rId92" name="Check Box 89">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82" r:id="rId93" name="Check Box 90">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83" r:id="rId94" name="Check Box 91">
              <controlPr defaultSize="0" autoFill="0" autoLine="0" autoPict="0">
                <anchor moveWithCells="1">
                  <from>
                    <xdr:col>70</xdr:col>
                    <xdr:colOff>190500</xdr:colOff>
                    <xdr:row>18</xdr:row>
                    <xdr:rowOff>0</xdr:rowOff>
                  </from>
                  <to>
                    <xdr:col>70</xdr:col>
                    <xdr:colOff>495300</xdr:colOff>
                    <xdr:row>19</xdr:row>
                    <xdr:rowOff>28575</xdr:rowOff>
                  </to>
                </anchor>
              </controlPr>
            </control>
          </mc:Choice>
        </mc:AlternateContent>
        <mc:AlternateContent xmlns:mc="http://schemas.openxmlformats.org/markup-compatibility/2006">
          <mc:Choice Requires="x14">
            <control shapeId="161884" r:id="rId95" name="Check Box 92">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885" r:id="rId96" name="Check Box 93">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886" r:id="rId97" name="Check Box 94">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887" r:id="rId98" name="Check Box 95">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888" r:id="rId99" name="Check Box 96">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89" r:id="rId100" name="Check Box 97">
              <controlPr defaultSize="0" autoFill="0" autoLine="0" autoPict="0">
                <anchor moveWithCells="1">
                  <from>
                    <xdr:col>34</xdr:col>
                    <xdr:colOff>190500</xdr:colOff>
                    <xdr:row>14</xdr:row>
                    <xdr:rowOff>0</xdr:rowOff>
                  </from>
                  <to>
                    <xdr:col>36</xdr:col>
                    <xdr:colOff>95250</xdr:colOff>
                    <xdr:row>15</xdr:row>
                    <xdr:rowOff>28575</xdr:rowOff>
                  </to>
                </anchor>
              </controlPr>
            </control>
          </mc:Choice>
        </mc:AlternateContent>
        <mc:AlternateContent xmlns:mc="http://schemas.openxmlformats.org/markup-compatibility/2006">
          <mc:Choice Requires="x14">
            <control shapeId="161890" r:id="rId101" name="Check Box 98">
              <controlPr defaultSize="0" autoFill="0" autoLine="0" autoPict="0">
                <anchor moveWithCells="1">
                  <from>
                    <xdr:col>34</xdr:col>
                    <xdr:colOff>190500</xdr:colOff>
                    <xdr:row>14</xdr:row>
                    <xdr:rowOff>0</xdr:rowOff>
                  </from>
                  <to>
                    <xdr:col>36</xdr:col>
                    <xdr:colOff>95250</xdr:colOff>
                    <xdr:row>15</xdr:row>
                    <xdr:rowOff>28575</xdr:rowOff>
                  </to>
                </anchor>
              </controlPr>
            </control>
          </mc:Choice>
        </mc:AlternateContent>
        <mc:AlternateContent xmlns:mc="http://schemas.openxmlformats.org/markup-compatibility/2006">
          <mc:Choice Requires="x14">
            <control shapeId="161891" r:id="rId102" name="Check Box 99">
              <controlPr defaultSize="0" autoFill="0" autoLine="0" autoPict="0">
                <anchor moveWithCells="1">
                  <from>
                    <xdr:col>34</xdr:col>
                    <xdr:colOff>190500</xdr:colOff>
                    <xdr:row>14</xdr:row>
                    <xdr:rowOff>0</xdr:rowOff>
                  </from>
                  <to>
                    <xdr:col>36</xdr:col>
                    <xdr:colOff>95250</xdr:colOff>
                    <xdr:row>15</xdr:row>
                    <xdr:rowOff>28575</xdr:rowOff>
                  </to>
                </anchor>
              </controlPr>
            </control>
          </mc:Choice>
        </mc:AlternateContent>
        <mc:AlternateContent xmlns:mc="http://schemas.openxmlformats.org/markup-compatibility/2006">
          <mc:Choice Requires="x14">
            <control shapeId="161892" r:id="rId103" name="Check Box 100">
              <controlPr defaultSize="0" autoFill="0" autoLine="0" autoPict="0">
                <anchor moveWithCells="1">
                  <from>
                    <xdr:col>34</xdr:col>
                    <xdr:colOff>190500</xdr:colOff>
                    <xdr:row>14</xdr:row>
                    <xdr:rowOff>0</xdr:rowOff>
                  </from>
                  <to>
                    <xdr:col>36</xdr:col>
                    <xdr:colOff>95250</xdr:colOff>
                    <xdr:row>15</xdr:row>
                    <xdr:rowOff>28575</xdr:rowOff>
                  </to>
                </anchor>
              </controlPr>
            </control>
          </mc:Choice>
        </mc:AlternateContent>
        <mc:AlternateContent xmlns:mc="http://schemas.openxmlformats.org/markup-compatibility/2006">
          <mc:Choice Requires="x14">
            <control shapeId="161893" r:id="rId104" name="Check Box 101">
              <controlPr defaultSize="0" autoFill="0" autoLine="0" autoPict="0">
                <anchor moveWithCells="1">
                  <from>
                    <xdr:col>34</xdr:col>
                    <xdr:colOff>190500</xdr:colOff>
                    <xdr:row>14</xdr:row>
                    <xdr:rowOff>0</xdr:rowOff>
                  </from>
                  <to>
                    <xdr:col>36</xdr:col>
                    <xdr:colOff>95250</xdr:colOff>
                    <xdr:row>15</xdr:row>
                    <xdr:rowOff>28575</xdr:rowOff>
                  </to>
                </anchor>
              </controlPr>
            </control>
          </mc:Choice>
        </mc:AlternateContent>
        <mc:AlternateContent xmlns:mc="http://schemas.openxmlformats.org/markup-compatibility/2006">
          <mc:Choice Requires="x14">
            <control shapeId="161894" r:id="rId105" name="Check Box 102">
              <controlPr defaultSize="0" autoFill="0" autoLine="0" autoPict="0">
                <anchor moveWithCells="1">
                  <from>
                    <xdr:col>34</xdr:col>
                    <xdr:colOff>190500</xdr:colOff>
                    <xdr:row>14</xdr:row>
                    <xdr:rowOff>0</xdr:rowOff>
                  </from>
                  <to>
                    <xdr:col>36</xdr:col>
                    <xdr:colOff>95250</xdr:colOff>
                    <xdr:row>15</xdr:row>
                    <xdr:rowOff>28575</xdr:rowOff>
                  </to>
                </anchor>
              </controlPr>
            </control>
          </mc:Choice>
        </mc:AlternateContent>
        <mc:AlternateContent xmlns:mc="http://schemas.openxmlformats.org/markup-compatibility/2006">
          <mc:Choice Requires="x14">
            <control shapeId="161895" r:id="rId106" name="Check Box 103">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96" r:id="rId107" name="Check Box 104">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97" r:id="rId108" name="Check Box 105">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98" r:id="rId109" name="Check Box 106">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899" r:id="rId110" name="Check Box 107">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900" r:id="rId111" name="Check Box 108">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901" r:id="rId112" name="Check Box 109">
              <controlPr defaultSize="0" autoFill="0" autoLine="0" autoPict="0">
                <anchor moveWithCells="1">
                  <from>
                    <xdr:col>34</xdr:col>
                    <xdr:colOff>190500</xdr:colOff>
                    <xdr:row>15</xdr:row>
                    <xdr:rowOff>0</xdr:rowOff>
                  </from>
                  <to>
                    <xdr:col>36</xdr:col>
                    <xdr:colOff>95250</xdr:colOff>
                    <xdr:row>16</xdr:row>
                    <xdr:rowOff>28575</xdr:rowOff>
                  </to>
                </anchor>
              </controlPr>
            </control>
          </mc:Choice>
        </mc:AlternateContent>
        <mc:AlternateContent xmlns:mc="http://schemas.openxmlformats.org/markup-compatibility/2006">
          <mc:Choice Requires="x14">
            <control shapeId="161902" r:id="rId113" name="Check Box 110">
              <controlPr defaultSize="0" autoFill="0" autoLine="0" autoPict="0">
                <anchor moveWithCells="1">
                  <from>
                    <xdr:col>11</xdr:col>
                    <xdr:colOff>0</xdr:colOff>
                    <xdr:row>22</xdr:row>
                    <xdr:rowOff>0</xdr:rowOff>
                  </from>
                  <to>
                    <xdr:col>12</xdr:col>
                    <xdr:colOff>104775</xdr:colOff>
                    <xdr:row>23</xdr:row>
                    <xdr:rowOff>28575</xdr:rowOff>
                  </to>
                </anchor>
              </controlPr>
            </control>
          </mc:Choice>
        </mc:AlternateContent>
        <mc:AlternateContent xmlns:mc="http://schemas.openxmlformats.org/markup-compatibility/2006">
          <mc:Choice Requires="x14">
            <control shapeId="161903" r:id="rId114" name="Check Box 111">
              <controlPr defaultSize="0" autoFill="0" autoLine="0" autoPict="0">
                <anchor moveWithCells="1">
                  <from>
                    <xdr:col>1</xdr:col>
                    <xdr:colOff>0</xdr:colOff>
                    <xdr:row>6</xdr:row>
                    <xdr:rowOff>0</xdr:rowOff>
                  </from>
                  <to>
                    <xdr:col>2</xdr:col>
                    <xdr:colOff>104775</xdr:colOff>
                    <xdr:row>7</xdr:row>
                    <xdr:rowOff>28575</xdr:rowOff>
                  </to>
                </anchor>
              </controlPr>
            </control>
          </mc:Choice>
        </mc:AlternateContent>
        <mc:AlternateContent xmlns:mc="http://schemas.openxmlformats.org/markup-compatibility/2006">
          <mc:Choice Requires="x14">
            <control shapeId="161904" r:id="rId115" name="Check Box 112">
              <controlPr defaultSize="0" autoFill="0" autoLine="0" autoPict="0">
                <anchor moveWithCells="1">
                  <from>
                    <xdr:col>7</xdr:col>
                    <xdr:colOff>0</xdr:colOff>
                    <xdr:row>6</xdr:row>
                    <xdr:rowOff>0</xdr:rowOff>
                  </from>
                  <to>
                    <xdr:col>8</xdr:col>
                    <xdr:colOff>104775</xdr:colOff>
                    <xdr:row>7</xdr:row>
                    <xdr:rowOff>28575</xdr:rowOff>
                  </to>
                </anchor>
              </controlPr>
            </control>
          </mc:Choice>
        </mc:AlternateContent>
        <mc:AlternateContent xmlns:mc="http://schemas.openxmlformats.org/markup-compatibility/2006">
          <mc:Choice Requires="x14">
            <control shapeId="161905" r:id="rId116" name="Check Box 113">
              <controlPr defaultSize="0" autoFill="0" autoLine="0" autoPict="0">
                <anchor moveWithCells="1">
                  <from>
                    <xdr:col>20</xdr:col>
                    <xdr:colOff>0</xdr:colOff>
                    <xdr:row>6</xdr:row>
                    <xdr:rowOff>0</xdr:rowOff>
                  </from>
                  <to>
                    <xdr:col>21</xdr:col>
                    <xdr:colOff>104775</xdr:colOff>
                    <xdr:row>7</xdr:row>
                    <xdr:rowOff>28575</xdr:rowOff>
                  </to>
                </anchor>
              </controlPr>
            </control>
          </mc:Choice>
        </mc:AlternateContent>
        <mc:AlternateContent xmlns:mc="http://schemas.openxmlformats.org/markup-compatibility/2006">
          <mc:Choice Requires="x14">
            <control shapeId="161906" r:id="rId117" name="Check Box 114">
              <controlPr defaultSize="0" autoFill="0" autoLine="0" autoPict="0">
                <anchor moveWithCells="1">
                  <from>
                    <xdr:col>20</xdr:col>
                    <xdr:colOff>0</xdr:colOff>
                    <xdr:row>23</xdr:row>
                    <xdr:rowOff>0</xdr:rowOff>
                  </from>
                  <to>
                    <xdr:col>21</xdr:col>
                    <xdr:colOff>104775</xdr:colOff>
                    <xdr:row>24</xdr:row>
                    <xdr:rowOff>28575</xdr:rowOff>
                  </to>
                </anchor>
              </controlPr>
            </control>
          </mc:Choice>
        </mc:AlternateContent>
        <mc:AlternateContent xmlns:mc="http://schemas.openxmlformats.org/markup-compatibility/2006">
          <mc:Choice Requires="x14">
            <control shapeId="161907" r:id="rId118" name="Check Box 115">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08" r:id="rId119" name="Check Box 116">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09" r:id="rId120" name="Check Box 117">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0" r:id="rId121" name="Check Box 118">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1" r:id="rId122" name="Check Box 119">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2" r:id="rId123" name="Check Box 120">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3" r:id="rId124" name="Check Box 121">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4" r:id="rId125" name="Check Box 122">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5" r:id="rId126" name="Check Box 123">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6" r:id="rId127" name="Check Box 124">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7" r:id="rId128" name="Check Box 125">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8" r:id="rId129" name="Check Box 126">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19" r:id="rId130" name="Check Box 127">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20" r:id="rId131" name="Check Box 128">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21" r:id="rId132" name="Check Box 129">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22" r:id="rId133" name="Check Box 130">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23" r:id="rId134" name="Check Box 131">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24" r:id="rId135" name="Check Box 132">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25" r:id="rId136" name="Check Box 133">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26" r:id="rId137" name="Check Box 134">
              <controlPr defaultSize="0" autoFill="0" autoLine="0" autoPict="0">
                <anchor moveWithCells="1">
                  <from>
                    <xdr:col>34</xdr:col>
                    <xdr:colOff>190500</xdr:colOff>
                    <xdr:row>12</xdr:row>
                    <xdr:rowOff>0</xdr:rowOff>
                  </from>
                  <to>
                    <xdr:col>36</xdr:col>
                    <xdr:colOff>95250</xdr:colOff>
                    <xdr:row>13</xdr:row>
                    <xdr:rowOff>28575</xdr:rowOff>
                  </to>
                </anchor>
              </controlPr>
            </control>
          </mc:Choice>
        </mc:AlternateContent>
        <mc:AlternateContent xmlns:mc="http://schemas.openxmlformats.org/markup-compatibility/2006">
          <mc:Choice Requires="x14">
            <control shapeId="161927" r:id="rId138" name="Check Box 135">
              <controlPr defaultSize="0" autoFill="0" autoLine="0" autoPict="0">
                <anchor moveWithCells="1">
                  <from>
                    <xdr:col>34</xdr:col>
                    <xdr:colOff>190500</xdr:colOff>
                    <xdr:row>13</xdr:row>
                    <xdr:rowOff>0</xdr:rowOff>
                  </from>
                  <to>
                    <xdr:col>36</xdr:col>
                    <xdr:colOff>95250</xdr:colOff>
                    <xdr:row>14</xdr:row>
                    <xdr:rowOff>28575</xdr:rowOff>
                  </to>
                </anchor>
              </controlPr>
            </control>
          </mc:Choice>
        </mc:AlternateContent>
        <mc:AlternateContent xmlns:mc="http://schemas.openxmlformats.org/markup-compatibility/2006">
          <mc:Choice Requires="x14">
            <control shapeId="161928" r:id="rId139" name="Check Box 136">
              <controlPr defaultSize="0" autoFill="0" autoLine="0" autoPict="0">
                <anchor moveWithCells="1">
                  <from>
                    <xdr:col>34</xdr:col>
                    <xdr:colOff>190500</xdr:colOff>
                    <xdr:row>13</xdr:row>
                    <xdr:rowOff>0</xdr:rowOff>
                  </from>
                  <to>
                    <xdr:col>36</xdr:col>
                    <xdr:colOff>95250</xdr:colOff>
                    <xdr:row>14</xdr:row>
                    <xdr:rowOff>28575</xdr:rowOff>
                  </to>
                </anchor>
              </controlPr>
            </control>
          </mc:Choice>
        </mc:AlternateContent>
        <mc:AlternateContent xmlns:mc="http://schemas.openxmlformats.org/markup-compatibility/2006">
          <mc:Choice Requires="x14">
            <control shapeId="161929" r:id="rId140" name="Check Box 137">
              <controlPr defaultSize="0" autoFill="0" autoLine="0" autoPict="0">
                <anchor moveWithCells="1">
                  <from>
                    <xdr:col>34</xdr:col>
                    <xdr:colOff>190500</xdr:colOff>
                    <xdr:row>13</xdr:row>
                    <xdr:rowOff>0</xdr:rowOff>
                  </from>
                  <to>
                    <xdr:col>36</xdr:col>
                    <xdr:colOff>95250</xdr:colOff>
                    <xdr:row>14</xdr:row>
                    <xdr:rowOff>28575</xdr:rowOff>
                  </to>
                </anchor>
              </controlPr>
            </control>
          </mc:Choice>
        </mc:AlternateContent>
        <mc:AlternateContent xmlns:mc="http://schemas.openxmlformats.org/markup-compatibility/2006">
          <mc:Choice Requires="x14">
            <control shapeId="161930" r:id="rId141" name="Check Box 138">
              <controlPr defaultSize="0" autoFill="0" autoLine="0" autoPict="0">
                <anchor moveWithCells="1">
                  <from>
                    <xdr:col>34</xdr:col>
                    <xdr:colOff>190500</xdr:colOff>
                    <xdr:row>13</xdr:row>
                    <xdr:rowOff>0</xdr:rowOff>
                  </from>
                  <to>
                    <xdr:col>36</xdr:col>
                    <xdr:colOff>95250</xdr:colOff>
                    <xdr:row>14</xdr:row>
                    <xdr:rowOff>28575</xdr:rowOff>
                  </to>
                </anchor>
              </controlPr>
            </control>
          </mc:Choice>
        </mc:AlternateContent>
        <mc:AlternateContent xmlns:mc="http://schemas.openxmlformats.org/markup-compatibility/2006">
          <mc:Choice Requires="x14">
            <control shapeId="161931" r:id="rId142" name="Check Box 139">
              <controlPr defaultSize="0" autoFill="0" autoLine="0" autoPict="0">
                <anchor moveWithCells="1">
                  <from>
                    <xdr:col>11</xdr:col>
                    <xdr:colOff>0</xdr:colOff>
                    <xdr:row>18</xdr:row>
                    <xdr:rowOff>0</xdr:rowOff>
                  </from>
                  <to>
                    <xdr:col>12</xdr:col>
                    <xdr:colOff>104775</xdr:colOff>
                    <xdr:row>19</xdr:row>
                    <xdr:rowOff>28575</xdr:rowOff>
                  </to>
                </anchor>
              </controlPr>
            </control>
          </mc:Choice>
        </mc:AlternateContent>
        <mc:AlternateContent xmlns:mc="http://schemas.openxmlformats.org/markup-compatibility/2006">
          <mc:Choice Requires="x14">
            <control shapeId="161932" r:id="rId143" name="Check Box 140">
              <controlPr defaultSize="0" autoFill="0" autoLine="0" autoPict="0">
                <anchor moveWithCells="1">
                  <from>
                    <xdr:col>34</xdr:col>
                    <xdr:colOff>190500</xdr:colOff>
                    <xdr:row>21</xdr:row>
                    <xdr:rowOff>0</xdr:rowOff>
                  </from>
                  <to>
                    <xdr:col>36</xdr:col>
                    <xdr:colOff>95250</xdr:colOff>
                    <xdr:row>22</xdr:row>
                    <xdr:rowOff>28575</xdr:rowOff>
                  </to>
                </anchor>
              </controlPr>
            </control>
          </mc:Choice>
        </mc:AlternateContent>
        <mc:AlternateContent xmlns:mc="http://schemas.openxmlformats.org/markup-compatibility/2006">
          <mc:Choice Requires="x14">
            <control shapeId="161933" r:id="rId144" name="Check Box 141">
              <controlPr defaultSize="0" autoFill="0" autoLine="0" autoPict="0">
                <anchor moveWithCells="1">
                  <from>
                    <xdr:col>34</xdr:col>
                    <xdr:colOff>190500</xdr:colOff>
                    <xdr:row>22</xdr:row>
                    <xdr:rowOff>0</xdr:rowOff>
                  </from>
                  <to>
                    <xdr:col>36</xdr:col>
                    <xdr:colOff>95250</xdr:colOff>
                    <xdr:row>23</xdr:row>
                    <xdr:rowOff>28575</xdr:rowOff>
                  </to>
                </anchor>
              </controlPr>
            </control>
          </mc:Choice>
        </mc:AlternateContent>
        <mc:AlternateContent xmlns:mc="http://schemas.openxmlformats.org/markup-compatibility/2006">
          <mc:Choice Requires="x14">
            <control shapeId="161934" r:id="rId145" name="Check Box 142">
              <controlPr defaultSize="0" autoFill="0" autoLine="0" autoPict="0">
                <anchor moveWithCells="1">
                  <from>
                    <xdr:col>39</xdr:col>
                    <xdr:colOff>190500</xdr:colOff>
                    <xdr:row>15</xdr:row>
                    <xdr:rowOff>0</xdr:rowOff>
                  </from>
                  <to>
                    <xdr:col>41</xdr:col>
                    <xdr:colOff>95250</xdr:colOff>
                    <xdr:row>16</xdr:row>
                    <xdr:rowOff>28575</xdr:rowOff>
                  </to>
                </anchor>
              </controlPr>
            </control>
          </mc:Choice>
        </mc:AlternateContent>
        <mc:AlternateContent xmlns:mc="http://schemas.openxmlformats.org/markup-compatibility/2006">
          <mc:Choice Requires="x14">
            <control shapeId="161935" r:id="rId146" name="Check Box 143">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36" r:id="rId147" name="Check Box 144">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37" r:id="rId148" name="Check Box 145">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38" r:id="rId149" name="Check Box 146">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39" r:id="rId150" name="Check Box 147">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40" r:id="rId151" name="Check Box 148">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41" r:id="rId152" name="Check Box 149">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42" r:id="rId153" name="Check Box 150">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43" r:id="rId154" name="Check Box 151">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44" r:id="rId155" name="Check Box 152">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45" r:id="rId156" name="Check Box 153">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46" r:id="rId157" name="Check Box 154">
              <controlPr defaultSize="0" autoFill="0" autoLine="0" autoPict="0">
                <anchor moveWithCells="1">
                  <from>
                    <xdr:col>34</xdr:col>
                    <xdr:colOff>190500</xdr:colOff>
                    <xdr:row>27</xdr:row>
                    <xdr:rowOff>0</xdr:rowOff>
                  </from>
                  <to>
                    <xdr:col>36</xdr:col>
                    <xdr:colOff>95250</xdr:colOff>
                    <xdr:row>28</xdr:row>
                    <xdr:rowOff>28575</xdr:rowOff>
                  </to>
                </anchor>
              </controlPr>
            </control>
          </mc:Choice>
        </mc:AlternateContent>
        <mc:AlternateContent xmlns:mc="http://schemas.openxmlformats.org/markup-compatibility/2006">
          <mc:Choice Requires="x14">
            <control shapeId="161947" r:id="rId158" name="Check Box 155">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48" r:id="rId159" name="Check Box 156">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49" r:id="rId160" name="Check Box 157">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0" r:id="rId161" name="Check Box 158">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1" r:id="rId162" name="Check Box 159">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2" r:id="rId163" name="Check Box 160">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3" r:id="rId164" name="Check Box 161">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4" r:id="rId165" name="Check Box 162">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5" r:id="rId166" name="Check Box 163">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6" r:id="rId167" name="Check Box 164">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7" r:id="rId168" name="Check Box 165">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8" r:id="rId169" name="Check Box 166">
              <controlPr defaultSize="0" autoFill="0" autoLine="0" autoPict="0">
                <anchor moveWithCells="1">
                  <from>
                    <xdr:col>34</xdr:col>
                    <xdr:colOff>190500</xdr:colOff>
                    <xdr:row>28</xdr:row>
                    <xdr:rowOff>0</xdr:rowOff>
                  </from>
                  <to>
                    <xdr:col>36</xdr:col>
                    <xdr:colOff>95250</xdr:colOff>
                    <xdr:row>29</xdr:row>
                    <xdr:rowOff>28575</xdr:rowOff>
                  </to>
                </anchor>
              </controlPr>
            </control>
          </mc:Choice>
        </mc:AlternateContent>
        <mc:AlternateContent xmlns:mc="http://schemas.openxmlformats.org/markup-compatibility/2006">
          <mc:Choice Requires="x14">
            <control shapeId="161959" r:id="rId170" name="Check Box 167">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0" r:id="rId171" name="Check Box 168">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1" r:id="rId172" name="Check Box 169">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2" r:id="rId173" name="Check Box 170">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3" r:id="rId174" name="Check Box 171">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4" r:id="rId175" name="Check Box 172">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5" r:id="rId176" name="Check Box 173">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6" r:id="rId177" name="Check Box 174">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7" r:id="rId178" name="Check Box 175">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8" r:id="rId179" name="Check Box 176">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69" r:id="rId180" name="Check Box 177">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70" r:id="rId181" name="Check Box 178">
              <controlPr defaultSize="0" autoFill="0" autoLine="0" autoPict="0">
                <anchor moveWithCells="1">
                  <from>
                    <xdr:col>34</xdr:col>
                    <xdr:colOff>190500</xdr:colOff>
                    <xdr:row>29</xdr:row>
                    <xdr:rowOff>0</xdr:rowOff>
                  </from>
                  <to>
                    <xdr:col>36</xdr:col>
                    <xdr:colOff>95250</xdr:colOff>
                    <xdr:row>30</xdr:row>
                    <xdr:rowOff>28575</xdr:rowOff>
                  </to>
                </anchor>
              </controlPr>
            </control>
          </mc:Choice>
        </mc:AlternateContent>
        <mc:AlternateContent xmlns:mc="http://schemas.openxmlformats.org/markup-compatibility/2006">
          <mc:Choice Requires="x14">
            <control shapeId="161971" r:id="rId182" name="Check Box 179">
              <controlPr defaultSize="0" autoFill="0" autoLine="0" autoPict="0">
                <anchor moveWithCells="1">
                  <from>
                    <xdr:col>34</xdr:col>
                    <xdr:colOff>190500</xdr:colOff>
                    <xdr:row>30</xdr:row>
                    <xdr:rowOff>0</xdr:rowOff>
                  </from>
                  <to>
                    <xdr:col>36</xdr:col>
                    <xdr:colOff>95250</xdr:colOff>
                    <xdr:row>31</xdr:row>
                    <xdr:rowOff>28575</xdr:rowOff>
                  </to>
                </anchor>
              </controlPr>
            </control>
          </mc:Choice>
        </mc:AlternateContent>
        <mc:AlternateContent xmlns:mc="http://schemas.openxmlformats.org/markup-compatibility/2006">
          <mc:Choice Requires="x14">
            <control shapeId="161972" r:id="rId183" name="Check Box 180">
              <controlPr defaultSize="0" autoFill="0" autoLine="0" autoPict="0">
                <anchor moveWithCells="1">
                  <from>
                    <xdr:col>34</xdr:col>
                    <xdr:colOff>190500</xdr:colOff>
                    <xdr:row>32</xdr:row>
                    <xdr:rowOff>0</xdr:rowOff>
                  </from>
                  <to>
                    <xdr:col>36</xdr:col>
                    <xdr:colOff>95250</xdr:colOff>
                    <xdr:row>33</xdr:row>
                    <xdr:rowOff>28575</xdr:rowOff>
                  </to>
                </anchor>
              </controlPr>
            </control>
          </mc:Choice>
        </mc:AlternateContent>
        <mc:AlternateContent xmlns:mc="http://schemas.openxmlformats.org/markup-compatibility/2006">
          <mc:Choice Requires="x14">
            <control shapeId="161973" r:id="rId184" name="Check Box 181">
              <controlPr defaultSize="0" autoFill="0" autoLine="0" autoPict="0">
                <anchor moveWithCells="1">
                  <from>
                    <xdr:col>34</xdr:col>
                    <xdr:colOff>190500</xdr:colOff>
                    <xdr:row>33</xdr:row>
                    <xdr:rowOff>0</xdr:rowOff>
                  </from>
                  <to>
                    <xdr:col>36</xdr:col>
                    <xdr:colOff>95250</xdr:colOff>
                    <xdr:row>34</xdr:row>
                    <xdr:rowOff>28575</xdr:rowOff>
                  </to>
                </anchor>
              </controlPr>
            </control>
          </mc:Choice>
        </mc:AlternateContent>
        <mc:AlternateContent xmlns:mc="http://schemas.openxmlformats.org/markup-compatibility/2006">
          <mc:Choice Requires="x14">
            <control shapeId="161974" r:id="rId185" name="Check Box 182">
              <controlPr defaultSize="0" autoFill="0" autoLine="0" autoPict="0">
                <anchor moveWithCells="1">
                  <from>
                    <xdr:col>34</xdr:col>
                    <xdr:colOff>190500</xdr:colOff>
                    <xdr:row>34</xdr:row>
                    <xdr:rowOff>0</xdr:rowOff>
                  </from>
                  <to>
                    <xdr:col>36</xdr:col>
                    <xdr:colOff>95250</xdr:colOff>
                    <xdr:row>35</xdr:row>
                    <xdr:rowOff>28575</xdr:rowOff>
                  </to>
                </anchor>
              </controlPr>
            </control>
          </mc:Choice>
        </mc:AlternateContent>
        <mc:AlternateContent xmlns:mc="http://schemas.openxmlformats.org/markup-compatibility/2006">
          <mc:Choice Requires="x14">
            <control shapeId="161975" r:id="rId186" name="Check Box 183">
              <controlPr defaultSize="0" autoFill="0" autoLine="0" autoPict="0">
                <anchor moveWithCells="1">
                  <from>
                    <xdr:col>34</xdr:col>
                    <xdr:colOff>190500</xdr:colOff>
                    <xdr:row>35</xdr:row>
                    <xdr:rowOff>0</xdr:rowOff>
                  </from>
                  <to>
                    <xdr:col>36</xdr:col>
                    <xdr:colOff>95250</xdr:colOff>
                    <xdr:row>36</xdr:row>
                    <xdr:rowOff>28575</xdr:rowOff>
                  </to>
                </anchor>
              </controlPr>
            </control>
          </mc:Choice>
        </mc:AlternateContent>
        <mc:AlternateContent xmlns:mc="http://schemas.openxmlformats.org/markup-compatibility/2006">
          <mc:Choice Requires="x14">
            <control shapeId="161976" r:id="rId187" name="Check Box 184">
              <controlPr defaultSize="0" autoFill="0" autoLine="0" autoPict="0">
                <anchor moveWithCells="1">
                  <from>
                    <xdr:col>34</xdr:col>
                    <xdr:colOff>190500</xdr:colOff>
                    <xdr:row>37</xdr:row>
                    <xdr:rowOff>0</xdr:rowOff>
                  </from>
                  <to>
                    <xdr:col>36</xdr:col>
                    <xdr:colOff>95250</xdr:colOff>
                    <xdr:row>38</xdr:row>
                    <xdr:rowOff>28575</xdr:rowOff>
                  </to>
                </anchor>
              </controlPr>
            </control>
          </mc:Choice>
        </mc:AlternateContent>
        <mc:AlternateContent xmlns:mc="http://schemas.openxmlformats.org/markup-compatibility/2006">
          <mc:Choice Requires="x14">
            <control shapeId="161977" r:id="rId188" name="Check Box 185">
              <controlPr defaultSize="0" autoFill="0" autoLine="0" autoPict="0">
                <anchor moveWithCells="1">
                  <from>
                    <xdr:col>34</xdr:col>
                    <xdr:colOff>190500</xdr:colOff>
                    <xdr:row>48</xdr:row>
                    <xdr:rowOff>0</xdr:rowOff>
                  </from>
                  <to>
                    <xdr:col>36</xdr:col>
                    <xdr:colOff>95250</xdr:colOff>
                    <xdr:row>49</xdr:row>
                    <xdr:rowOff>28575</xdr:rowOff>
                  </to>
                </anchor>
              </controlPr>
            </control>
          </mc:Choice>
        </mc:AlternateContent>
        <mc:AlternateContent xmlns:mc="http://schemas.openxmlformats.org/markup-compatibility/2006">
          <mc:Choice Requires="x14">
            <control shapeId="161978" r:id="rId189" name="Check Box 186">
              <controlPr defaultSize="0" autoFill="0" autoLine="0" autoPict="0">
                <anchor moveWithCells="1">
                  <from>
                    <xdr:col>34</xdr:col>
                    <xdr:colOff>190500</xdr:colOff>
                    <xdr:row>36</xdr:row>
                    <xdr:rowOff>0</xdr:rowOff>
                  </from>
                  <to>
                    <xdr:col>36</xdr:col>
                    <xdr:colOff>95250</xdr:colOff>
                    <xdr:row>37</xdr:row>
                    <xdr:rowOff>28575</xdr:rowOff>
                  </to>
                </anchor>
              </controlPr>
            </control>
          </mc:Choice>
        </mc:AlternateContent>
        <mc:AlternateContent xmlns:mc="http://schemas.openxmlformats.org/markup-compatibility/2006">
          <mc:Choice Requires="x14">
            <control shapeId="161979" r:id="rId190" name="Check Box 187">
              <controlPr defaultSize="0" autoFill="0" autoLine="0" autoPict="0">
                <anchor moveWithCells="1">
                  <from>
                    <xdr:col>39</xdr:col>
                    <xdr:colOff>190500</xdr:colOff>
                    <xdr:row>29</xdr:row>
                    <xdr:rowOff>0</xdr:rowOff>
                  </from>
                  <to>
                    <xdr:col>41</xdr:col>
                    <xdr:colOff>95250</xdr:colOff>
                    <xdr:row>30</xdr:row>
                    <xdr:rowOff>28575</xdr:rowOff>
                  </to>
                </anchor>
              </controlPr>
            </control>
          </mc:Choice>
        </mc:AlternateContent>
        <mc:AlternateContent xmlns:mc="http://schemas.openxmlformats.org/markup-compatibility/2006">
          <mc:Choice Requires="x14">
            <control shapeId="161980" r:id="rId191" name="Check Box 188">
              <controlPr defaultSize="0" autoFill="0" autoLine="0" autoPict="0">
                <anchor moveWithCells="1">
                  <from>
                    <xdr:col>39</xdr:col>
                    <xdr:colOff>190500</xdr:colOff>
                    <xdr:row>35</xdr:row>
                    <xdr:rowOff>0</xdr:rowOff>
                  </from>
                  <to>
                    <xdr:col>41</xdr:col>
                    <xdr:colOff>95250</xdr:colOff>
                    <xdr:row>36</xdr:row>
                    <xdr:rowOff>28575</xdr:rowOff>
                  </to>
                </anchor>
              </controlPr>
            </control>
          </mc:Choice>
        </mc:AlternateContent>
        <mc:AlternateContent xmlns:mc="http://schemas.openxmlformats.org/markup-compatibility/2006">
          <mc:Choice Requires="x14">
            <control shapeId="161981" r:id="rId192" name="Check Box 189">
              <controlPr defaultSize="0" autoFill="0" autoLine="0" autoPict="0">
                <anchor moveWithCells="1">
                  <from>
                    <xdr:col>39</xdr:col>
                    <xdr:colOff>190500</xdr:colOff>
                    <xdr:row>49</xdr:row>
                    <xdr:rowOff>0</xdr:rowOff>
                  </from>
                  <to>
                    <xdr:col>41</xdr:col>
                    <xdr:colOff>95250</xdr:colOff>
                    <xdr:row>50</xdr:row>
                    <xdr:rowOff>28575</xdr:rowOff>
                  </to>
                </anchor>
              </controlPr>
            </control>
          </mc:Choice>
        </mc:AlternateContent>
        <mc:AlternateContent xmlns:mc="http://schemas.openxmlformats.org/markup-compatibility/2006">
          <mc:Choice Requires="x14">
            <control shapeId="161982" r:id="rId193" name="Check Box 190">
              <controlPr defaultSize="0" autoFill="0" autoLine="0" autoPict="0">
                <anchor moveWithCells="1">
                  <from>
                    <xdr:col>10</xdr:col>
                    <xdr:colOff>190500</xdr:colOff>
                    <xdr:row>30</xdr:row>
                    <xdr:rowOff>0</xdr:rowOff>
                  </from>
                  <to>
                    <xdr:col>12</xdr:col>
                    <xdr:colOff>95250</xdr:colOff>
                    <xdr:row>31</xdr:row>
                    <xdr:rowOff>28575</xdr:rowOff>
                  </to>
                </anchor>
              </controlPr>
            </control>
          </mc:Choice>
        </mc:AlternateContent>
        <mc:AlternateContent xmlns:mc="http://schemas.openxmlformats.org/markup-compatibility/2006">
          <mc:Choice Requires="x14">
            <control shapeId="161983" r:id="rId194" name="Check Box 191">
              <controlPr defaultSize="0" autoFill="0" autoLine="0" autoPict="0">
                <anchor moveWithCells="1">
                  <from>
                    <xdr:col>10</xdr:col>
                    <xdr:colOff>190500</xdr:colOff>
                    <xdr:row>30</xdr:row>
                    <xdr:rowOff>0</xdr:rowOff>
                  </from>
                  <to>
                    <xdr:col>12</xdr:col>
                    <xdr:colOff>95250</xdr:colOff>
                    <xdr:row>31</xdr:row>
                    <xdr:rowOff>28575</xdr:rowOff>
                  </to>
                </anchor>
              </controlPr>
            </control>
          </mc:Choice>
        </mc:AlternateContent>
        <mc:AlternateContent xmlns:mc="http://schemas.openxmlformats.org/markup-compatibility/2006">
          <mc:Choice Requires="x14">
            <control shapeId="161984" r:id="rId195" name="Check Box 192">
              <controlPr defaultSize="0" autoFill="0" autoLine="0" autoPict="0">
                <anchor moveWithCells="1">
                  <from>
                    <xdr:col>10</xdr:col>
                    <xdr:colOff>190500</xdr:colOff>
                    <xdr:row>32</xdr:row>
                    <xdr:rowOff>0</xdr:rowOff>
                  </from>
                  <to>
                    <xdr:col>12</xdr:col>
                    <xdr:colOff>95250</xdr:colOff>
                    <xdr:row>33</xdr:row>
                    <xdr:rowOff>28575</xdr:rowOff>
                  </to>
                </anchor>
              </controlPr>
            </control>
          </mc:Choice>
        </mc:AlternateContent>
        <mc:AlternateContent xmlns:mc="http://schemas.openxmlformats.org/markup-compatibility/2006">
          <mc:Choice Requires="x14">
            <control shapeId="161985" r:id="rId196" name="Check Box 193">
              <controlPr defaultSize="0" autoFill="0" autoLine="0" autoPict="0">
                <anchor moveWithCells="1">
                  <from>
                    <xdr:col>10</xdr:col>
                    <xdr:colOff>190500</xdr:colOff>
                    <xdr:row>33</xdr:row>
                    <xdr:rowOff>0</xdr:rowOff>
                  </from>
                  <to>
                    <xdr:col>12</xdr:col>
                    <xdr:colOff>95250</xdr:colOff>
                    <xdr:row>34</xdr:row>
                    <xdr:rowOff>28575</xdr:rowOff>
                  </to>
                </anchor>
              </controlPr>
            </control>
          </mc:Choice>
        </mc:AlternateContent>
        <mc:AlternateContent xmlns:mc="http://schemas.openxmlformats.org/markup-compatibility/2006">
          <mc:Choice Requires="x14">
            <control shapeId="161986" r:id="rId197" name="Check Box 194">
              <controlPr defaultSize="0" autoFill="0" autoLine="0" autoPict="0">
                <anchor moveWithCells="1">
                  <from>
                    <xdr:col>10</xdr:col>
                    <xdr:colOff>190500</xdr:colOff>
                    <xdr:row>34</xdr:row>
                    <xdr:rowOff>0</xdr:rowOff>
                  </from>
                  <to>
                    <xdr:col>12</xdr:col>
                    <xdr:colOff>95250</xdr:colOff>
                    <xdr:row>35</xdr:row>
                    <xdr:rowOff>28575</xdr:rowOff>
                  </to>
                </anchor>
              </controlPr>
            </control>
          </mc:Choice>
        </mc:AlternateContent>
        <mc:AlternateContent xmlns:mc="http://schemas.openxmlformats.org/markup-compatibility/2006">
          <mc:Choice Requires="x14">
            <control shapeId="161987" r:id="rId198" name="Check Box 195">
              <controlPr defaultSize="0" autoFill="0" autoLine="0" autoPict="0">
                <anchor moveWithCells="1">
                  <from>
                    <xdr:col>10</xdr:col>
                    <xdr:colOff>190500</xdr:colOff>
                    <xdr:row>35</xdr:row>
                    <xdr:rowOff>0</xdr:rowOff>
                  </from>
                  <to>
                    <xdr:col>12</xdr:col>
                    <xdr:colOff>95250</xdr:colOff>
                    <xdr:row>36</xdr:row>
                    <xdr:rowOff>28575</xdr:rowOff>
                  </to>
                </anchor>
              </controlPr>
            </control>
          </mc:Choice>
        </mc:AlternateContent>
        <mc:AlternateContent xmlns:mc="http://schemas.openxmlformats.org/markup-compatibility/2006">
          <mc:Choice Requires="x14">
            <control shapeId="161988" r:id="rId199" name="Check Box 196">
              <controlPr defaultSize="0" autoFill="0" autoLine="0" autoPict="0">
                <anchor moveWithCells="1">
                  <from>
                    <xdr:col>10</xdr:col>
                    <xdr:colOff>190500</xdr:colOff>
                    <xdr:row>36</xdr:row>
                    <xdr:rowOff>0</xdr:rowOff>
                  </from>
                  <to>
                    <xdr:col>12</xdr:col>
                    <xdr:colOff>95250</xdr:colOff>
                    <xdr:row>37</xdr:row>
                    <xdr:rowOff>28575</xdr:rowOff>
                  </to>
                </anchor>
              </controlPr>
            </control>
          </mc:Choice>
        </mc:AlternateContent>
        <mc:AlternateContent xmlns:mc="http://schemas.openxmlformats.org/markup-compatibility/2006">
          <mc:Choice Requires="x14">
            <control shapeId="161989" r:id="rId200" name="Check Box 197">
              <controlPr defaultSize="0" autoFill="0" autoLine="0" autoPict="0">
                <anchor moveWithCells="1">
                  <from>
                    <xdr:col>10</xdr:col>
                    <xdr:colOff>190500</xdr:colOff>
                    <xdr:row>37</xdr:row>
                    <xdr:rowOff>0</xdr:rowOff>
                  </from>
                  <to>
                    <xdr:col>12</xdr:col>
                    <xdr:colOff>95250</xdr:colOff>
                    <xdr:row>38</xdr:row>
                    <xdr:rowOff>28575</xdr:rowOff>
                  </to>
                </anchor>
              </controlPr>
            </control>
          </mc:Choice>
        </mc:AlternateContent>
        <mc:AlternateContent xmlns:mc="http://schemas.openxmlformats.org/markup-compatibility/2006">
          <mc:Choice Requires="x14">
            <control shapeId="161990" r:id="rId201" name="Check Box 198">
              <controlPr defaultSize="0" autoFill="0" autoLine="0" autoPict="0">
                <anchor moveWithCells="1">
                  <from>
                    <xdr:col>10</xdr:col>
                    <xdr:colOff>190500</xdr:colOff>
                    <xdr:row>37</xdr:row>
                    <xdr:rowOff>0</xdr:rowOff>
                  </from>
                  <to>
                    <xdr:col>12</xdr:col>
                    <xdr:colOff>95250</xdr:colOff>
                    <xdr:row>38</xdr:row>
                    <xdr:rowOff>28575</xdr:rowOff>
                  </to>
                </anchor>
              </controlPr>
            </control>
          </mc:Choice>
        </mc:AlternateContent>
        <mc:AlternateContent xmlns:mc="http://schemas.openxmlformats.org/markup-compatibility/2006">
          <mc:Choice Requires="x14">
            <control shapeId="161991" r:id="rId202" name="Check Box 199">
              <controlPr defaultSize="0" autoFill="0" autoLine="0" autoPict="0">
                <anchor moveWithCells="1">
                  <from>
                    <xdr:col>10</xdr:col>
                    <xdr:colOff>190500</xdr:colOff>
                    <xdr:row>38</xdr:row>
                    <xdr:rowOff>0</xdr:rowOff>
                  </from>
                  <to>
                    <xdr:col>12</xdr:col>
                    <xdr:colOff>95250</xdr:colOff>
                    <xdr:row>39</xdr:row>
                    <xdr:rowOff>28575</xdr:rowOff>
                  </to>
                </anchor>
              </controlPr>
            </control>
          </mc:Choice>
        </mc:AlternateContent>
        <mc:AlternateContent xmlns:mc="http://schemas.openxmlformats.org/markup-compatibility/2006">
          <mc:Choice Requires="x14">
            <control shapeId="161992" r:id="rId203" name="Check Box 200">
              <controlPr defaultSize="0" autoFill="0" autoLine="0" autoPict="0">
                <anchor moveWithCells="1">
                  <from>
                    <xdr:col>10</xdr:col>
                    <xdr:colOff>190500</xdr:colOff>
                    <xdr:row>39</xdr:row>
                    <xdr:rowOff>0</xdr:rowOff>
                  </from>
                  <to>
                    <xdr:col>12</xdr:col>
                    <xdr:colOff>95250</xdr:colOff>
                    <xdr:row>40</xdr:row>
                    <xdr:rowOff>28575</xdr:rowOff>
                  </to>
                </anchor>
              </controlPr>
            </control>
          </mc:Choice>
        </mc:AlternateContent>
        <mc:AlternateContent xmlns:mc="http://schemas.openxmlformats.org/markup-compatibility/2006">
          <mc:Choice Requires="x14">
            <control shapeId="161993" r:id="rId204" name="Check Box 201">
              <controlPr defaultSize="0" autoFill="0" autoLine="0" autoPict="0">
                <anchor moveWithCells="1">
                  <from>
                    <xdr:col>10</xdr:col>
                    <xdr:colOff>190500</xdr:colOff>
                    <xdr:row>40</xdr:row>
                    <xdr:rowOff>0</xdr:rowOff>
                  </from>
                  <to>
                    <xdr:col>12</xdr:col>
                    <xdr:colOff>95250</xdr:colOff>
                    <xdr:row>41</xdr:row>
                    <xdr:rowOff>28575</xdr:rowOff>
                  </to>
                </anchor>
              </controlPr>
            </control>
          </mc:Choice>
        </mc:AlternateContent>
        <mc:AlternateContent xmlns:mc="http://schemas.openxmlformats.org/markup-compatibility/2006">
          <mc:Choice Requires="x14">
            <control shapeId="161994" r:id="rId205" name="Check Box 202">
              <controlPr defaultSize="0" autoFill="0" autoLine="0" autoPict="0">
                <anchor moveWithCells="1">
                  <from>
                    <xdr:col>10</xdr:col>
                    <xdr:colOff>190500</xdr:colOff>
                    <xdr:row>41</xdr:row>
                    <xdr:rowOff>0</xdr:rowOff>
                  </from>
                  <to>
                    <xdr:col>12</xdr:col>
                    <xdr:colOff>95250</xdr:colOff>
                    <xdr:row>42</xdr:row>
                    <xdr:rowOff>28575</xdr:rowOff>
                  </to>
                </anchor>
              </controlPr>
            </control>
          </mc:Choice>
        </mc:AlternateContent>
        <mc:AlternateContent xmlns:mc="http://schemas.openxmlformats.org/markup-compatibility/2006">
          <mc:Choice Requires="x14">
            <control shapeId="161995" r:id="rId206" name="Check Box 203">
              <controlPr defaultSize="0" autoFill="0" autoLine="0" autoPict="0">
                <anchor moveWithCells="1">
                  <from>
                    <xdr:col>10</xdr:col>
                    <xdr:colOff>190500</xdr:colOff>
                    <xdr:row>42</xdr:row>
                    <xdr:rowOff>0</xdr:rowOff>
                  </from>
                  <to>
                    <xdr:col>12</xdr:col>
                    <xdr:colOff>95250</xdr:colOff>
                    <xdr:row>43</xdr:row>
                    <xdr:rowOff>28575</xdr:rowOff>
                  </to>
                </anchor>
              </controlPr>
            </control>
          </mc:Choice>
        </mc:AlternateContent>
        <mc:AlternateContent xmlns:mc="http://schemas.openxmlformats.org/markup-compatibility/2006">
          <mc:Choice Requires="x14">
            <control shapeId="161996" r:id="rId207" name="Check Box 204">
              <controlPr defaultSize="0" autoFill="0" autoLine="0" autoPict="0">
                <anchor moveWithCells="1">
                  <from>
                    <xdr:col>11</xdr:col>
                    <xdr:colOff>0</xdr:colOff>
                    <xdr:row>44</xdr:row>
                    <xdr:rowOff>0</xdr:rowOff>
                  </from>
                  <to>
                    <xdr:col>12</xdr:col>
                    <xdr:colOff>104775</xdr:colOff>
                    <xdr:row>45</xdr:row>
                    <xdr:rowOff>28575</xdr:rowOff>
                  </to>
                </anchor>
              </controlPr>
            </control>
          </mc:Choice>
        </mc:AlternateContent>
        <mc:AlternateContent xmlns:mc="http://schemas.openxmlformats.org/markup-compatibility/2006">
          <mc:Choice Requires="x14">
            <control shapeId="161997" r:id="rId208" name="Check Box 205">
              <controlPr defaultSize="0" autoFill="0" autoLine="0" autoPict="0">
                <anchor moveWithCells="1">
                  <from>
                    <xdr:col>34</xdr:col>
                    <xdr:colOff>190500</xdr:colOff>
                    <xdr:row>46</xdr:row>
                    <xdr:rowOff>0</xdr:rowOff>
                  </from>
                  <to>
                    <xdr:col>36</xdr:col>
                    <xdr:colOff>95250</xdr:colOff>
                    <xdr:row>47</xdr:row>
                    <xdr:rowOff>28575</xdr:rowOff>
                  </to>
                </anchor>
              </controlPr>
            </control>
          </mc:Choice>
        </mc:AlternateContent>
        <mc:AlternateContent xmlns:mc="http://schemas.openxmlformats.org/markup-compatibility/2006">
          <mc:Choice Requires="x14">
            <control shapeId="161998" r:id="rId209" name="Check Box 206">
              <controlPr defaultSize="0" autoFill="0" autoLine="0" autoPict="0">
                <anchor moveWithCells="1">
                  <from>
                    <xdr:col>39</xdr:col>
                    <xdr:colOff>190500</xdr:colOff>
                    <xdr:row>46</xdr:row>
                    <xdr:rowOff>0</xdr:rowOff>
                  </from>
                  <to>
                    <xdr:col>41</xdr:col>
                    <xdr:colOff>95250</xdr:colOff>
                    <xdr:row>47</xdr:row>
                    <xdr:rowOff>28575</xdr:rowOff>
                  </to>
                </anchor>
              </controlPr>
            </control>
          </mc:Choice>
        </mc:AlternateContent>
        <mc:AlternateContent xmlns:mc="http://schemas.openxmlformats.org/markup-compatibility/2006">
          <mc:Choice Requires="x14">
            <control shapeId="161999" r:id="rId210" name="Check Box 207">
              <controlPr defaultSize="0" autoFill="0" autoLine="0" autoPict="0">
                <anchor moveWithCells="1">
                  <from>
                    <xdr:col>11</xdr:col>
                    <xdr:colOff>0</xdr:colOff>
                    <xdr:row>17</xdr:row>
                    <xdr:rowOff>0</xdr:rowOff>
                  </from>
                  <to>
                    <xdr:col>12</xdr:col>
                    <xdr:colOff>28575</xdr:colOff>
                    <xdr:row>18</xdr:row>
                    <xdr:rowOff>28575</xdr:rowOff>
                  </to>
                </anchor>
              </controlPr>
            </control>
          </mc:Choice>
        </mc:AlternateContent>
        <mc:AlternateContent xmlns:mc="http://schemas.openxmlformats.org/markup-compatibility/2006">
          <mc:Choice Requires="x14">
            <control shapeId="162000" r:id="rId211" name="Check Box 208">
              <controlPr defaultSize="0" autoFill="0" autoLine="0" autoPict="0">
                <anchor moveWithCells="1">
                  <from>
                    <xdr:col>19</xdr:col>
                    <xdr:colOff>0</xdr:colOff>
                    <xdr:row>17</xdr:row>
                    <xdr:rowOff>0</xdr:rowOff>
                  </from>
                  <to>
                    <xdr:col>20</xdr:col>
                    <xdr:colOff>38100</xdr:colOff>
                    <xdr:row>18</xdr:row>
                    <xdr:rowOff>28575</xdr:rowOff>
                  </to>
                </anchor>
              </controlPr>
            </control>
          </mc:Choice>
        </mc:AlternateContent>
        <mc:AlternateContent xmlns:mc="http://schemas.openxmlformats.org/markup-compatibility/2006">
          <mc:Choice Requires="x14">
            <control shapeId="162001" r:id="rId212" name="Check Box 209">
              <controlPr defaultSize="0" autoFill="0" autoLine="0" autoPict="0">
                <anchor moveWithCells="1">
                  <from>
                    <xdr:col>11</xdr:col>
                    <xdr:colOff>0</xdr:colOff>
                    <xdr:row>20</xdr:row>
                    <xdr:rowOff>0</xdr:rowOff>
                  </from>
                  <to>
                    <xdr:col>12</xdr:col>
                    <xdr:colOff>38100</xdr:colOff>
                    <xdr:row>21</xdr:row>
                    <xdr:rowOff>9525</xdr:rowOff>
                  </to>
                </anchor>
              </controlPr>
            </control>
          </mc:Choice>
        </mc:AlternateContent>
        <mc:AlternateContent xmlns:mc="http://schemas.openxmlformats.org/markup-compatibility/2006">
          <mc:Choice Requires="x14">
            <control shapeId="162002" r:id="rId213" name="Check Box 210">
              <controlPr defaultSize="0" autoFill="0" autoLine="0" autoPict="0">
                <anchor moveWithCells="1">
                  <from>
                    <xdr:col>10</xdr:col>
                    <xdr:colOff>190500</xdr:colOff>
                    <xdr:row>31</xdr:row>
                    <xdr:rowOff>0</xdr:rowOff>
                  </from>
                  <to>
                    <xdr:col>12</xdr:col>
                    <xdr:colOff>9525</xdr:colOff>
                    <xdr:row>32</xdr:row>
                    <xdr:rowOff>28575</xdr:rowOff>
                  </to>
                </anchor>
              </controlPr>
            </control>
          </mc:Choice>
        </mc:AlternateContent>
        <mc:AlternateContent xmlns:mc="http://schemas.openxmlformats.org/markup-compatibility/2006">
          <mc:Choice Requires="x14">
            <control shapeId="162003" r:id="rId214" name="Check Box 211">
              <controlPr defaultSize="0" autoFill="0" autoLine="0" autoPict="0">
                <anchor moveWithCells="1">
                  <from>
                    <xdr:col>10</xdr:col>
                    <xdr:colOff>190500</xdr:colOff>
                    <xdr:row>52</xdr:row>
                    <xdr:rowOff>0</xdr:rowOff>
                  </from>
                  <to>
                    <xdr:col>12</xdr:col>
                    <xdr:colOff>0</xdr:colOff>
                    <xdr:row>53</xdr:row>
                    <xdr:rowOff>28575</xdr:rowOff>
                  </to>
                </anchor>
              </controlPr>
            </control>
          </mc:Choice>
        </mc:AlternateContent>
        <mc:AlternateContent xmlns:mc="http://schemas.openxmlformats.org/markup-compatibility/2006">
          <mc:Choice Requires="x14">
            <control shapeId="162004" r:id="rId215" name="Check Box 212">
              <controlPr defaultSize="0" autoFill="0" autoLine="0" autoPict="0">
                <anchor moveWithCells="1">
                  <from>
                    <xdr:col>34</xdr:col>
                    <xdr:colOff>190500</xdr:colOff>
                    <xdr:row>52</xdr:row>
                    <xdr:rowOff>0</xdr:rowOff>
                  </from>
                  <to>
                    <xdr:col>36</xdr:col>
                    <xdr:colOff>95250</xdr:colOff>
                    <xdr:row>53</xdr:row>
                    <xdr:rowOff>38100</xdr:rowOff>
                  </to>
                </anchor>
              </controlPr>
            </control>
          </mc:Choice>
        </mc:AlternateContent>
        <mc:AlternateContent xmlns:mc="http://schemas.openxmlformats.org/markup-compatibility/2006">
          <mc:Choice Requires="x14">
            <control shapeId="162005" r:id="rId216" name="Check Box 213">
              <controlPr defaultSize="0" autoFill="0" autoLine="0" autoPict="0">
                <anchor moveWithCells="1">
                  <from>
                    <xdr:col>35</xdr:col>
                    <xdr:colOff>0</xdr:colOff>
                    <xdr:row>53</xdr:row>
                    <xdr:rowOff>0</xdr:rowOff>
                  </from>
                  <to>
                    <xdr:col>36</xdr:col>
                    <xdr:colOff>104775</xdr:colOff>
                    <xdr:row>54</xdr:row>
                    <xdr:rowOff>19050</xdr:rowOff>
                  </to>
                </anchor>
              </controlPr>
            </control>
          </mc:Choice>
        </mc:AlternateContent>
        <mc:AlternateContent xmlns:mc="http://schemas.openxmlformats.org/markup-compatibility/2006">
          <mc:Choice Requires="x14">
            <control shapeId="162006" r:id="rId217" name="Check Box 214">
              <controlPr defaultSize="0" autoFill="0" autoLine="0" autoPict="0">
                <anchor moveWithCells="1">
                  <from>
                    <xdr:col>39</xdr:col>
                    <xdr:colOff>190500</xdr:colOff>
                    <xdr:row>52</xdr:row>
                    <xdr:rowOff>0</xdr:rowOff>
                  </from>
                  <to>
                    <xdr:col>41</xdr:col>
                    <xdr:colOff>95250</xdr:colOff>
                    <xdr:row>53</xdr:row>
                    <xdr:rowOff>38100</xdr:rowOff>
                  </to>
                </anchor>
              </controlPr>
            </control>
          </mc:Choice>
        </mc:AlternateContent>
        <mc:AlternateContent xmlns:mc="http://schemas.openxmlformats.org/markup-compatibility/2006">
          <mc:Choice Requires="x14">
            <control shapeId="162007" r:id="rId218" name="Check Box 215">
              <controlPr defaultSize="0" autoFill="0" autoLine="0" autoPict="0">
                <anchor moveWithCells="1">
                  <from>
                    <xdr:col>10</xdr:col>
                    <xdr:colOff>190500</xdr:colOff>
                    <xdr:row>28</xdr:row>
                    <xdr:rowOff>171450</xdr:rowOff>
                  </from>
                  <to>
                    <xdr:col>12</xdr:col>
                    <xdr:colOff>95250</xdr:colOff>
                    <xdr:row>30</xdr:row>
                    <xdr:rowOff>19050</xdr:rowOff>
                  </to>
                </anchor>
              </controlPr>
            </control>
          </mc:Choice>
        </mc:AlternateContent>
        <mc:AlternateContent xmlns:mc="http://schemas.openxmlformats.org/markup-compatibility/2006">
          <mc:Choice Requires="x14">
            <control shapeId="162008" r:id="rId219" name="Check Box 216">
              <controlPr defaultSize="0" autoFill="0" autoLine="0" autoPict="0">
                <anchor moveWithCells="1">
                  <from>
                    <xdr:col>10</xdr:col>
                    <xdr:colOff>190500</xdr:colOff>
                    <xdr:row>27</xdr:row>
                    <xdr:rowOff>0</xdr:rowOff>
                  </from>
                  <to>
                    <xdr:col>12</xdr:col>
                    <xdr:colOff>19050</xdr:colOff>
                    <xdr:row>28</xdr:row>
                    <xdr:rowOff>19050</xdr:rowOff>
                  </to>
                </anchor>
              </controlPr>
            </control>
          </mc:Choice>
        </mc:AlternateContent>
        <mc:AlternateContent xmlns:mc="http://schemas.openxmlformats.org/markup-compatibility/2006">
          <mc:Choice Requires="x14">
            <control shapeId="162009" r:id="rId220" name="Check Box 217">
              <controlPr defaultSize="0" autoFill="0" autoLine="0" autoPict="0">
                <anchor moveWithCells="1">
                  <from>
                    <xdr:col>10</xdr:col>
                    <xdr:colOff>190500</xdr:colOff>
                    <xdr:row>28</xdr:row>
                    <xdr:rowOff>0</xdr:rowOff>
                  </from>
                  <to>
                    <xdr:col>12</xdr:col>
                    <xdr:colOff>95250</xdr:colOff>
                    <xdr:row>29</xdr:row>
                    <xdr:rowOff>28575</xdr:rowOff>
                  </to>
                </anchor>
              </controlPr>
            </control>
          </mc:Choice>
        </mc:AlternateContent>
        <mc:AlternateContent xmlns:mc="http://schemas.openxmlformats.org/markup-compatibility/2006">
          <mc:Choice Requires="x14">
            <control shapeId="162010" r:id="rId221" name="Check Box 218">
              <controlPr defaultSize="0" autoFill="0" autoLine="0" autoPict="0">
                <anchor moveWithCells="1">
                  <from>
                    <xdr:col>10</xdr:col>
                    <xdr:colOff>190500</xdr:colOff>
                    <xdr:row>48</xdr:row>
                    <xdr:rowOff>0</xdr:rowOff>
                  </from>
                  <to>
                    <xdr:col>12</xdr:col>
                    <xdr:colOff>95250</xdr:colOff>
                    <xdr:row>49</xdr:row>
                    <xdr:rowOff>28575</xdr:rowOff>
                  </to>
                </anchor>
              </controlPr>
            </control>
          </mc:Choice>
        </mc:AlternateContent>
        <mc:AlternateContent xmlns:mc="http://schemas.openxmlformats.org/markup-compatibility/2006">
          <mc:Choice Requires="x14">
            <control shapeId="162011" r:id="rId222" name="Check Box 219">
              <controlPr defaultSize="0" autoFill="0" autoLine="0" autoPict="0">
                <anchor moveWithCells="1">
                  <from>
                    <xdr:col>10</xdr:col>
                    <xdr:colOff>190500</xdr:colOff>
                    <xdr:row>49</xdr:row>
                    <xdr:rowOff>133350</xdr:rowOff>
                  </from>
                  <to>
                    <xdr:col>12</xdr:col>
                    <xdr:colOff>19050</xdr:colOff>
                    <xdr:row>51</xdr:row>
                    <xdr:rowOff>28575</xdr:rowOff>
                  </to>
                </anchor>
              </controlPr>
            </control>
          </mc:Choice>
        </mc:AlternateContent>
        <mc:AlternateContent xmlns:mc="http://schemas.openxmlformats.org/markup-compatibility/2006">
          <mc:Choice Requires="x14">
            <control shapeId="162012" r:id="rId223" name="Check Box 220">
              <controlPr defaultSize="0" autoFill="0" autoLine="0" autoPict="0">
                <anchor moveWithCells="1">
                  <from>
                    <xdr:col>34</xdr:col>
                    <xdr:colOff>190500</xdr:colOff>
                    <xdr:row>46</xdr:row>
                    <xdr:rowOff>0</xdr:rowOff>
                  </from>
                  <to>
                    <xdr:col>36</xdr:col>
                    <xdr:colOff>95250</xdr:colOff>
                    <xdr:row>47</xdr:row>
                    <xdr:rowOff>28575</xdr:rowOff>
                  </to>
                </anchor>
              </controlPr>
            </control>
          </mc:Choice>
        </mc:AlternateContent>
        <mc:AlternateContent xmlns:mc="http://schemas.openxmlformats.org/markup-compatibility/2006">
          <mc:Choice Requires="x14">
            <control shapeId="162013" r:id="rId224" name="Check Box 221">
              <controlPr defaultSize="0" autoFill="0" autoLine="0" autoPict="0">
                <anchor moveWithCells="1">
                  <from>
                    <xdr:col>34</xdr:col>
                    <xdr:colOff>190500</xdr:colOff>
                    <xdr:row>49</xdr:row>
                    <xdr:rowOff>0</xdr:rowOff>
                  </from>
                  <to>
                    <xdr:col>36</xdr:col>
                    <xdr:colOff>95250</xdr:colOff>
                    <xdr:row>50</xdr:row>
                    <xdr:rowOff>28575</xdr:rowOff>
                  </to>
                </anchor>
              </controlPr>
            </control>
          </mc:Choice>
        </mc:AlternateContent>
        <mc:AlternateContent xmlns:mc="http://schemas.openxmlformats.org/markup-compatibility/2006">
          <mc:Choice Requires="x14">
            <control shapeId="162015" r:id="rId225" name="Check Box 223">
              <controlPr defaultSize="0" autoFill="0" autoLine="0" autoPict="0">
                <anchor moveWithCells="1">
                  <from>
                    <xdr:col>10</xdr:col>
                    <xdr:colOff>190500</xdr:colOff>
                    <xdr:row>28</xdr:row>
                    <xdr:rowOff>0</xdr:rowOff>
                  </from>
                  <to>
                    <xdr:col>12</xdr:col>
                    <xdr:colOff>9525</xdr:colOff>
                    <xdr:row>29</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AP293"/>
  <sheetViews>
    <sheetView showGridLines="0" view="pageBreakPreview" zoomScaleNormal="100" zoomScaleSheetLayoutView="100" zoomScalePageLayoutView="70" workbookViewId="0">
      <selection activeCell="Q6" sqref="Q6:AO6"/>
    </sheetView>
  </sheetViews>
  <sheetFormatPr defaultColWidth="9" defaultRowHeight="13.5"/>
  <cols>
    <col min="1" max="42" width="2.625" style="210" customWidth="1"/>
    <col min="43" max="16384" width="9" style="210"/>
  </cols>
  <sheetData>
    <row r="1" spans="1:42" ht="7.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2">
      <c r="A2" s="890" t="s">
        <v>1250</v>
      </c>
      <c r="B2" s="890"/>
      <c r="C2" s="890"/>
      <c r="D2" s="890"/>
      <c r="E2" s="890"/>
      <c r="F2" s="890"/>
      <c r="G2" s="890"/>
      <c r="H2" s="890"/>
      <c r="I2" s="890"/>
      <c r="J2" s="890"/>
      <c r="K2" s="890"/>
      <c r="L2" s="890"/>
      <c r="M2" s="890"/>
      <c r="N2" s="890"/>
      <c r="O2" s="890"/>
      <c r="P2" s="890"/>
      <c r="Q2" s="890"/>
      <c r="R2" s="890"/>
      <c r="S2" s="890"/>
      <c r="T2" s="890"/>
      <c r="U2" s="890"/>
      <c r="V2" s="890"/>
      <c r="W2" s="890"/>
      <c r="X2" s="890"/>
      <c r="Y2" s="890"/>
      <c r="Z2" s="890"/>
      <c r="AA2" s="890"/>
      <c r="AB2" s="890"/>
      <c r="AC2" s="890"/>
      <c r="AD2" s="890"/>
      <c r="AE2" s="890"/>
      <c r="AF2" s="890"/>
      <c r="AG2" s="890"/>
      <c r="AH2" s="890"/>
      <c r="AI2" s="890"/>
      <c r="AJ2" s="890"/>
      <c r="AK2" s="890"/>
      <c r="AL2" s="890"/>
      <c r="AM2" s="890"/>
      <c r="AN2" s="890"/>
      <c r="AO2" s="890"/>
    </row>
    <row r="3" spans="1:42" ht="8.25" customHeight="1">
      <c r="A3" s="3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row>
    <row r="4" spans="1:42">
      <c r="A4" s="34" t="s">
        <v>1249</v>
      </c>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row>
    <row r="5" spans="1:42" s="9" customFormat="1" ht="17.25" customHeight="1" thickBot="1">
      <c r="A5" s="36" t="s">
        <v>74</v>
      </c>
      <c r="B5" s="17"/>
      <c r="C5" s="18" t="s">
        <v>1248</v>
      </c>
      <c r="D5" s="18"/>
      <c r="E5" s="18"/>
      <c r="F5" s="18"/>
      <c r="G5" s="18"/>
      <c r="H5" s="17"/>
      <c r="I5" s="18" t="s">
        <v>827</v>
      </c>
      <c r="J5" s="18"/>
      <c r="K5" s="18"/>
      <c r="L5" s="18"/>
      <c r="M5" s="18" t="s">
        <v>74</v>
      </c>
      <c r="N5" s="17"/>
      <c r="O5" s="18" t="s">
        <v>1246</v>
      </c>
      <c r="P5" s="18"/>
      <c r="Q5" s="18"/>
      <c r="R5" s="18"/>
      <c r="S5" s="18" t="s">
        <v>75</v>
      </c>
      <c r="U5" s="512"/>
      <c r="V5" s="9" t="s">
        <v>828</v>
      </c>
      <c r="Y5" s="18"/>
      <c r="Z5" s="512"/>
      <c r="AA5" s="9" t="s">
        <v>1247</v>
      </c>
      <c r="AD5" s="310"/>
      <c r="AE5" s="18" t="s">
        <v>74</v>
      </c>
      <c r="AF5" s="17"/>
      <c r="AG5" s="18" t="s">
        <v>1246</v>
      </c>
      <c r="AH5" s="18"/>
      <c r="AI5" s="18"/>
      <c r="AJ5" s="18"/>
      <c r="AK5" s="18" t="s">
        <v>75</v>
      </c>
      <c r="AL5" s="310"/>
      <c r="AM5" s="310"/>
      <c r="AN5" s="310"/>
      <c r="AO5" s="310"/>
      <c r="AP5" s="310"/>
    </row>
    <row r="6" spans="1:42" ht="21" customHeight="1" thickBot="1">
      <c r="A6" s="891" t="s">
        <v>1245</v>
      </c>
      <c r="B6" s="892"/>
      <c r="C6" s="892"/>
      <c r="D6" s="892"/>
      <c r="E6" s="892"/>
      <c r="F6" s="892"/>
      <c r="G6" s="892"/>
      <c r="H6" s="892"/>
      <c r="I6" s="892"/>
      <c r="J6" s="892"/>
      <c r="K6" s="892"/>
      <c r="L6" s="892"/>
      <c r="M6" s="892"/>
      <c r="N6" s="892"/>
      <c r="O6" s="892"/>
      <c r="P6" s="893"/>
      <c r="Q6" s="894"/>
      <c r="R6" s="895"/>
      <c r="S6" s="895"/>
      <c r="T6" s="895"/>
      <c r="U6" s="895"/>
      <c r="V6" s="895"/>
      <c r="W6" s="895"/>
      <c r="X6" s="895"/>
      <c r="Y6" s="895"/>
      <c r="Z6" s="895"/>
      <c r="AA6" s="895"/>
      <c r="AB6" s="895"/>
      <c r="AC6" s="895"/>
      <c r="AD6" s="895"/>
      <c r="AE6" s="895"/>
      <c r="AF6" s="895"/>
      <c r="AG6" s="895"/>
      <c r="AH6" s="895"/>
      <c r="AI6" s="895"/>
      <c r="AJ6" s="895"/>
      <c r="AK6" s="895"/>
      <c r="AL6" s="895"/>
      <c r="AM6" s="895"/>
      <c r="AN6" s="895"/>
      <c r="AO6" s="896"/>
    </row>
    <row r="7" spans="1:42">
      <c r="A7" s="310"/>
      <c r="B7" s="18" t="s">
        <v>1244</v>
      </c>
      <c r="C7" s="310"/>
      <c r="D7" s="310"/>
      <c r="E7" s="310"/>
      <c r="F7" s="310"/>
      <c r="G7" s="310"/>
      <c r="H7" s="310"/>
      <c r="I7" s="310"/>
      <c r="J7" s="310"/>
      <c r="K7" s="310"/>
      <c r="L7" s="310"/>
      <c r="M7" s="310"/>
      <c r="N7" s="310"/>
      <c r="O7" s="310"/>
      <c r="P7" s="310"/>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row>
    <row r="8" spans="1:42" ht="7.5" customHeight="1">
      <c r="A8" s="310"/>
      <c r="B8" s="310"/>
      <c r="C8" s="310"/>
      <c r="D8" s="310"/>
      <c r="E8" s="310"/>
      <c r="F8" s="310"/>
      <c r="G8" s="310"/>
      <c r="H8" s="310"/>
      <c r="I8" s="310"/>
      <c r="J8" s="310"/>
      <c r="K8" s="310"/>
      <c r="L8" s="310"/>
      <c r="M8" s="310"/>
      <c r="N8" s="310"/>
      <c r="O8" s="310"/>
      <c r="P8" s="310"/>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row>
    <row r="9" spans="1:42" ht="14.25" thickBot="1">
      <c r="A9" s="33" t="s">
        <v>984</v>
      </c>
      <c r="B9" s="425"/>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c r="AM9" s="425"/>
      <c r="AN9" s="425"/>
      <c r="AO9" s="425"/>
    </row>
    <row r="10" spans="1:42" ht="15" customHeight="1">
      <c r="A10" s="750" t="s">
        <v>96</v>
      </c>
      <c r="B10" s="897"/>
      <c r="C10" s="754" t="s">
        <v>97</v>
      </c>
      <c r="D10" s="897"/>
      <c r="E10" s="897"/>
      <c r="F10" s="900"/>
      <c r="G10" s="903" t="s">
        <v>99</v>
      </c>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904"/>
      <c r="AL10" s="754" t="s">
        <v>32</v>
      </c>
      <c r="AM10" s="897"/>
      <c r="AN10" s="897"/>
      <c r="AO10" s="905"/>
    </row>
    <row r="11" spans="1:42" ht="15" customHeight="1" thickBot="1">
      <c r="A11" s="898"/>
      <c r="B11" s="899"/>
      <c r="C11" s="901"/>
      <c r="D11" s="899"/>
      <c r="E11" s="899"/>
      <c r="F11" s="902"/>
      <c r="G11" s="868" t="s">
        <v>33</v>
      </c>
      <c r="H11" s="869"/>
      <c r="I11" s="869"/>
      <c r="J11" s="869"/>
      <c r="K11" s="870"/>
      <c r="L11" s="763" t="s">
        <v>52</v>
      </c>
      <c r="M11" s="765"/>
      <c r="N11" s="765"/>
      <c r="O11" s="765"/>
      <c r="P11" s="765"/>
      <c r="Q11" s="765"/>
      <c r="R11" s="765"/>
      <c r="S11" s="765"/>
      <c r="T11" s="765"/>
      <c r="U11" s="765"/>
      <c r="V11" s="765"/>
      <c r="W11" s="765"/>
      <c r="X11" s="765"/>
      <c r="Y11" s="765"/>
      <c r="Z11" s="765"/>
      <c r="AA11" s="765"/>
      <c r="AB11" s="765"/>
      <c r="AC11" s="765"/>
      <c r="AD11" s="765"/>
      <c r="AE11" s="765"/>
      <c r="AF11" s="765"/>
      <c r="AG11" s="764"/>
      <c r="AH11" s="907" t="s">
        <v>98</v>
      </c>
      <c r="AI11" s="908"/>
      <c r="AJ11" s="908"/>
      <c r="AK11" s="909"/>
      <c r="AL11" s="899"/>
      <c r="AM11" s="899"/>
      <c r="AN11" s="899"/>
      <c r="AO11" s="906"/>
    </row>
    <row r="12" spans="1:42" ht="14.25" thickTop="1">
      <c r="A12" s="916" t="s">
        <v>985</v>
      </c>
      <c r="B12" s="917"/>
      <c r="C12" s="411"/>
      <c r="D12" s="546"/>
      <c r="E12" s="546"/>
      <c r="F12" s="412"/>
      <c r="G12" s="731" t="s">
        <v>1243</v>
      </c>
      <c r="H12" s="732"/>
      <c r="I12" s="732"/>
      <c r="J12" s="732"/>
      <c r="K12" s="733"/>
      <c r="L12" s="545"/>
      <c r="M12" s="30" t="s">
        <v>1242</v>
      </c>
      <c r="N12" s="30"/>
      <c r="O12" s="30"/>
      <c r="P12" s="30"/>
      <c r="Q12" s="30"/>
      <c r="R12" s="30"/>
      <c r="S12" s="30"/>
      <c r="T12" s="30"/>
      <c r="U12" s="30"/>
      <c r="V12" s="30"/>
      <c r="W12" s="30"/>
      <c r="X12" s="30"/>
      <c r="Y12" s="30"/>
      <c r="Z12" s="30"/>
      <c r="AA12" s="30"/>
      <c r="AB12" s="30"/>
      <c r="AC12" s="30"/>
      <c r="AD12" s="30"/>
      <c r="AE12" s="30"/>
      <c r="AF12" s="30"/>
      <c r="AG12" s="25"/>
      <c r="AH12" s="14"/>
      <c r="AI12" s="15" t="s">
        <v>101</v>
      </c>
      <c r="AJ12" s="15"/>
      <c r="AK12" s="16"/>
      <c r="AL12" s="38"/>
      <c r="AM12" s="26"/>
      <c r="AN12" s="26"/>
      <c r="AO12" s="39"/>
    </row>
    <row r="13" spans="1:42">
      <c r="A13" s="918"/>
      <c r="B13" s="919"/>
      <c r="C13" s="413"/>
      <c r="D13" s="13"/>
      <c r="E13" s="13"/>
      <c r="F13" s="414"/>
      <c r="G13" s="734"/>
      <c r="H13" s="735"/>
      <c r="I13" s="735"/>
      <c r="J13" s="735"/>
      <c r="K13" s="736"/>
      <c r="M13" s="26" t="s">
        <v>988</v>
      </c>
      <c r="N13" s="26"/>
      <c r="O13" s="26"/>
      <c r="P13" s="922"/>
      <c r="Q13" s="922"/>
      <c r="R13" s="922"/>
      <c r="S13" s="922"/>
      <c r="T13" s="26" t="s">
        <v>1240</v>
      </c>
      <c r="U13" s="26"/>
      <c r="V13" s="26"/>
      <c r="AG13" s="25"/>
      <c r="AH13" s="14"/>
      <c r="AI13" s="15" t="s">
        <v>102</v>
      </c>
      <c r="AJ13" s="15"/>
      <c r="AK13" s="16"/>
      <c r="AL13" s="38"/>
      <c r="AM13" s="26"/>
      <c r="AN13" s="26"/>
      <c r="AO13" s="39"/>
    </row>
    <row r="14" spans="1:42">
      <c r="A14" s="918"/>
      <c r="B14" s="919"/>
      <c r="C14" s="413"/>
      <c r="D14" s="13"/>
      <c r="E14" s="13"/>
      <c r="F14" s="414"/>
      <c r="G14" s="317"/>
      <c r="H14" s="415"/>
      <c r="I14" s="415"/>
      <c r="J14" s="415"/>
      <c r="K14" s="318"/>
      <c r="L14" s="26"/>
      <c r="M14" s="26" t="s">
        <v>1241</v>
      </c>
      <c r="P14" s="922"/>
      <c r="Q14" s="922"/>
      <c r="R14" s="922"/>
      <c r="S14" s="922"/>
      <c r="T14" s="26" t="s">
        <v>1240</v>
      </c>
      <c r="U14" s="26"/>
      <c r="V14" s="26"/>
      <c r="AC14" s="26"/>
      <c r="AD14" s="26"/>
      <c r="AE14" s="26"/>
      <c r="AF14" s="26"/>
      <c r="AG14" s="25"/>
      <c r="AH14" s="14"/>
      <c r="AI14" s="15" t="s">
        <v>34</v>
      </c>
      <c r="AJ14" s="15"/>
      <c r="AK14" s="16"/>
      <c r="AL14" s="38"/>
      <c r="AM14" s="14"/>
      <c r="AN14" s="26" t="s">
        <v>964</v>
      </c>
      <c r="AO14" s="39"/>
    </row>
    <row r="15" spans="1:42">
      <c r="A15" s="918"/>
      <c r="B15" s="919"/>
      <c r="C15" s="413"/>
      <c r="D15" s="13"/>
      <c r="E15" s="13"/>
      <c r="F15" s="414"/>
      <c r="G15" s="541"/>
      <c r="H15" s="422"/>
      <c r="I15" s="422"/>
      <c r="J15" s="422"/>
      <c r="K15" s="540"/>
      <c r="L15" s="544"/>
      <c r="M15" s="41" t="s">
        <v>1239</v>
      </c>
      <c r="N15" s="41"/>
      <c r="O15" s="41"/>
      <c r="P15" s="531" t="s">
        <v>74</v>
      </c>
      <c r="Q15" s="923"/>
      <c r="R15" s="923"/>
      <c r="S15" s="923"/>
      <c r="T15" s="923"/>
      <c r="U15" s="41" t="s">
        <v>75</v>
      </c>
      <c r="V15" s="41"/>
      <c r="W15" s="41"/>
      <c r="X15" s="543"/>
      <c r="Y15" s="543"/>
      <c r="Z15" s="543"/>
      <c r="AA15" s="543"/>
      <c r="AB15" s="543"/>
      <c r="AC15" s="543"/>
      <c r="AD15" s="543"/>
      <c r="AE15" s="543"/>
      <c r="AF15" s="543"/>
      <c r="AG15" s="542"/>
      <c r="AH15" s="14"/>
      <c r="AI15" s="15" t="s">
        <v>103</v>
      </c>
      <c r="AJ15" s="15"/>
      <c r="AK15" s="16"/>
      <c r="AO15" s="39"/>
    </row>
    <row r="16" spans="1:42">
      <c r="A16" s="918"/>
      <c r="B16" s="919"/>
      <c r="C16" s="413"/>
      <c r="D16" s="13"/>
      <c r="E16" s="13"/>
      <c r="F16" s="414"/>
      <c r="G16" s="541"/>
      <c r="H16" s="422"/>
      <c r="I16" s="422"/>
      <c r="J16" s="422"/>
      <c r="K16" s="540"/>
      <c r="L16" s="539"/>
      <c r="M16" s="18" t="s">
        <v>1235</v>
      </c>
      <c r="N16" s="296"/>
      <c r="O16" s="15"/>
      <c r="P16" s="15"/>
      <c r="Q16" s="310"/>
      <c r="R16" s="310"/>
      <c r="S16" s="26"/>
      <c r="T16" s="18"/>
      <c r="U16" s="26"/>
      <c r="V16" s="26"/>
      <c r="W16" s="26"/>
      <c r="X16" s="425"/>
      <c r="Y16" s="472"/>
      <c r="Z16" s="472"/>
      <c r="AA16" s="472"/>
      <c r="AB16" s="26"/>
      <c r="AC16" s="18"/>
      <c r="AD16" s="18"/>
      <c r="AE16" s="26"/>
      <c r="AF16" s="26"/>
      <c r="AG16" s="25"/>
      <c r="AH16" s="14"/>
      <c r="AI16" s="15" t="s">
        <v>104</v>
      </c>
      <c r="AJ16" s="15"/>
      <c r="AK16" s="16"/>
      <c r="AO16" s="39"/>
    </row>
    <row r="17" spans="1:41" ht="14.25" thickBot="1">
      <c r="A17" s="920"/>
      <c r="B17" s="921"/>
      <c r="C17" s="439"/>
      <c r="D17" s="440"/>
      <c r="E17" s="440"/>
      <c r="F17" s="441"/>
      <c r="G17" s="122"/>
      <c r="H17" s="123"/>
      <c r="I17" s="123"/>
      <c r="J17" s="123"/>
      <c r="K17" s="538"/>
      <c r="L17" s="446"/>
      <c r="M17" s="121" t="s">
        <v>1238</v>
      </c>
      <c r="N17" s="121"/>
      <c r="O17" s="121"/>
      <c r="P17" s="446" t="s">
        <v>74</v>
      </c>
      <c r="Q17" s="924"/>
      <c r="R17" s="924"/>
      <c r="S17" s="924"/>
      <c r="T17" s="924"/>
      <c r="U17" s="121" t="s">
        <v>75</v>
      </c>
      <c r="V17" s="121"/>
      <c r="W17" s="121"/>
      <c r="X17" s="121"/>
      <c r="Y17" s="444"/>
      <c r="Z17" s="444"/>
      <c r="AA17" s="444"/>
      <c r="AB17" s="121"/>
      <c r="AC17" s="443"/>
      <c r="AD17" s="443"/>
      <c r="AE17" s="121"/>
      <c r="AF17" s="121"/>
      <c r="AG17" s="126"/>
      <c r="AH17" s="27"/>
      <c r="AI17" s="22"/>
      <c r="AJ17" s="22"/>
      <c r="AK17" s="445"/>
      <c r="AL17" s="125"/>
      <c r="AM17" s="121"/>
      <c r="AN17" s="121"/>
      <c r="AO17" s="128"/>
    </row>
    <row r="18" spans="1:41" ht="6" customHeight="1">
      <c r="A18" s="421"/>
      <c r="B18" s="421"/>
      <c r="C18" s="26"/>
      <c r="D18" s="26"/>
      <c r="E18" s="26"/>
      <c r="F18" s="26"/>
      <c r="G18" s="422"/>
      <c r="H18" s="422"/>
      <c r="I18" s="422"/>
      <c r="J18" s="422"/>
      <c r="M18" s="26"/>
      <c r="N18" s="26"/>
      <c r="O18" s="26"/>
      <c r="Q18" s="423"/>
      <c r="R18" s="423"/>
      <c r="S18" s="423"/>
      <c r="T18" s="423"/>
      <c r="U18" s="26"/>
      <c r="V18" s="26"/>
      <c r="W18" s="26"/>
      <c r="X18" s="15"/>
      <c r="Y18" s="15"/>
      <c r="Z18" s="15"/>
      <c r="AA18" s="15"/>
      <c r="AB18" s="15"/>
      <c r="AC18" s="15"/>
      <c r="AD18" s="15"/>
      <c r="AE18" s="15"/>
      <c r="AF18" s="15"/>
      <c r="AG18" s="310"/>
      <c r="AH18" s="310"/>
      <c r="AI18" s="15"/>
      <c r="AJ18" s="15"/>
      <c r="AK18" s="15"/>
      <c r="AL18" s="26"/>
      <c r="AM18" s="26"/>
      <c r="AN18" s="26"/>
      <c r="AO18" s="26"/>
    </row>
    <row r="19" spans="1:41" ht="14.25" thickBot="1">
      <c r="A19" s="33" t="s">
        <v>1237</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row>
    <row r="20" spans="1:41" ht="15" customHeight="1">
      <c r="A20" s="842" t="s">
        <v>105</v>
      </c>
      <c r="B20" s="843"/>
      <c r="C20" s="843" t="s">
        <v>114</v>
      </c>
      <c r="D20" s="843"/>
      <c r="E20" s="843"/>
      <c r="F20" s="925" t="s">
        <v>955</v>
      </c>
      <c r="G20" s="925"/>
      <c r="H20" s="925"/>
      <c r="I20" s="925"/>
      <c r="J20" s="925"/>
      <c r="K20" s="925"/>
      <c r="L20" s="925"/>
      <c r="M20" s="925"/>
      <c r="N20" s="925"/>
      <c r="O20" s="925"/>
      <c r="P20" s="925"/>
      <c r="Q20" s="925"/>
      <c r="R20" s="925"/>
      <c r="S20" s="925"/>
      <c r="T20" s="925"/>
      <c r="U20" s="925"/>
      <c r="V20" s="925"/>
      <c r="W20" s="925"/>
      <c r="X20" s="925"/>
      <c r="Y20" s="925"/>
      <c r="Z20" s="925"/>
      <c r="AA20" s="925"/>
      <c r="AB20" s="925"/>
      <c r="AC20" s="925"/>
      <c r="AD20" s="925"/>
      <c r="AE20" s="925"/>
      <c r="AF20" s="925"/>
      <c r="AG20" s="925"/>
      <c r="AH20" s="925"/>
      <c r="AI20" s="925"/>
      <c r="AJ20" s="925"/>
      <c r="AK20" s="925"/>
      <c r="AL20" s="847" t="s">
        <v>32</v>
      </c>
      <c r="AM20" s="847"/>
      <c r="AN20" s="847"/>
      <c r="AO20" s="848"/>
    </row>
    <row r="21" spans="1:41" ht="15" customHeight="1">
      <c r="A21" s="844"/>
      <c r="B21" s="845"/>
      <c r="C21" s="845"/>
      <c r="D21" s="845"/>
      <c r="E21" s="845"/>
      <c r="F21" s="851" t="s">
        <v>33</v>
      </c>
      <c r="G21" s="851"/>
      <c r="H21" s="851"/>
      <c r="I21" s="851"/>
      <c r="J21" s="851"/>
      <c r="K21" s="851"/>
      <c r="L21" s="851" t="s">
        <v>956</v>
      </c>
      <c r="M21" s="851"/>
      <c r="N21" s="851"/>
      <c r="O21" s="851"/>
      <c r="P21" s="851"/>
      <c r="Q21" s="851"/>
      <c r="R21" s="851"/>
      <c r="S21" s="851"/>
      <c r="T21" s="851"/>
      <c r="U21" s="851"/>
      <c r="V21" s="851"/>
      <c r="W21" s="851"/>
      <c r="X21" s="851"/>
      <c r="Y21" s="851"/>
      <c r="Z21" s="851"/>
      <c r="AA21" s="851"/>
      <c r="AB21" s="851"/>
      <c r="AC21" s="851"/>
      <c r="AD21" s="851"/>
      <c r="AE21" s="851"/>
      <c r="AF21" s="851"/>
      <c r="AG21" s="851"/>
      <c r="AH21" s="852" t="s">
        <v>98</v>
      </c>
      <c r="AI21" s="852"/>
      <c r="AJ21" s="852"/>
      <c r="AK21" s="852"/>
      <c r="AL21" s="849"/>
      <c r="AM21" s="849"/>
      <c r="AN21" s="849"/>
      <c r="AO21" s="850"/>
    </row>
    <row r="22" spans="1:41">
      <c r="A22" s="844" t="s">
        <v>957</v>
      </c>
      <c r="B22" s="845"/>
      <c r="C22" s="9"/>
      <c r="D22" s="9"/>
      <c r="E22" s="9"/>
      <c r="F22" s="56" t="s">
        <v>958</v>
      </c>
      <c r="G22" s="42"/>
      <c r="H22" s="42"/>
      <c r="I22" s="42"/>
      <c r="J22" s="42"/>
      <c r="K22" s="57"/>
      <c r="L22" s="62"/>
      <c r="M22" s="933" t="s">
        <v>999</v>
      </c>
      <c r="N22" s="933"/>
      <c r="O22" s="933"/>
      <c r="P22" s="933"/>
      <c r="Q22" s="933"/>
      <c r="R22" s="933"/>
      <c r="S22" s="933"/>
      <c r="T22" s="933"/>
      <c r="U22" s="933"/>
      <c r="V22" s="933"/>
      <c r="W22" s="933"/>
      <c r="X22" s="933"/>
      <c r="Y22" s="933"/>
      <c r="Z22" s="933"/>
      <c r="AA22" s="933"/>
      <c r="AB22" s="933"/>
      <c r="AC22" s="933"/>
      <c r="AD22" s="933"/>
      <c r="AE22" s="933"/>
      <c r="AF22" s="933"/>
      <c r="AG22" s="934"/>
      <c r="AH22" s="14"/>
      <c r="AI22" s="42" t="s">
        <v>34</v>
      </c>
      <c r="AJ22" s="42"/>
      <c r="AK22" s="57"/>
      <c r="AL22" s="42"/>
      <c r="AM22" s="42"/>
      <c r="AN22" s="42"/>
      <c r="AO22" s="68"/>
    </row>
    <row r="23" spans="1:41">
      <c r="A23" s="844"/>
      <c r="B23" s="845"/>
      <c r="C23" s="9"/>
      <c r="D23" s="9"/>
      <c r="E23" s="9"/>
      <c r="F23" s="58"/>
      <c r="G23" s="9"/>
      <c r="H23" s="9"/>
      <c r="I23" s="9"/>
      <c r="J23" s="9"/>
      <c r="K23" s="50"/>
      <c r="L23" s="59"/>
      <c r="M23" s="60"/>
      <c r="N23" s="60"/>
      <c r="O23" s="60"/>
      <c r="P23" s="60"/>
      <c r="Q23" s="60"/>
      <c r="R23" s="60"/>
      <c r="S23" s="60"/>
      <c r="T23" s="60"/>
      <c r="U23" s="60"/>
      <c r="V23" s="60"/>
      <c r="W23" s="60"/>
      <c r="X23" s="60"/>
      <c r="Y23" s="60"/>
      <c r="Z23" s="60"/>
      <c r="AA23" s="60"/>
      <c r="AB23" s="60"/>
      <c r="AC23" s="60"/>
      <c r="AD23" s="60"/>
      <c r="AE23" s="60"/>
      <c r="AF23" s="60"/>
      <c r="AG23" s="61"/>
      <c r="AH23" s="308"/>
      <c r="AI23" s="60" t="s">
        <v>959</v>
      </c>
      <c r="AJ23" s="60"/>
      <c r="AK23" s="61"/>
      <c r="AL23" s="58"/>
      <c r="AM23" s="9"/>
      <c r="AN23" s="9"/>
      <c r="AO23" s="51"/>
    </row>
    <row r="24" spans="1:41">
      <c r="A24" s="926" t="s">
        <v>960</v>
      </c>
      <c r="B24" s="927"/>
      <c r="C24" s="56"/>
      <c r="D24" s="42"/>
      <c r="E24" s="57"/>
      <c r="F24" s="56" t="s">
        <v>961</v>
      </c>
      <c r="G24" s="42"/>
      <c r="H24" s="42"/>
      <c r="I24" s="42"/>
      <c r="J24" s="42"/>
      <c r="K24" s="42"/>
      <c r="L24" s="62"/>
      <c r="M24" s="42" t="s">
        <v>962</v>
      </c>
      <c r="N24" s="42"/>
      <c r="O24" s="42"/>
      <c r="P24" s="42"/>
      <c r="Q24" s="42"/>
      <c r="R24" s="42"/>
      <c r="S24" s="42"/>
      <c r="T24" s="42"/>
      <c r="U24" s="42"/>
      <c r="V24" s="42"/>
      <c r="W24" s="42"/>
      <c r="X24" s="42"/>
      <c r="Y24" s="42"/>
      <c r="Z24" s="42"/>
      <c r="AA24" s="42"/>
      <c r="AB24" s="42"/>
      <c r="AC24" s="42"/>
      <c r="AD24" s="42"/>
      <c r="AE24" s="42"/>
      <c r="AF24" s="42"/>
      <c r="AG24" s="50"/>
      <c r="AH24" s="14"/>
      <c r="AI24" s="9" t="s">
        <v>101</v>
      </c>
      <c r="AJ24" s="9"/>
      <c r="AK24" s="50"/>
      <c r="AL24" s="9"/>
      <c r="AM24" s="9"/>
      <c r="AN24" s="9"/>
      <c r="AO24" s="51"/>
    </row>
    <row r="25" spans="1:41">
      <c r="A25" s="928"/>
      <c r="B25" s="929"/>
      <c r="C25" s="58"/>
      <c r="D25" s="9"/>
      <c r="E25" s="50"/>
      <c r="F25" s="58"/>
      <c r="G25" s="9"/>
      <c r="H25" s="9"/>
      <c r="I25" s="9"/>
      <c r="J25" s="9"/>
      <c r="K25" s="9"/>
      <c r="L25" s="58" t="s">
        <v>963</v>
      </c>
      <c r="M25" s="9"/>
      <c r="N25" s="9"/>
      <c r="O25" s="9"/>
      <c r="P25" s="9"/>
      <c r="Q25" s="9"/>
      <c r="R25" s="9"/>
      <c r="S25" s="9"/>
      <c r="T25" s="9"/>
      <c r="U25" s="9"/>
      <c r="V25" s="9"/>
      <c r="W25" s="9"/>
      <c r="X25" s="9"/>
      <c r="Y25" s="9"/>
      <c r="Z25" s="9"/>
      <c r="AA25" s="9"/>
      <c r="AB25" s="9"/>
      <c r="AC25" s="9"/>
      <c r="AD25" s="9"/>
      <c r="AE25" s="9"/>
      <c r="AF25" s="9"/>
      <c r="AG25" s="50"/>
      <c r="AH25" s="14"/>
      <c r="AI25" s="9" t="s">
        <v>102</v>
      </c>
      <c r="AJ25" s="9"/>
      <c r="AK25" s="50"/>
      <c r="AL25" s="9"/>
      <c r="AM25" s="14"/>
      <c r="AN25" s="26" t="s">
        <v>964</v>
      </c>
      <c r="AO25" s="51"/>
    </row>
    <row r="26" spans="1:41">
      <c r="A26" s="928"/>
      <c r="B26" s="929"/>
      <c r="C26" s="58"/>
      <c r="D26" s="9"/>
      <c r="E26" s="50"/>
      <c r="F26" s="58"/>
      <c r="G26" s="9"/>
      <c r="H26" s="9"/>
      <c r="I26" s="9"/>
      <c r="J26" s="9"/>
      <c r="K26" s="9"/>
      <c r="L26" s="58"/>
      <c r="M26" s="9"/>
      <c r="N26" s="425" t="s">
        <v>74</v>
      </c>
      <c r="O26" s="930"/>
      <c r="P26" s="930"/>
      <c r="Q26" s="930"/>
      <c r="R26" s="930"/>
      <c r="S26" s="930"/>
      <c r="T26" s="425" t="s">
        <v>75</v>
      </c>
      <c r="U26" s="9" t="s">
        <v>965</v>
      </c>
      <c r="V26" s="9"/>
      <c r="W26" s="9"/>
      <c r="X26" s="9"/>
      <c r="Y26" s="9"/>
      <c r="Z26" s="9"/>
      <c r="AA26" s="9"/>
      <c r="AB26" s="9"/>
      <c r="AC26" s="9"/>
      <c r="AD26" s="9"/>
      <c r="AE26" s="9"/>
      <c r="AF26" s="9"/>
      <c r="AG26" s="50"/>
      <c r="AH26" s="9"/>
      <c r="AI26" s="9"/>
      <c r="AJ26" s="9"/>
      <c r="AK26" s="50"/>
      <c r="AL26" s="9"/>
      <c r="AM26" s="26"/>
      <c r="AN26" s="26"/>
      <c r="AO26" s="51"/>
    </row>
    <row r="27" spans="1:41">
      <c r="A27" s="928"/>
      <c r="B27" s="929"/>
      <c r="C27" s="58"/>
      <c r="D27" s="9"/>
      <c r="E27" s="50"/>
      <c r="F27" s="58"/>
      <c r="G27" s="9"/>
      <c r="H27" s="9"/>
      <c r="I27" s="9"/>
      <c r="J27" s="9"/>
      <c r="K27" s="9"/>
      <c r="L27" s="58" t="s">
        <v>966</v>
      </c>
      <c r="M27" s="9"/>
      <c r="N27" s="9"/>
      <c r="O27" s="9"/>
      <c r="P27" s="9"/>
      <c r="Q27" s="9"/>
      <c r="R27" s="9"/>
      <c r="S27" s="9"/>
      <c r="T27" s="9"/>
      <c r="U27" s="9"/>
      <c r="V27" s="9"/>
      <c r="W27" s="9"/>
      <c r="X27" s="9"/>
      <c r="Y27" s="9"/>
      <c r="Z27" s="9"/>
      <c r="AA27" s="9"/>
      <c r="AB27" s="9"/>
      <c r="AC27" s="9"/>
      <c r="AD27" s="9"/>
      <c r="AE27" s="9"/>
      <c r="AF27" s="9"/>
      <c r="AG27" s="50"/>
      <c r="AH27" s="9"/>
      <c r="AI27" s="9"/>
      <c r="AJ27" s="9"/>
      <c r="AK27" s="50"/>
      <c r="AL27" s="9"/>
      <c r="AM27" s="9"/>
      <c r="AN27" s="9"/>
      <c r="AO27" s="51"/>
    </row>
    <row r="28" spans="1:41">
      <c r="A28" s="928"/>
      <c r="B28" s="929"/>
      <c r="C28" s="58"/>
      <c r="D28" s="9"/>
      <c r="E28" s="50"/>
      <c r="F28" s="58"/>
      <c r="G28" s="9"/>
      <c r="H28" s="9"/>
      <c r="I28" s="9"/>
      <c r="J28" s="9"/>
      <c r="K28" s="9"/>
      <c r="L28" s="58"/>
      <c r="M28" s="9"/>
      <c r="N28" s="425" t="s">
        <v>74</v>
      </c>
      <c r="O28" s="931"/>
      <c r="P28" s="931"/>
      <c r="Q28" s="931"/>
      <c r="R28" s="931"/>
      <c r="S28" s="931"/>
      <c r="T28" s="425" t="s">
        <v>75</v>
      </c>
      <c r="U28" s="9" t="s">
        <v>965</v>
      </c>
      <c r="V28" s="9"/>
      <c r="W28" s="9"/>
      <c r="X28" s="9"/>
      <c r="Y28" s="508" t="s">
        <v>1164</v>
      </c>
      <c r="Z28" s="507"/>
      <c r="AA28" s="507"/>
      <c r="AB28" s="9"/>
      <c r="AC28" s="9"/>
      <c r="AD28" s="9"/>
      <c r="AE28" s="9"/>
      <c r="AF28" s="9"/>
      <c r="AG28" s="9"/>
      <c r="AH28" s="58"/>
      <c r="AI28" s="9"/>
      <c r="AJ28" s="9"/>
      <c r="AK28" s="50"/>
      <c r="AL28" s="9"/>
      <c r="AM28" s="9"/>
      <c r="AN28" s="9"/>
      <c r="AO28" s="51"/>
    </row>
    <row r="29" spans="1:41">
      <c r="A29" s="928"/>
      <c r="B29" s="929"/>
      <c r="C29" s="58"/>
      <c r="D29" s="9"/>
      <c r="E29" s="50"/>
      <c r="F29" s="58"/>
      <c r="G29" s="9"/>
      <c r="H29" s="9"/>
      <c r="I29" s="9"/>
      <c r="J29" s="9"/>
      <c r="K29" s="9"/>
      <c r="L29" s="58"/>
      <c r="M29" s="9" t="s">
        <v>1236</v>
      </c>
      <c r="N29" s="9"/>
      <c r="O29" s="9"/>
      <c r="P29" s="425" t="s">
        <v>74</v>
      </c>
      <c r="Q29" s="932"/>
      <c r="R29" s="932"/>
      <c r="S29" s="932"/>
      <c r="T29" s="932"/>
      <c r="U29" s="932"/>
      <c r="V29" s="425" t="s">
        <v>75</v>
      </c>
      <c r="W29" s="9"/>
      <c r="X29" s="9"/>
      <c r="Y29" s="9"/>
      <c r="Z29" s="9"/>
      <c r="AA29" s="9"/>
      <c r="AB29" s="9"/>
      <c r="AC29" s="9"/>
      <c r="AD29" s="9"/>
      <c r="AE29" s="9"/>
      <c r="AF29" s="9"/>
      <c r="AG29" s="9"/>
      <c r="AH29" s="58"/>
      <c r="AI29" s="9"/>
      <c r="AJ29" s="9"/>
      <c r="AK29" s="50"/>
      <c r="AL29" s="9"/>
      <c r="AM29" s="9"/>
      <c r="AN29" s="9"/>
      <c r="AO29" s="51"/>
    </row>
    <row r="30" spans="1:41">
      <c r="A30" s="928"/>
      <c r="B30" s="929"/>
      <c r="C30" s="58"/>
      <c r="D30" s="9"/>
      <c r="E30" s="50"/>
      <c r="F30" s="58"/>
      <c r="G30" s="9"/>
      <c r="H30" s="9"/>
      <c r="I30" s="9"/>
      <c r="J30" s="9"/>
      <c r="K30" s="9"/>
      <c r="L30" s="62"/>
      <c r="M30" s="42" t="s">
        <v>1235</v>
      </c>
      <c r="N30" s="42"/>
      <c r="O30" s="42"/>
      <c r="P30" s="465"/>
      <c r="Q30" s="537"/>
      <c r="R30" s="536"/>
      <c r="S30" s="536"/>
      <c r="T30" s="536"/>
      <c r="U30" s="536"/>
      <c r="V30" s="465"/>
      <c r="W30" s="42"/>
      <c r="X30" s="42"/>
      <c r="Y30" s="42"/>
      <c r="Z30" s="42"/>
      <c r="AA30" s="42"/>
      <c r="AB30" s="42"/>
      <c r="AC30" s="42"/>
      <c r="AD30" s="42"/>
      <c r="AE30" s="42"/>
      <c r="AF30" s="42"/>
      <c r="AG30" s="57"/>
      <c r="AH30" s="58"/>
      <c r="AI30" s="9"/>
      <c r="AJ30" s="9"/>
      <c r="AK30" s="50"/>
      <c r="AL30" s="9"/>
      <c r="AM30" s="9"/>
      <c r="AN30" s="9"/>
      <c r="AO30" s="51"/>
    </row>
    <row r="31" spans="1:41">
      <c r="A31" s="928"/>
      <c r="B31" s="929"/>
      <c r="C31" s="58"/>
      <c r="D31" s="9"/>
      <c r="E31" s="50"/>
      <c r="F31" s="58"/>
      <c r="G31" s="9"/>
      <c r="H31" s="9"/>
      <c r="I31" s="9"/>
      <c r="J31" s="9"/>
      <c r="L31" s="533"/>
      <c r="M31" s="9" t="s">
        <v>1234</v>
      </c>
      <c r="N31" s="9"/>
      <c r="O31" s="9"/>
      <c r="P31" s="425" t="s">
        <v>74</v>
      </c>
      <c r="Q31" s="932"/>
      <c r="R31" s="932"/>
      <c r="S31" s="932"/>
      <c r="T31" s="932"/>
      <c r="U31" s="932"/>
      <c r="V31" s="425" t="s">
        <v>75</v>
      </c>
      <c r="W31" s="9"/>
      <c r="X31" s="9"/>
      <c r="Y31" s="9"/>
      <c r="Z31" s="9"/>
      <c r="AA31" s="9"/>
      <c r="AB31" s="9"/>
      <c r="AC31" s="9"/>
      <c r="AD31" s="9"/>
      <c r="AE31" s="9"/>
      <c r="AF31" s="9"/>
      <c r="AG31" s="50"/>
      <c r="AH31" s="533"/>
      <c r="AL31" s="58"/>
      <c r="AM31" s="9"/>
      <c r="AN31" s="9"/>
      <c r="AO31" s="51"/>
    </row>
    <row r="32" spans="1:41">
      <c r="A32" s="535"/>
      <c r="B32" s="534"/>
      <c r="C32" s="58"/>
      <c r="D32" s="9"/>
      <c r="E32" s="50"/>
      <c r="F32" s="58"/>
      <c r="G32" s="9"/>
      <c r="H32" s="9"/>
      <c r="I32" s="9"/>
      <c r="J32" s="9"/>
      <c r="K32" s="9"/>
      <c r="L32" s="62"/>
      <c r="M32" s="42" t="s">
        <v>1233</v>
      </c>
      <c r="N32" s="42"/>
      <c r="O32" s="42"/>
      <c r="P32" s="465"/>
      <c r="Q32" s="537"/>
      <c r="R32" s="536"/>
      <c r="S32" s="536"/>
      <c r="T32" s="536"/>
      <c r="U32" s="536"/>
      <c r="V32" s="465"/>
      <c r="W32" s="42"/>
      <c r="X32" s="42"/>
      <c r="Y32" s="42"/>
      <c r="Z32" s="42"/>
      <c r="AA32" s="42"/>
      <c r="AB32" s="42"/>
      <c r="AC32" s="42"/>
      <c r="AD32" s="42"/>
      <c r="AE32" s="42"/>
      <c r="AF32" s="42"/>
      <c r="AG32" s="57"/>
      <c r="AH32" s="533"/>
      <c r="AL32" s="58"/>
      <c r="AM32" s="9"/>
      <c r="AN32" s="9"/>
      <c r="AO32" s="51"/>
    </row>
    <row r="33" spans="1:41">
      <c r="A33" s="535"/>
      <c r="B33" s="534"/>
      <c r="C33" s="58"/>
      <c r="D33" s="9"/>
      <c r="E33" s="50"/>
      <c r="F33" s="58"/>
      <c r="G33" s="9"/>
      <c r="H33" s="9"/>
      <c r="I33" s="9"/>
      <c r="J33" s="9"/>
      <c r="L33" s="533"/>
      <c r="M33" s="9" t="s">
        <v>1232</v>
      </c>
      <c r="N33" s="9"/>
      <c r="O33" s="9"/>
      <c r="P33" s="425"/>
      <c r="Q33" s="492"/>
      <c r="R33" s="492"/>
      <c r="S33" s="492"/>
      <c r="T33" s="492"/>
      <c r="U33" s="492"/>
      <c r="V33" s="425"/>
      <c r="W33" s="9"/>
      <c r="X33" s="9"/>
      <c r="Y33" s="9"/>
      <c r="Z33" s="9"/>
      <c r="AA33" s="9"/>
      <c r="AB33" s="9"/>
      <c r="AC33" s="9"/>
      <c r="AD33" s="9"/>
      <c r="AE33" s="9"/>
      <c r="AF33" s="9"/>
      <c r="AG33" s="50"/>
      <c r="AH33" s="533"/>
      <c r="AL33" s="58"/>
      <c r="AM33" s="9"/>
      <c r="AN33" s="9"/>
      <c r="AO33" s="51"/>
    </row>
    <row r="34" spans="1:41">
      <c r="A34" s="535"/>
      <c r="B34" s="534"/>
      <c r="C34" s="58"/>
      <c r="D34" s="9"/>
      <c r="E34" s="50"/>
      <c r="F34" s="58"/>
      <c r="G34" s="9"/>
      <c r="H34" s="9"/>
      <c r="I34" s="9"/>
      <c r="J34" s="9"/>
      <c r="L34" s="58"/>
      <c r="M34" s="9"/>
      <c r="N34" s="425" t="s">
        <v>74</v>
      </c>
      <c r="O34" s="931"/>
      <c r="P34" s="931"/>
      <c r="Q34" s="931"/>
      <c r="R34" s="931"/>
      <c r="S34" s="931"/>
      <c r="T34" s="425" t="s">
        <v>75</v>
      </c>
      <c r="U34" s="9" t="s">
        <v>965</v>
      </c>
      <c r="V34" s="9"/>
      <c r="W34" s="9"/>
      <c r="X34" s="9"/>
      <c r="Y34" s="9"/>
      <c r="Z34" s="9"/>
      <c r="AA34" s="9"/>
      <c r="AB34" s="9"/>
      <c r="AC34" s="9"/>
      <c r="AD34" s="9"/>
      <c r="AE34" s="9"/>
      <c r="AF34" s="9"/>
      <c r="AG34" s="50"/>
      <c r="AH34" s="533"/>
      <c r="AL34" s="58"/>
      <c r="AM34" s="9"/>
      <c r="AN34" s="9"/>
      <c r="AO34" s="51"/>
    </row>
    <row r="35" spans="1:41">
      <c r="A35" s="535"/>
      <c r="B35" s="534"/>
      <c r="C35" s="58"/>
      <c r="D35" s="9"/>
      <c r="E35" s="50"/>
      <c r="F35" s="58"/>
      <c r="G35" s="9"/>
      <c r="H35" s="9"/>
      <c r="I35" s="9"/>
      <c r="J35" s="9"/>
      <c r="L35" s="533"/>
      <c r="M35" s="9" t="s">
        <v>1231</v>
      </c>
      <c r="N35" s="9"/>
      <c r="O35" s="9"/>
      <c r="P35" s="425"/>
      <c r="Q35" s="492"/>
      <c r="R35" s="492"/>
      <c r="S35" s="492"/>
      <c r="T35" s="492"/>
      <c r="U35" s="492"/>
      <c r="V35" s="425"/>
      <c r="W35" s="9"/>
      <c r="X35" s="9"/>
      <c r="Y35" s="9"/>
      <c r="Z35" s="9"/>
      <c r="AA35" s="9"/>
      <c r="AB35" s="9"/>
      <c r="AC35" s="9"/>
      <c r="AD35" s="9"/>
      <c r="AE35" s="9"/>
      <c r="AF35" s="9"/>
      <c r="AG35" s="50"/>
      <c r="AH35" s="533"/>
      <c r="AL35" s="58"/>
      <c r="AM35" s="9"/>
      <c r="AN35" s="9"/>
      <c r="AO35" s="51"/>
    </row>
    <row r="36" spans="1:41">
      <c r="A36" s="535"/>
      <c r="B36" s="534"/>
      <c r="C36" s="58"/>
      <c r="D36" s="9"/>
      <c r="E36" s="50"/>
      <c r="F36" s="58"/>
      <c r="G36" s="9"/>
      <c r="H36" s="9"/>
      <c r="I36" s="9"/>
      <c r="J36" s="9"/>
      <c r="L36" s="58"/>
      <c r="M36" s="9"/>
      <c r="N36" s="425" t="s">
        <v>74</v>
      </c>
      <c r="O36" s="931"/>
      <c r="P36" s="931"/>
      <c r="Q36" s="931"/>
      <c r="R36" s="931"/>
      <c r="S36" s="931"/>
      <c r="T36" s="425" t="s">
        <v>75</v>
      </c>
      <c r="U36" s="9" t="s">
        <v>965</v>
      </c>
      <c r="V36" s="9"/>
      <c r="W36" s="9"/>
      <c r="X36" s="9"/>
      <c r="Y36" s="508" t="s">
        <v>1164</v>
      </c>
      <c r="Z36" s="507"/>
      <c r="AA36" s="507"/>
      <c r="AB36" s="9"/>
      <c r="AC36" s="9"/>
      <c r="AD36" s="9"/>
      <c r="AE36" s="9"/>
      <c r="AF36" s="9"/>
      <c r="AG36" s="50"/>
      <c r="AH36" s="533"/>
      <c r="AL36" s="58"/>
      <c r="AM36" s="9"/>
      <c r="AN36" s="9"/>
      <c r="AO36" s="51"/>
    </row>
    <row r="37" spans="1:41">
      <c r="A37" s="535"/>
      <c r="B37" s="534"/>
      <c r="C37" s="58"/>
      <c r="D37" s="9"/>
      <c r="E37" s="50"/>
      <c r="F37" s="58"/>
      <c r="G37" s="9"/>
      <c r="H37" s="9"/>
      <c r="I37" s="9"/>
      <c r="J37" s="9"/>
      <c r="L37" s="533"/>
      <c r="M37" s="9" t="s">
        <v>1230</v>
      </c>
      <c r="N37" s="9"/>
      <c r="O37" s="9"/>
      <c r="P37" s="425"/>
      <c r="Q37" s="492"/>
      <c r="R37" s="492"/>
      <c r="S37" s="425" t="s">
        <v>74</v>
      </c>
      <c r="T37" s="931"/>
      <c r="U37" s="931"/>
      <c r="V37" s="931"/>
      <c r="W37" s="931"/>
      <c r="X37" s="931"/>
      <c r="Y37" s="425" t="s">
        <v>75</v>
      </c>
      <c r="Z37" s="9"/>
      <c r="AA37" s="9"/>
      <c r="AB37" s="9"/>
      <c r="AC37" s="9"/>
      <c r="AD37" s="9"/>
      <c r="AE37" s="9"/>
      <c r="AF37" s="9"/>
      <c r="AG37" s="50"/>
      <c r="AH37" s="532"/>
      <c r="AI37" s="531"/>
      <c r="AJ37" s="531"/>
      <c r="AK37" s="531"/>
      <c r="AL37" s="59"/>
      <c r="AM37" s="60"/>
      <c r="AN37" s="60"/>
      <c r="AO37" s="69"/>
    </row>
    <row r="38" spans="1:41">
      <c r="A38" s="910" t="s">
        <v>106</v>
      </c>
      <c r="B38" s="911"/>
      <c r="C38" s="879" t="s">
        <v>1229</v>
      </c>
      <c r="D38" s="880"/>
      <c r="E38" s="881"/>
      <c r="F38" s="427" t="s">
        <v>968</v>
      </c>
      <c r="G38" s="297"/>
      <c r="H38" s="297"/>
      <c r="I38" s="297"/>
      <c r="J38" s="297"/>
      <c r="K38" s="428"/>
      <c r="L38" s="429"/>
      <c r="M38" s="297" t="s">
        <v>969</v>
      </c>
      <c r="N38" s="297"/>
      <c r="O38" s="297"/>
      <c r="P38" s="297"/>
      <c r="Q38" s="297"/>
      <c r="R38" s="297"/>
      <c r="S38" s="297"/>
      <c r="T38" s="297"/>
      <c r="U38" s="297"/>
      <c r="V38" s="297"/>
      <c r="W38" s="297"/>
      <c r="X38" s="297"/>
      <c r="Y38" s="297"/>
      <c r="Z38" s="297"/>
      <c r="AA38" s="297"/>
      <c r="AB38" s="297"/>
      <c r="AC38" s="297"/>
      <c r="AD38" s="297"/>
      <c r="AE38" s="297"/>
      <c r="AF38" s="297"/>
      <c r="AG38" s="428"/>
      <c r="AH38" s="49"/>
      <c r="AI38" s="9" t="s">
        <v>1228</v>
      </c>
      <c r="AL38" s="58"/>
      <c r="AM38" s="9"/>
      <c r="AN38" s="9"/>
      <c r="AO38" s="51"/>
    </row>
    <row r="39" spans="1:41">
      <c r="A39" s="912"/>
      <c r="B39" s="913"/>
      <c r="C39" s="882"/>
      <c r="D39" s="883"/>
      <c r="E39" s="884"/>
      <c r="F39" s="427" t="s">
        <v>971</v>
      </c>
      <c r="G39" s="297"/>
      <c r="H39" s="297"/>
      <c r="I39" s="297"/>
      <c r="J39" s="297"/>
      <c r="K39" s="428"/>
      <c r="L39" s="429"/>
      <c r="M39" s="297" t="s">
        <v>969</v>
      </c>
      <c r="N39" s="297"/>
      <c r="O39" s="297"/>
      <c r="P39" s="297"/>
      <c r="Q39" s="297"/>
      <c r="R39" s="297"/>
      <c r="S39" s="297"/>
      <c r="T39" s="297"/>
      <c r="U39" s="297"/>
      <c r="V39" s="297"/>
      <c r="W39" s="297"/>
      <c r="X39" s="297"/>
      <c r="Y39" s="297"/>
      <c r="Z39" s="297"/>
      <c r="AA39" s="297"/>
      <c r="AB39" s="297"/>
      <c r="AC39" s="297"/>
      <c r="AD39" s="297"/>
      <c r="AE39" s="297"/>
      <c r="AF39" s="297"/>
      <c r="AG39" s="428"/>
      <c r="AH39" s="49"/>
      <c r="AI39" s="9" t="s">
        <v>104</v>
      </c>
      <c r="AL39" s="58"/>
      <c r="AO39" s="430"/>
    </row>
    <row r="40" spans="1:41">
      <c r="A40" s="912"/>
      <c r="B40" s="913"/>
      <c r="C40" s="882"/>
      <c r="D40" s="883"/>
      <c r="E40" s="884"/>
      <c r="F40" s="427" t="s">
        <v>972</v>
      </c>
      <c r="G40" s="297"/>
      <c r="H40" s="297"/>
      <c r="I40" s="297"/>
      <c r="J40" s="297"/>
      <c r="K40" s="428"/>
      <c r="L40" s="429"/>
      <c r="M40" s="297" t="s">
        <v>969</v>
      </c>
      <c r="N40" s="297"/>
      <c r="O40" s="297"/>
      <c r="P40" s="297"/>
      <c r="Q40" s="297"/>
      <c r="R40" s="297"/>
      <c r="S40" s="297"/>
      <c r="T40" s="297"/>
      <c r="U40" s="297"/>
      <c r="V40" s="297"/>
      <c r="W40" s="297"/>
      <c r="X40" s="297"/>
      <c r="Y40" s="297"/>
      <c r="Z40" s="297"/>
      <c r="AA40" s="297"/>
      <c r="AB40" s="297"/>
      <c r="AC40" s="297"/>
      <c r="AD40" s="297"/>
      <c r="AE40" s="297"/>
      <c r="AF40" s="297"/>
      <c r="AG40" s="428"/>
      <c r="AH40" s="49"/>
      <c r="AI40" s="9" t="s">
        <v>973</v>
      </c>
      <c r="AJ40" s="9"/>
      <c r="AK40" s="50"/>
      <c r="AL40" s="58"/>
      <c r="AM40" s="9"/>
      <c r="AN40" s="9"/>
      <c r="AO40" s="51"/>
    </row>
    <row r="41" spans="1:41">
      <c r="A41" s="912"/>
      <c r="B41" s="913"/>
      <c r="C41" s="882"/>
      <c r="D41" s="883"/>
      <c r="E41" s="884"/>
      <c r="F41" s="427" t="s">
        <v>974</v>
      </c>
      <c r="G41" s="297"/>
      <c r="H41" s="297"/>
      <c r="I41" s="297"/>
      <c r="J41" s="297"/>
      <c r="K41" s="428"/>
      <c r="L41" s="429"/>
      <c r="M41" s="297" t="s">
        <v>969</v>
      </c>
      <c r="N41" s="297"/>
      <c r="O41" s="297"/>
      <c r="P41" s="297"/>
      <c r="Q41" s="297"/>
      <c r="R41" s="297"/>
      <c r="S41" s="297"/>
      <c r="T41" s="297"/>
      <c r="U41" s="297"/>
      <c r="V41" s="297"/>
      <c r="W41" s="297"/>
      <c r="X41" s="297"/>
      <c r="Y41" s="297"/>
      <c r="Z41" s="297"/>
      <c r="AA41" s="297"/>
      <c r="AB41" s="297"/>
      <c r="AC41" s="297"/>
      <c r="AD41" s="297"/>
      <c r="AE41" s="297"/>
      <c r="AF41" s="297"/>
      <c r="AG41" s="428"/>
      <c r="AH41" s="49"/>
      <c r="AI41" s="9" t="s">
        <v>34</v>
      </c>
      <c r="AJ41" s="9"/>
      <c r="AK41" s="50"/>
      <c r="AL41" s="9"/>
      <c r="AM41" s="14"/>
      <c r="AN41" s="26" t="s">
        <v>964</v>
      </c>
      <c r="AO41" s="51"/>
    </row>
    <row r="42" spans="1:41">
      <c r="A42" s="912"/>
      <c r="B42" s="913"/>
      <c r="C42" s="882"/>
      <c r="D42" s="883"/>
      <c r="E42" s="884"/>
      <c r="F42" s="427" t="s">
        <v>975</v>
      </c>
      <c r="G42" s="297"/>
      <c r="H42" s="297"/>
      <c r="I42" s="297"/>
      <c r="J42" s="297"/>
      <c r="K42" s="428"/>
      <c r="L42" s="429"/>
      <c r="M42" s="297" t="s">
        <v>969</v>
      </c>
      <c r="N42" s="297"/>
      <c r="O42" s="297"/>
      <c r="P42" s="297"/>
      <c r="Q42" s="297"/>
      <c r="R42" s="297"/>
      <c r="S42" s="297"/>
      <c r="T42" s="297"/>
      <c r="U42" s="297"/>
      <c r="V42" s="297"/>
      <c r="W42" s="297"/>
      <c r="X42" s="297"/>
      <c r="Y42" s="297"/>
      <c r="Z42" s="297"/>
      <c r="AA42" s="297"/>
      <c r="AB42" s="297"/>
      <c r="AC42" s="297"/>
      <c r="AD42" s="297"/>
      <c r="AE42" s="297"/>
      <c r="AF42" s="297"/>
      <c r="AG42" s="428"/>
      <c r="AH42" s="49"/>
      <c r="AI42" s="9" t="s">
        <v>976</v>
      </c>
      <c r="AJ42" s="9"/>
      <c r="AK42" s="50"/>
      <c r="AL42" s="58"/>
      <c r="AM42" s="9"/>
      <c r="AN42" s="9"/>
      <c r="AO42" s="51"/>
    </row>
    <row r="43" spans="1:41">
      <c r="A43" s="912"/>
      <c r="B43" s="913"/>
      <c r="C43" s="882"/>
      <c r="D43" s="883"/>
      <c r="E43" s="884"/>
      <c r="F43" s="815" t="s">
        <v>977</v>
      </c>
      <c r="G43" s="816"/>
      <c r="H43" s="816"/>
      <c r="I43" s="816"/>
      <c r="J43" s="816"/>
      <c r="K43" s="817"/>
      <c r="L43" s="62"/>
      <c r="M43" s="42" t="s">
        <v>969</v>
      </c>
      <c r="N43" s="42"/>
      <c r="O43" s="42"/>
      <c r="P43" s="42"/>
      <c r="Q43" s="42"/>
      <c r="R43" s="42"/>
      <c r="S43" s="42"/>
      <c r="T43" s="42"/>
      <c r="U43" s="42"/>
      <c r="V43" s="42"/>
      <c r="W43" s="42"/>
      <c r="X43" s="42"/>
      <c r="Y43" s="42"/>
      <c r="Z43" s="42"/>
      <c r="AA43" s="42"/>
      <c r="AB43" s="42"/>
      <c r="AC43" s="42"/>
      <c r="AD43" s="42"/>
      <c r="AE43" s="42"/>
      <c r="AF43" s="42"/>
      <c r="AG43" s="42"/>
      <c r="AH43" s="49"/>
      <c r="AI43" s="9" t="s">
        <v>978</v>
      </c>
      <c r="AJ43" s="9"/>
      <c r="AK43" s="50"/>
      <c r="AL43" s="58"/>
      <c r="AM43" s="9"/>
      <c r="AN43" s="9"/>
      <c r="AO43" s="51"/>
    </row>
    <row r="44" spans="1:41">
      <c r="A44" s="914"/>
      <c r="B44" s="915"/>
      <c r="C44" s="885"/>
      <c r="D44" s="886"/>
      <c r="E44" s="887"/>
      <c r="F44" s="818"/>
      <c r="G44" s="819"/>
      <c r="H44" s="819"/>
      <c r="I44" s="819"/>
      <c r="J44" s="819"/>
      <c r="K44" s="820"/>
      <c r="L44" s="530"/>
      <c r="M44" s="529"/>
      <c r="N44" s="60"/>
      <c r="O44" s="529"/>
      <c r="P44" s="60"/>
      <c r="Q44" s="529"/>
      <c r="R44" s="60"/>
      <c r="S44" s="528"/>
      <c r="T44" s="60"/>
      <c r="U44" s="60"/>
      <c r="V44" s="60"/>
      <c r="W44" s="528"/>
      <c r="X44" s="60"/>
      <c r="Y44" s="529"/>
      <c r="Z44" s="528"/>
      <c r="AA44" s="60"/>
      <c r="AB44" s="60"/>
      <c r="AC44" s="528"/>
      <c r="AD44" s="60"/>
      <c r="AE44" s="60"/>
      <c r="AF44" s="60"/>
      <c r="AG44" s="61"/>
      <c r="AH44" s="49"/>
      <c r="AI44" s="9" t="s">
        <v>979</v>
      </c>
      <c r="AJ44" s="9"/>
      <c r="AK44" s="50"/>
      <c r="AL44" s="58"/>
      <c r="AM44" s="9"/>
      <c r="AN44" s="9"/>
      <c r="AO44" s="51"/>
    </row>
    <row r="45" spans="1:41">
      <c r="A45" s="940" t="s">
        <v>1227</v>
      </c>
      <c r="B45" s="941"/>
      <c r="C45" s="821" t="s">
        <v>1226</v>
      </c>
      <c r="D45" s="822"/>
      <c r="E45" s="823"/>
      <c r="F45" s="821" t="s">
        <v>1225</v>
      </c>
      <c r="G45" s="822"/>
      <c r="H45" s="822"/>
      <c r="I45" s="822"/>
      <c r="J45" s="822"/>
      <c r="K45" s="823"/>
      <c r="L45" s="62"/>
      <c r="M45" s="42" t="s">
        <v>1217</v>
      </c>
      <c r="N45" s="42"/>
      <c r="O45" s="42"/>
      <c r="P45" s="42"/>
      <c r="Q45" s="42"/>
      <c r="R45" s="42"/>
      <c r="S45" s="42"/>
      <c r="T45" s="42"/>
      <c r="U45" s="42"/>
      <c r="V45" s="42"/>
      <c r="W45" s="42"/>
      <c r="X45" s="42"/>
      <c r="Y45" s="42"/>
      <c r="Z45" s="42"/>
      <c r="AA45" s="42"/>
      <c r="AB45" s="42"/>
      <c r="AC45" s="42"/>
      <c r="AD45" s="42"/>
      <c r="AE45" s="42"/>
      <c r="AF45" s="42"/>
      <c r="AG45" s="57"/>
      <c r="AH45" s="62"/>
      <c r="AI45" s="42" t="s">
        <v>101</v>
      </c>
      <c r="AJ45" s="42"/>
      <c r="AK45" s="57"/>
      <c r="AL45" s="42"/>
      <c r="AM45" s="42"/>
      <c r="AN45" s="42"/>
      <c r="AO45" s="68"/>
    </row>
    <row r="46" spans="1:41">
      <c r="A46" s="942"/>
      <c r="B46" s="943"/>
      <c r="C46" s="824"/>
      <c r="D46" s="825"/>
      <c r="E46" s="826"/>
      <c r="F46" s="824"/>
      <c r="G46" s="825"/>
      <c r="H46" s="825"/>
      <c r="I46" s="825"/>
      <c r="J46" s="825"/>
      <c r="K46" s="826"/>
      <c r="L46" s="49"/>
      <c r="M46" s="9" t="s">
        <v>1224</v>
      </c>
      <c r="N46" s="9"/>
      <c r="O46" s="9"/>
      <c r="P46" s="9"/>
      <c r="Q46" s="9"/>
      <c r="R46" s="9"/>
      <c r="S46" s="9"/>
      <c r="T46" s="9"/>
      <c r="U46" s="9"/>
      <c r="V46" s="9"/>
      <c r="W46" s="9"/>
      <c r="X46" s="9"/>
      <c r="Y46" s="9"/>
      <c r="Z46" s="9"/>
      <c r="AA46" s="9"/>
      <c r="AB46" s="9"/>
      <c r="AC46" s="9"/>
      <c r="AD46" s="9"/>
      <c r="AE46" s="9"/>
      <c r="AF46" s="9"/>
      <c r="AG46" s="50"/>
      <c r="AH46" s="49"/>
      <c r="AI46" s="9"/>
      <c r="AJ46" s="9"/>
      <c r="AK46" s="50"/>
      <c r="AL46" s="9"/>
      <c r="AM46" s="9"/>
      <c r="AN46" s="9"/>
      <c r="AO46" s="51"/>
    </row>
    <row r="47" spans="1:41">
      <c r="A47" s="942"/>
      <c r="B47" s="943"/>
      <c r="C47" s="824"/>
      <c r="D47" s="825"/>
      <c r="E47" s="826"/>
      <c r="F47" s="824"/>
      <c r="G47" s="825"/>
      <c r="H47" s="825"/>
      <c r="I47" s="825"/>
      <c r="J47" s="825"/>
      <c r="K47" s="826"/>
      <c r="L47" s="58" t="s">
        <v>1223</v>
      </c>
      <c r="M47" s="9"/>
      <c r="N47" s="9"/>
      <c r="O47" s="9"/>
      <c r="P47" s="9"/>
      <c r="Q47" s="9"/>
      <c r="R47" s="9"/>
      <c r="S47" s="9"/>
      <c r="T47" s="9"/>
      <c r="U47" s="9"/>
      <c r="V47" s="9"/>
      <c r="W47" s="9"/>
      <c r="X47" s="9"/>
      <c r="Y47" s="9"/>
      <c r="Z47" s="9"/>
      <c r="AA47" s="9"/>
      <c r="AB47" s="9"/>
      <c r="AC47" s="9"/>
      <c r="AD47" s="9"/>
      <c r="AE47" s="9"/>
      <c r="AF47" s="9"/>
      <c r="AG47" s="50"/>
      <c r="AH47" s="58"/>
      <c r="AI47" s="9"/>
      <c r="AJ47" s="9"/>
      <c r="AK47" s="50"/>
      <c r="AL47" s="9"/>
      <c r="AM47" s="9"/>
      <c r="AN47" s="9"/>
      <c r="AO47" s="51"/>
    </row>
    <row r="48" spans="1:41">
      <c r="A48" s="942"/>
      <c r="B48" s="943"/>
      <c r="C48" s="824"/>
      <c r="D48" s="825"/>
      <c r="E48" s="826"/>
      <c r="F48" s="824"/>
      <c r="G48" s="825"/>
      <c r="H48" s="825"/>
      <c r="I48" s="825"/>
      <c r="J48" s="825"/>
      <c r="K48" s="826"/>
      <c r="L48" s="58"/>
      <c r="M48" s="425" t="s">
        <v>74</v>
      </c>
      <c r="N48" s="931"/>
      <c r="O48" s="931"/>
      <c r="P48" s="931"/>
      <c r="Q48" s="931"/>
      <c r="R48" s="931"/>
      <c r="S48" s="425" t="s">
        <v>75</v>
      </c>
      <c r="T48" s="9" t="s">
        <v>1161</v>
      </c>
      <c r="U48" s="9"/>
      <c r="V48" s="9"/>
      <c r="W48" s="9"/>
      <c r="X48" s="508" t="s">
        <v>1163</v>
      </c>
      <c r="Y48" s="507"/>
      <c r="Z48" s="507"/>
      <c r="AA48" s="9"/>
      <c r="AB48" s="9"/>
      <c r="AC48" s="9"/>
      <c r="AD48" s="9"/>
      <c r="AE48" s="9"/>
      <c r="AF48" s="9"/>
      <c r="AG48" s="50"/>
      <c r="AH48" s="58"/>
      <c r="AI48" s="9"/>
      <c r="AJ48" s="9"/>
      <c r="AK48" s="50"/>
      <c r="AL48" s="9"/>
      <c r="AM48" s="9"/>
      <c r="AN48" s="9"/>
      <c r="AO48" s="51"/>
    </row>
    <row r="49" spans="1:41">
      <c r="A49" s="942"/>
      <c r="B49" s="943"/>
      <c r="C49" s="824"/>
      <c r="D49" s="825"/>
      <c r="E49" s="826"/>
      <c r="F49" s="58"/>
      <c r="G49" s="9"/>
      <c r="H49" s="9"/>
      <c r="I49" s="9"/>
      <c r="J49" s="9"/>
      <c r="K49" s="50"/>
      <c r="L49" s="58" t="s">
        <v>1162</v>
      </c>
      <c r="M49" s="9"/>
      <c r="N49" s="9"/>
      <c r="O49" s="9"/>
      <c r="P49" s="9"/>
      <c r="Q49" s="9"/>
      <c r="R49" s="9"/>
      <c r="S49" s="9"/>
      <c r="T49" s="9"/>
      <c r="U49" s="9"/>
      <c r="V49" s="9"/>
      <c r="W49" s="9"/>
      <c r="X49" s="9"/>
      <c r="Y49" s="9"/>
      <c r="Z49" s="9"/>
      <c r="AA49" s="9"/>
      <c r="AB49" s="9"/>
      <c r="AC49" s="9"/>
      <c r="AD49" s="9"/>
      <c r="AE49" s="9"/>
      <c r="AF49" s="9"/>
      <c r="AG49" s="50"/>
      <c r="AH49" s="58"/>
      <c r="AI49" s="9"/>
      <c r="AJ49" s="9"/>
      <c r="AK49" s="50"/>
      <c r="AL49" s="9"/>
      <c r="AM49" s="14"/>
      <c r="AN49" s="26" t="s">
        <v>964</v>
      </c>
      <c r="AO49" s="51"/>
    </row>
    <row r="50" spans="1:41">
      <c r="A50" s="942"/>
      <c r="B50" s="943"/>
      <c r="C50" s="824"/>
      <c r="D50" s="825"/>
      <c r="E50" s="826"/>
      <c r="F50" s="58"/>
      <c r="G50" s="9"/>
      <c r="H50" s="9"/>
      <c r="I50" s="9"/>
      <c r="J50" s="9"/>
      <c r="K50" s="50"/>
      <c r="L50" s="58"/>
      <c r="M50" s="425" t="s">
        <v>74</v>
      </c>
      <c r="N50" s="935" t="str">
        <f>IF(N48="","",$O$28-N48)</f>
        <v/>
      </c>
      <c r="O50" s="935"/>
      <c r="P50" s="935"/>
      <c r="Q50" s="935"/>
      <c r="R50" s="935"/>
      <c r="S50" s="425" t="s">
        <v>75</v>
      </c>
      <c r="T50" s="9" t="s">
        <v>1161</v>
      </c>
      <c r="U50" s="9"/>
      <c r="V50" s="9"/>
      <c r="W50" s="9"/>
      <c r="X50" s="508" t="s">
        <v>1222</v>
      </c>
      <c r="Y50" s="507"/>
      <c r="Z50" s="507"/>
      <c r="AA50" s="507"/>
      <c r="AB50" s="507"/>
      <c r="AC50" s="507"/>
      <c r="AD50" s="9"/>
      <c r="AE50" s="9"/>
      <c r="AF50" s="9"/>
      <c r="AG50" s="50"/>
      <c r="AH50" s="58"/>
      <c r="AI50" s="9"/>
      <c r="AJ50" s="9"/>
      <c r="AK50" s="50"/>
      <c r="AO50" s="430"/>
    </row>
    <row r="51" spans="1:41">
      <c r="A51" s="942"/>
      <c r="B51" s="943"/>
      <c r="C51" s="824"/>
      <c r="D51" s="825"/>
      <c r="E51" s="826"/>
      <c r="F51" s="58"/>
      <c r="G51" s="9"/>
      <c r="H51" s="9"/>
      <c r="I51" s="9"/>
      <c r="J51" s="9"/>
      <c r="K51" s="50"/>
      <c r="L51" s="58" t="s">
        <v>1153</v>
      </c>
      <c r="M51" s="9"/>
      <c r="N51" s="9"/>
      <c r="O51" s="9"/>
      <c r="P51" s="9"/>
      <c r="Q51" s="9"/>
      <c r="R51" s="9"/>
      <c r="S51" s="9"/>
      <c r="T51" s="9"/>
      <c r="U51" s="9"/>
      <c r="V51" s="9"/>
      <c r="W51" s="9"/>
      <c r="X51" s="9"/>
      <c r="Y51" s="9"/>
      <c r="Z51" s="9"/>
      <c r="AA51" s="9"/>
      <c r="AB51" s="9"/>
      <c r="AC51" s="9"/>
      <c r="AD51" s="9"/>
      <c r="AE51" s="9"/>
      <c r="AF51" s="9"/>
      <c r="AG51" s="50"/>
      <c r="AH51" s="58"/>
      <c r="AI51" s="9"/>
      <c r="AJ51" s="9"/>
      <c r="AK51" s="50"/>
      <c r="AL51" s="9"/>
      <c r="AM51" s="26"/>
      <c r="AN51" s="26"/>
      <c r="AO51" s="51"/>
    </row>
    <row r="52" spans="1:41">
      <c r="A52" s="942"/>
      <c r="B52" s="943"/>
      <c r="C52" s="824"/>
      <c r="D52" s="825"/>
      <c r="E52" s="826"/>
      <c r="F52" s="58"/>
      <c r="G52" s="9"/>
      <c r="H52" s="9"/>
      <c r="I52" s="9"/>
      <c r="J52" s="9"/>
      <c r="K52" s="50"/>
      <c r="L52" s="58" t="s">
        <v>1152</v>
      </c>
      <c r="M52" s="9"/>
      <c r="N52" s="9"/>
      <c r="O52" s="9"/>
      <c r="P52" s="9"/>
      <c r="Q52" s="9"/>
      <c r="R52" s="9"/>
      <c r="S52" s="9"/>
      <c r="T52" s="9"/>
      <c r="U52" s="9"/>
      <c r="V52" s="9"/>
      <c r="W52" s="9"/>
      <c r="X52" s="9"/>
      <c r="Y52" s="9"/>
      <c r="Z52" s="9"/>
      <c r="AA52" s="9"/>
      <c r="AB52" s="9"/>
      <c r="AC52" s="9"/>
      <c r="AD52" s="9"/>
      <c r="AE52" s="9"/>
      <c r="AF52" s="9"/>
      <c r="AG52" s="50"/>
      <c r="AH52" s="58"/>
      <c r="AI52" s="9"/>
      <c r="AJ52" s="9"/>
      <c r="AK52" s="50"/>
      <c r="AL52" s="9"/>
      <c r="AM52" s="9"/>
      <c r="AN52" s="9"/>
      <c r="AO52" s="51"/>
    </row>
    <row r="53" spans="1:41">
      <c r="A53" s="942"/>
      <c r="B53" s="943"/>
      <c r="C53" s="824"/>
      <c r="D53" s="825"/>
      <c r="E53" s="826"/>
      <c r="F53" s="58"/>
      <c r="G53" s="9"/>
      <c r="H53" s="9"/>
      <c r="I53" s="9"/>
      <c r="J53" s="9"/>
      <c r="K53" s="50"/>
      <c r="L53" s="59"/>
      <c r="M53" s="468" t="s">
        <v>74</v>
      </c>
      <c r="N53" s="936" t="str">
        <f>IF(N48="","",ROUNDDOWN(N50/$O$28*100,0))</f>
        <v/>
      </c>
      <c r="O53" s="936"/>
      <c r="P53" s="936"/>
      <c r="Q53" s="936"/>
      <c r="R53" s="936"/>
      <c r="S53" s="468" t="s">
        <v>75</v>
      </c>
      <c r="T53" s="60" t="s">
        <v>1151</v>
      </c>
      <c r="U53" s="60"/>
      <c r="V53" s="60"/>
      <c r="W53" s="60"/>
      <c r="X53" s="515" t="s">
        <v>1221</v>
      </c>
      <c r="Y53" s="514"/>
      <c r="Z53" s="514"/>
      <c r="AA53" s="514"/>
      <c r="AB53" s="514"/>
      <c r="AC53" s="514"/>
      <c r="AD53" s="514"/>
      <c r="AE53" s="514"/>
      <c r="AF53" s="60"/>
      <c r="AG53" s="61"/>
      <c r="AH53" s="58"/>
      <c r="AI53" s="9"/>
      <c r="AJ53" s="9"/>
      <c r="AK53" s="50"/>
      <c r="AL53" s="9"/>
      <c r="AM53" s="9"/>
      <c r="AN53" s="9"/>
      <c r="AO53" s="51"/>
    </row>
    <row r="54" spans="1:41">
      <c r="A54" s="942"/>
      <c r="B54" s="943"/>
      <c r="C54" s="824"/>
      <c r="D54" s="825"/>
      <c r="E54" s="826"/>
      <c r="F54" s="58"/>
      <c r="G54" s="9"/>
      <c r="H54" s="9"/>
      <c r="I54" s="9"/>
      <c r="J54" s="9"/>
      <c r="K54" s="50"/>
      <c r="L54" s="62"/>
      <c r="M54" s="42" t="s">
        <v>1156</v>
      </c>
      <c r="N54" s="42"/>
      <c r="O54" s="42"/>
      <c r="P54" s="42"/>
      <c r="Q54" s="42"/>
      <c r="R54" s="42"/>
      <c r="S54" s="42"/>
      <c r="T54" s="42"/>
      <c r="U54" s="42"/>
      <c r="V54" s="42"/>
      <c r="W54" s="9"/>
      <c r="X54" s="33"/>
      <c r="Y54" s="9"/>
      <c r="Z54" s="9"/>
      <c r="AA54" s="9"/>
      <c r="AB54" s="9"/>
      <c r="AC54" s="9"/>
      <c r="AD54" s="9"/>
      <c r="AE54" s="9"/>
      <c r="AF54" s="9"/>
      <c r="AG54" s="9"/>
      <c r="AH54" s="58"/>
      <c r="AI54" s="9"/>
      <c r="AJ54" s="9"/>
      <c r="AK54" s="50"/>
      <c r="AL54" s="9"/>
      <c r="AM54" s="9"/>
      <c r="AN54" s="9"/>
      <c r="AO54" s="51"/>
    </row>
    <row r="55" spans="1:41">
      <c r="A55" s="942"/>
      <c r="B55" s="943"/>
      <c r="C55" s="824"/>
      <c r="D55" s="825"/>
      <c r="E55" s="826"/>
      <c r="F55" s="58"/>
      <c r="G55" s="9"/>
      <c r="H55" s="9"/>
      <c r="I55" s="9"/>
      <c r="J55" s="9"/>
      <c r="K55" s="50"/>
      <c r="L55" s="9" t="s">
        <v>1155</v>
      </c>
      <c r="M55" s="9"/>
      <c r="N55" s="9"/>
      <c r="O55" s="9"/>
      <c r="P55" s="9"/>
      <c r="Q55" s="9"/>
      <c r="R55" s="9"/>
      <c r="S55" s="9"/>
      <c r="T55" s="9"/>
      <c r="U55" s="9"/>
      <c r="V55" s="9"/>
      <c r="W55" s="9"/>
      <c r="X55" s="9"/>
      <c r="Y55" s="9"/>
      <c r="Z55" s="9"/>
      <c r="AA55" s="9"/>
      <c r="AB55" s="9"/>
      <c r="AC55" s="9"/>
      <c r="AD55" s="9"/>
      <c r="AE55" s="9"/>
      <c r="AF55" s="9"/>
      <c r="AG55" s="9"/>
      <c r="AH55" s="58"/>
      <c r="AI55" s="9"/>
      <c r="AJ55" s="9"/>
      <c r="AK55" s="50"/>
      <c r="AL55" s="9"/>
      <c r="AM55" s="9"/>
      <c r="AN55" s="9"/>
      <c r="AO55" s="51"/>
    </row>
    <row r="56" spans="1:41">
      <c r="A56" s="942"/>
      <c r="B56" s="943"/>
      <c r="C56" s="824"/>
      <c r="D56" s="825"/>
      <c r="E56" s="826"/>
      <c r="F56" s="58"/>
      <c r="G56" s="9"/>
      <c r="H56" s="9"/>
      <c r="I56" s="9"/>
      <c r="J56" s="9"/>
      <c r="K56" s="50"/>
      <c r="L56" s="58"/>
      <c r="M56" s="425" t="s">
        <v>74</v>
      </c>
      <c r="N56" s="937"/>
      <c r="O56" s="937"/>
      <c r="P56" s="937"/>
      <c r="Q56" s="937"/>
      <c r="R56" s="937"/>
      <c r="S56" s="425" t="s">
        <v>75</v>
      </c>
      <c r="T56" s="9"/>
      <c r="U56" s="9"/>
      <c r="V56" s="9"/>
      <c r="W56" s="9"/>
      <c r="X56" s="508" t="s">
        <v>1154</v>
      </c>
      <c r="Y56" s="507"/>
      <c r="Z56" s="507"/>
      <c r="AA56" s="9"/>
      <c r="AB56" s="9"/>
      <c r="AC56" s="9"/>
      <c r="AD56" s="9"/>
      <c r="AE56" s="9"/>
      <c r="AF56" s="9"/>
      <c r="AG56" s="9"/>
      <c r="AH56" s="58"/>
      <c r="AI56" s="9"/>
      <c r="AJ56" s="9"/>
      <c r="AK56" s="50"/>
      <c r="AL56" s="9"/>
      <c r="AM56" s="9"/>
      <c r="AN56" s="9"/>
      <c r="AO56" s="51"/>
    </row>
    <row r="57" spans="1:41">
      <c r="A57" s="942"/>
      <c r="B57" s="943"/>
      <c r="C57" s="824"/>
      <c r="D57" s="825"/>
      <c r="E57" s="826"/>
      <c r="F57" s="58"/>
      <c r="G57" s="9"/>
      <c r="H57" s="9"/>
      <c r="I57" s="9"/>
      <c r="J57" s="9"/>
      <c r="K57" s="50"/>
      <c r="L57" s="58" t="s">
        <v>1220</v>
      </c>
      <c r="M57" s="425"/>
      <c r="N57" s="506"/>
      <c r="O57" s="506"/>
      <c r="P57" s="506"/>
      <c r="Q57" s="506"/>
      <c r="R57" s="506"/>
      <c r="S57" s="425"/>
      <c r="T57" s="9"/>
      <c r="U57" s="9"/>
      <c r="V57" s="9"/>
      <c r="W57" s="9"/>
      <c r="X57" s="33"/>
      <c r="Y57" s="9"/>
      <c r="Z57" s="9"/>
      <c r="AA57" s="9"/>
      <c r="AB57" s="9"/>
      <c r="AC57" s="9"/>
      <c r="AD57" s="9"/>
      <c r="AE57" s="9"/>
      <c r="AF57" s="9"/>
      <c r="AG57" s="9"/>
      <c r="AH57" s="58"/>
      <c r="AI57" s="9"/>
      <c r="AJ57" s="9"/>
      <c r="AK57" s="50"/>
      <c r="AL57" s="9"/>
      <c r="AM57" s="9"/>
      <c r="AN57" s="9"/>
      <c r="AO57" s="51"/>
    </row>
    <row r="58" spans="1:41">
      <c r="A58" s="942"/>
      <c r="B58" s="943"/>
      <c r="C58" s="824"/>
      <c r="D58" s="825"/>
      <c r="E58" s="826"/>
      <c r="F58" s="58"/>
      <c r="G58" s="9"/>
      <c r="H58" s="9"/>
      <c r="I58" s="9"/>
      <c r="J58" s="9"/>
      <c r="K58" s="50"/>
      <c r="L58" s="58"/>
      <c r="M58" s="468" t="s">
        <v>74</v>
      </c>
      <c r="N58" s="938" t="str">
        <f>IF(N56="","",(1-N56)*100)</f>
        <v/>
      </c>
      <c r="O58" s="938"/>
      <c r="P58" s="938"/>
      <c r="Q58" s="938"/>
      <c r="R58" s="938"/>
      <c r="S58" s="468" t="s">
        <v>75</v>
      </c>
      <c r="T58" s="60" t="s">
        <v>1151</v>
      </c>
      <c r="U58" s="60"/>
      <c r="V58" s="60"/>
      <c r="W58" s="60"/>
      <c r="X58" s="515" t="s">
        <v>1219</v>
      </c>
      <c r="Y58" s="514"/>
      <c r="Z58" s="514"/>
      <c r="AA58" s="514"/>
      <c r="AB58" s="514"/>
      <c r="AC58" s="514"/>
      <c r="AD58" s="514"/>
      <c r="AE58" s="514"/>
      <c r="AF58" s="60"/>
      <c r="AG58" s="61"/>
      <c r="AH58" s="58"/>
      <c r="AI58" s="9"/>
      <c r="AJ58" s="9"/>
      <c r="AK58" s="50"/>
      <c r="AL58" s="9"/>
      <c r="AM58" s="9"/>
      <c r="AN58" s="9"/>
      <c r="AO58" s="51"/>
    </row>
    <row r="59" spans="1:41">
      <c r="A59" s="942"/>
      <c r="B59" s="943"/>
      <c r="C59" s="824"/>
      <c r="D59" s="825"/>
      <c r="E59" s="826"/>
      <c r="F59" s="821" t="s">
        <v>1218</v>
      </c>
      <c r="G59" s="822"/>
      <c r="H59" s="822"/>
      <c r="I59" s="822"/>
      <c r="J59" s="822"/>
      <c r="K59" s="823"/>
      <c r="L59" s="62"/>
      <c r="M59" s="42" t="s">
        <v>1217</v>
      </c>
      <c r="N59" s="473"/>
      <c r="O59" s="473"/>
      <c r="P59" s="473"/>
      <c r="Q59" s="473"/>
      <c r="R59" s="473"/>
      <c r="S59" s="425"/>
      <c r="T59" s="9"/>
      <c r="U59" s="9"/>
      <c r="V59" s="9"/>
      <c r="W59" s="9"/>
      <c r="X59" s="33"/>
      <c r="Y59" s="9"/>
      <c r="Z59" s="9"/>
      <c r="AA59" s="9"/>
      <c r="AB59" s="9"/>
      <c r="AC59" s="9"/>
      <c r="AD59" s="9"/>
      <c r="AE59" s="9"/>
      <c r="AF59" s="9"/>
      <c r="AG59" s="9"/>
      <c r="AH59" s="58"/>
      <c r="AI59" s="9"/>
      <c r="AJ59" s="9"/>
      <c r="AK59" s="50"/>
      <c r="AL59" s="9"/>
      <c r="AM59" s="9"/>
      <c r="AN59" s="9"/>
      <c r="AO59" s="51"/>
    </row>
    <row r="60" spans="1:41">
      <c r="A60" s="942"/>
      <c r="B60" s="943"/>
      <c r="C60" s="824"/>
      <c r="D60" s="825"/>
      <c r="E60" s="826"/>
      <c r="F60" s="824"/>
      <c r="G60" s="825"/>
      <c r="H60" s="825"/>
      <c r="I60" s="825"/>
      <c r="J60" s="825"/>
      <c r="K60" s="826"/>
      <c r="L60" s="58" t="s">
        <v>1213</v>
      </c>
      <c r="M60" s="9"/>
      <c r="N60" s="9"/>
      <c r="O60" s="9"/>
      <c r="P60" s="9"/>
      <c r="Q60" s="9"/>
      <c r="R60" s="9"/>
      <c r="S60" s="9"/>
      <c r="T60" s="9"/>
      <c r="U60" s="9"/>
      <c r="V60" s="9"/>
      <c r="W60" s="9"/>
      <c r="X60" s="9"/>
      <c r="Y60" s="9"/>
      <c r="Z60" s="9"/>
      <c r="AA60" s="9"/>
      <c r="AB60" s="9"/>
      <c r="AC60" s="9"/>
      <c r="AD60" s="9"/>
      <c r="AE60" s="9"/>
      <c r="AF60" s="9"/>
      <c r="AG60" s="9"/>
      <c r="AH60" s="58"/>
      <c r="AI60" s="9"/>
      <c r="AJ60" s="9"/>
      <c r="AK60" s="50"/>
      <c r="AL60" s="9"/>
      <c r="AM60" s="9"/>
      <c r="AN60" s="9"/>
      <c r="AO60" s="51"/>
    </row>
    <row r="61" spans="1:41">
      <c r="A61" s="942"/>
      <c r="B61" s="943"/>
      <c r="C61" s="824"/>
      <c r="D61" s="825"/>
      <c r="E61" s="826"/>
      <c r="L61" s="58"/>
      <c r="M61" s="425" t="s">
        <v>74</v>
      </c>
      <c r="N61" s="931"/>
      <c r="O61" s="931"/>
      <c r="P61" s="931"/>
      <c r="Q61" s="931"/>
      <c r="R61" s="931"/>
      <c r="S61" s="425" t="s">
        <v>75</v>
      </c>
      <c r="T61" s="9" t="s">
        <v>1161</v>
      </c>
      <c r="U61" s="9"/>
      <c r="V61" s="9"/>
      <c r="W61" s="9"/>
      <c r="X61" s="508" t="s">
        <v>1216</v>
      </c>
      <c r="Y61" s="507"/>
      <c r="Z61" s="507"/>
      <c r="AA61" s="9"/>
      <c r="AB61" s="9"/>
      <c r="AC61" s="9"/>
      <c r="AD61" s="9"/>
      <c r="AE61" s="9"/>
      <c r="AF61" s="9"/>
      <c r="AG61" s="9"/>
      <c r="AH61" s="58"/>
      <c r="AI61" s="9"/>
      <c r="AJ61" s="9"/>
      <c r="AK61" s="50"/>
      <c r="AL61" s="9"/>
      <c r="AM61" s="9"/>
      <c r="AN61" s="9"/>
      <c r="AO61" s="51"/>
    </row>
    <row r="62" spans="1:41">
      <c r="A62" s="942"/>
      <c r="B62" s="943"/>
      <c r="C62" s="824"/>
      <c r="D62" s="825"/>
      <c r="E62" s="826"/>
      <c r="L62" s="58" t="s">
        <v>1215</v>
      </c>
      <c r="M62" s="9"/>
      <c r="N62" s="9"/>
      <c r="O62" s="9"/>
      <c r="P62" s="9"/>
      <c r="Q62" s="9"/>
      <c r="R62" s="9"/>
      <c r="S62" s="9"/>
      <c r="T62" s="9"/>
      <c r="U62" s="9"/>
      <c r="V62" s="9"/>
      <c r="W62" s="9"/>
      <c r="X62" s="9"/>
      <c r="Y62" s="9"/>
      <c r="Z62" s="9"/>
      <c r="AA62" s="9"/>
      <c r="AB62" s="9"/>
      <c r="AC62" s="9"/>
      <c r="AD62" s="9"/>
      <c r="AE62" s="9"/>
      <c r="AF62" s="9"/>
      <c r="AG62" s="9"/>
      <c r="AH62" s="58"/>
      <c r="AI62" s="9"/>
      <c r="AJ62" s="9"/>
      <c r="AK62" s="50"/>
      <c r="AL62" s="9"/>
      <c r="AM62" s="9"/>
      <c r="AN62" s="9"/>
      <c r="AO62" s="51"/>
    </row>
    <row r="63" spans="1:41">
      <c r="A63" s="942"/>
      <c r="B63" s="943"/>
      <c r="C63" s="824"/>
      <c r="D63" s="825"/>
      <c r="E63" s="826"/>
      <c r="F63" s="58"/>
      <c r="G63" s="9"/>
      <c r="H63" s="9"/>
      <c r="I63" s="9"/>
      <c r="J63" s="9"/>
      <c r="K63" s="50"/>
      <c r="L63" s="58"/>
      <c r="M63" s="425" t="s">
        <v>74</v>
      </c>
      <c r="N63" s="935" t="str">
        <f>IF(N61="","",$O$28-N61)</f>
        <v/>
      </c>
      <c r="O63" s="935"/>
      <c r="P63" s="935"/>
      <c r="Q63" s="935"/>
      <c r="R63" s="935"/>
      <c r="S63" s="425" t="s">
        <v>75</v>
      </c>
      <c r="T63" s="9" t="s">
        <v>1161</v>
      </c>
      <c r="U63" s="9"/>
      <c r="V63" s="9"/>
      <c r="W63" s="9"/>
      <c r="X63" s="508" t="s">
        <v>1214</v>
      </c>
      <c r="Y63" s="507"/>
      <c r="Z63" s="507"/>
      <c r="AA63" s="507"/>
      <c r="AB63" s="507"/>
      <c r="AC63" s="507"/>
      <c r="AD63" s="9"/>
      <c r="AE63" s="9"/>
      <c r="AF63" s="9"/>
      <c r="AG63" s="9"/>
      <c r="AH63" s="58"/>
      <c r="AI63" s="9"/>
      <c r="AJ63" s="9"/>
      <c r="AK63" s="50"/>
      <c r="AL63" s="9"/>
      <c r="AM63" s="9"/>
      <c r="AN63" s="9"/>
      <c r="AO63" s="51"/>
    </row>
    <row r="64" spans="1:41">
      <c r="A64" s="942"/>
      <c r="B64" s="943"/>
      <c r="C64" s="824"/>
      <c r="D64" s="825"/>
      <c r="E64" s="826"/>
      <c r="F64" s="58"/>
      <c r="G64" s="9"/>
      <c r="H64" s="9"/>
      <c r="I64" s="9"/>
      <c r="J64" s="9"/>
      <c r="K64" s="50"/>
      <c r="L64" s="58" t="s">
        <v>1213</v>
      </c>
      <c r="M64" s="9"/>
      <c r="N64" s="9"/>
      <c r="O64" s="9"/>
      <c r="P64" s="9"/>
      <c r="Q64" s="9"/>
      <c r="R64" s="9"/>
      <c r="S64" s="9"/>
      <c r="T64" s="9"/>
      <c r="U64" s="9"/>
      <c r="V64" s="9"/>
      <c r="W64" s="9"/>
      <c r="X64" s="9"/>
      <c r="Y64" s="9"/>
      <c r="Z64" s="9"/>
      <c r="AA64" s="9"/>
      <c r="AB64" s="9"/>
      <c r="AC64" s="9"/>
      <c r="AD64" s="9"/>
      <c r="AE64" s="9"/>
      <c r="AF64" s="9"/>
      <c r="AG64" s="50"/>
      <c r="AH64" s="58"/>
      <c r="AI64" s="9"/>
      <c r="AJ64" s="9"/>
      <c r="AK64" s="50"/>
      <c r="AL64" s="9"/>
      <c r="AM64" s="9"/>
      <c r="AN64" s="9"/>
      <c r="AO64" s="51"/>
    </row>
    <row r="65" spans="1:41">
      <c r="A65" s="942"/>
      <c r="B65" s="943"/>
      <c r="C65" s="824"/>
      <c r="D65" s="825"/>
      <c r="E65" s="826"/>
      <c r="F65" s="58"/>
      <c r="G65" s="9"/>
      <c r="H65" s="9"/>
      <c r="I65" s="9"/>
      <c r="J65" s="9"/>
      <c r="K65" s="50"/>
      <c r="L65" s="58" t="s">
        <v>1152</v>
      </c>
      <c r="M65" s="9"/>
      <c r="N65" s="9"/>
      <c r="O65" s="9"/>
      <c r="P65" s="9"/>
      <c r="Q65" s="9"/>
      <c r="R65" s="9"/>
      <c r="S65" s="9"/>
      <c r="T65" s="9"/>
      <c r="U65" s="9"/>
      <c r="V65" s="9"/>
      <c r="W65" s="9"/>
      <c r="X65" s="9"/>
      <c r="Y65" s="9"/>
      <c r="Z65" s="9"/>
      <c r="AA65" s="9"/>
      <c r="AB65" s="9"/>
      <c r="AC65" s="9"/>
      <c r="AD65" s="9"/>
      <c r="AE65" s="9"/>
      <c r="AF65" s="9"/>
      <c r="AG65" s="50"/>
      <c r="AH65" s="58"/>
      <c r="AI65" s="9"/>
      <c r="AJ65" s="9"/>
      <c r="AK65" s="50"/>
      <c r="AL65" s="9"/>
      <c r="AM65" s="9"/>
      <c r="AN65" s="9"/>
      <c r="AO65" s="51"/>
    </row>
    <row r="66" spans="1:41">
      <c r="A66" s="942"/>
      <c r="B66" s="943"/>
      <c r="C66" s="824"/>
      <c r="D66" s="825"/>
      <c r="E66" s="826"/>
      <c r="F66" s="58"/>
      <c r="G66" s="9"/>
      <c r="H66" s="9"/>
      <c r="I66" s="9"/>
      <c r="J66" s="9"/>
      <c r="K66" s="50"/>
      <c r="L66" s="58"/>
      <c r="M66" s="425" t="s">
        <v>74</v>
      </c>
      <c r="N66" s="936" t="str">
        <f>IF(N61="","",ROUNDDOWN(N63/$O$28*100,0))</f>
        <v/>
      </c>
      <c r="O66" s="936"/>
      <c r="P66" s="936"/>
      <c r="Q66" s="936"/>
      <c r="R66" s="936"/>
      <c r="S66" s="425" t="s">
        <v>75</v>
      </c>
      <c r="T66" s="9" t="s">
        <v>1151</v>
      </c>
      <c r="U66" s="9"/>
      <c r="V66" s="9"/>
      <c r="W66" s="9"/>
      <c r="X66" s="508" t="s">
        <v>1212</v>
      </c>
      <c r="Y66" s="507"/>
      <c r="Z66" s="507"/>
      <c r="AA66" s="507"/>
      <c r="AB66" s="507"/>
      <c r="AC66" s="507"/>
      <c r="AD66" s="507"/>
      <c r="AE66" s="507"/>
      <c r="AF66" s="9"/>
      <c r="AG66" s="50"/>
      <c r="AH66" s="58"/>
      <c r="AI66" s="9"/>
      <c r="AJ66" s="9"/>
      <c r="AK66" s="50"/>
      <c r="AL66" s="9"/>
      <c r="AM66" s="9"/>
      <c r="AN66" s="9"/>
      <c r="AO66" s="51"/>
    </row>
    <row r="67" spans="1:41">
      <c r="A67" s="942"/>
      <c r="B67" s="943"/>
      <c r="C67" s="824"/>
      <c r="D67" s="825"/>
      <c r="E67" s="826"/>
      <c r="F67" s="58"/>
      <c r="G67" s="9"/>
      <c r="H67" s="9"/>
      <c r="I67" s="9"/>
      <c r="J67" s="9"/>
      <c r="K67" s="50"/>
      <c r="L67" s="62"/>
      <c r="M67" s="42" t="s">
        <v>1156</v>
      </c>
      <c r="N67" s="42"/>
      <c r="O67" s="42"/>
      <c r="P67" s="42"/>
      <c r="Q67" s="42"/>
      <c r="R67" s="42"/>
      <c r="S67" s="42"/>
      <c r="T67" s="42"/>
      <c r="U67" s="42"/>
      <c r="V67" s="42"/>
      <c r="W67" s="42"/>
      <c r="X67" s="526"/>
      <c r="Y67" s="42"/>
      <c r="Z67" s="42"/>
      <c r="AA67" s="42"/>
      <c r="AB67" s="42"/>
      <c r="AC67" s="42"/>
      <c r="AD67" s="42"/>
      <c r="AE67" s="42"/>
      <c r="AF67" s="42"/>
      <c r="AG67" s="57"/>
      <c r="AH67" s="58"/>
      <c r="AI67" s="9"/>
      <c r="AJ67" s="9"/>
      <c r="AK67" s="50"/>
      <c r="AL67" s="9"/>
      <c r="AM67" s="9"/>
      <c r="AN67" s="9"/>
      <c r="AO67" s="51"/>
    </row>
    <row r="68" spans="1:41">
      <c r="A68" s="942"/>
      <c r="B68" s="943"/>
      <c r="C68" s="824"/>
      <c r="D68" s="825"/>
      <c r="E68" s="826"/>
      <c r="F68" s="58"/>
      <c r="G68" s="9"/>
      <c r="H68" s="9"/>
      <c r="I68" s="9"/>
      <c r="J68" s="9"/>
      <c r="K68" s="50"/>
      <c r="L68" s="9" t="s">
        <v>1211</v>
      </c>
      <c r="M68" s="9"/>
      <c r="N68" s="9"/>
      <c r="O68" s="9"/>
      <c r="P68" s="9"/>
      <c r="Q68" s="9"/>
      <c r="R68" s="9"/>
      <c r="S68" s="9"/>
      <c r="T68" s="9"/>
      <c r="U68" s="9"/>
      <c r="V68" s="9"/>
      <c r="W68" s="9"/>
      <c r="X68" s="9"/>
      <c r="Y68" s="9"/>
      <c r="Z68" s="9"/>
      <c r="AA68" s="9"/>
      <c r="AB68" s="9"/>
      <c r="AC68" s="9"/>
      <c r="AD68" s="9"/>
      <c r="AE68" s="9"/>
      <c r="AF68" s="9"/>
      <c r="AG68" s="9"/>
      <c r="AH68" s="58"/>
      <c r="AI68" s="9"/>
      <c r="AJ68" s="9"/>
      <c r="AK68" s="50"/>
      <c r="AL68" s="9"/>
      <c r="AM68" s="9"/>
      <c r="AN68" s="9"/>
      <c r="AO68" s="51"/>
    </row>
    <row r="69" spans="1:41">
      <c r="A69" s="942"/>
      <c r="B69" s="943"/>
      <c r="C69" s="824"/>
      <c r="D69" s="825"/>
      <c r="E69" s="826"/>
      <c r="F69" s="58"/>
      <c r="G69" s="9"/>
      <c r="H69" s="9"/>
      <c r="I69" s="9"/>
      <c r="J69" s="9"/>
      <c r="K69" s="50"/>
      <c r="L69" s="58"/>
      <c r="M69" s="425" t="s">
        <v>74</v>
      </c>
      <c r="N69" s="937"/>
      <c r="O69" s="937"/>
      <c r="P69" s="937"/>
      <c r="Q69" s="937"/>
      <c r="R69" s="937"/>
      <c r="S69" s="425" t="s">
        <v>75</v>
      </c>
      <c r="T69" s="9"/>
      <c r="U69" s="9"/>
      <c r="V69" s="9"/>
      <c r="W69" s="9"/>
      <c r="X69" s="508" t="s">
        <v>1210</v>
      </c>
      <c r="Y69" s="507"/>
      <c r="Z69" s="507"/>
      <c r="AA69" s="9"/>
      <c r="AB69" s="9"/>
      <c r="AC69" s="9"/>
      <c r="AD69" s="9"/>
      <c r="AE69" s="9"/>
      <c r="AF69" s="9"/>
      <c r="AG69" s="9"/>
      <c r="AH69" s="58"/>
      <c r="AI69" s="9"/>
      <c r="AJ69" s="9"/>
      <c r="AK69" s="50"/>
      <c r="AL69" s="9"/>
      <c r="AM69" s="9"/>
      <c r="AN69" s="9"/>
      <c r="AO69" s="51"/>
    </row>
    <row r="70" spans="1:41">
      <c r="A70" s="942"/>
      <c r="B70" s="943"/>
      <c r="C70" s="824"/>
      <c r="D70" s="825"/>
      <c r="E70" s="826"/>
      <c r="F70" s="58"/>
      <c r="G70" s="9"/>
      <c r="H70" s="9"/>
      <c r="I70" s="9"/>
      <c r="J70" s="9"/>
      <c r="K70" s="50"/>
      <c r="L70" s="58" t="s">
        <v>1209</v>
      </c>
      <c r="M70" s="425"/>
      <c r="N70" s="506"/>
      <c r="O70" s="506"/>
      <c r="P70" s="506"/>
      <c r="Q70" s="506"/>
      <c r="R70" s="506"/>
      <c r="S70" s="425"/>
      <c r="T70" s="9"/>
      <c r="U70" s="9"/>
      <c r="V70" s="9"/>
      <c r="W70" s="9"/>
      <c r="X70" s="33"/>
      <c r="Y70" s="9"/>
      <c r="Z70" s="9"/>
      <c r="AA70" s="9"/>
      <c r="AB70" s="9"/>
      <c r="AC70" s="9"/>
      <c r="AD70" s="9"/>
      <c r="AE70" s="9"/>
      <c r="AF70" s="9"/>
      <c r="AG70" s="9"/>
      <c r="AH70" s="58"/>
      <c r="AI70" s="9"/>
      <c r="AJ70" s="9"/>
      <c r="AK70" s="50"/>
      <c r="AL70" s="9"/>
      <c r="AM70" s="9"/>
      <c r="AN70" s="9"/>
      <c r="AO70" s="51"/>
    </row>
    <row r="71" spans="1:41">
      <c r="A71" s="942"/>
      <c r="B71" s="943"/>
      <c r="C71" s="824"/>
      <c r="D71" s="825"/>
      <c r="E71" s="826"/>
      <c r="F71" s="58"/>
      <c r="G71" s="9"/>
      <c r="H71" s="9"/>
      <c r="I71" s="9"/>
      <c r="J71" s="9"/>
      <c r="K71" s="50"/>
      <c r="L71" s="58"/>
      <c r="M71" s="425" t="s">
        <v>74</v>
      </c>
      <c r="N71" s="939" t="str">
        <f>IF(N69="","",(1-N69)*100)</f>
        <v/>
      </c>
      <c r="O71" s="939"/>
      <c r="P71" s="939"/>
      <c r="Q71" s="939"/>
      <c r="R71" s="939"/>
      <c r="S71" s="425" t="s">
        <v>75</v>
      </c>
      <c r="T71" s="9" t="s">
        <v>1151</v>
      </c>
      <c r="U71" s="9"/>
      <c r="V71" s="9"/>
      <c r="W71" s="9"/>
      <c r="X71" s="508" t="s">
        <v>1208</v>
      </c>
      <c r="Y71" s="507"/>
      <c r="Z71" s="507"/>
      <c r="AA71" s="507"/>
      <c r="AB71" s="507"/>
      <c r="AC71" s="507"/>
      <c r="AD71" s="507"/>
      <c r="AE71" s="507"/>
      <c r="AF71" s="9"/>
      <c r="AG71" s="50"/>
      <c r="AH71" s="59"/>
      <c r="AI71" s="60"/>
      <c r="AJ71" s="60"/>
      <c r="AK71" s="61"/>
      <c r="AL71" s="9"/>
      <c r="AM71" s="9"/>
      <c r="AN71" s="9"/>
      <c r="AO71" s="51"/>
    </row>
    <row r="72" spans="1:41">
      <c r="A72" s="951"/>
      <c r="B72" s="952"/>
      <c r="C72" s="949"/>
      <c r="D72" s="949"/>
      <c r="E72" s="949"/>
      <c r="F72" s="944" t="s">
        <v>1207</v>
      </c>
      <c r="G72" s="945"/>
      <c r="H72" s="945"/>
      <c r="I72" s="945"/>
      <c r="J72" s="945"/>
      <c r="K72" s="946"/>
      <c r="L72" s="62"/>
      <c r="M72" s="465" t="s">
        <v>1206</v>
      </c>
      <c r="N72" s="465"/>
      <c r="O72" s="527"/>
      <c r="P72" s="465" t="s">
        <v>1205</v>
      </c>
      <c r="Q72" s="465"/>
      <c r="R72" s="465"/>
      <c r="S72" s="465"/>
      <c r="T72" s="42"/>
      <c r="U72" s="42"/>
      <c r="V72" s="42"/>
      <c r="W72" s="42"/>
      <c r="X72" s="526"/>
      <c r="Y72" s="42"/>
      <c r="Z72" s="42"/>
      <c r="AA72" s="42"/>
      <c r="AB72" s="42"/>
      <c r="AC72" s="42"/>
      <c r="AD72" s="42"/>
      <c r="AE72" s="42"/>
      <c r="AF72" s="42"/>
      <c r="AG72" s="42"/>
      <c r="AH72" s="49"/>
      <c r="AI72" s="9" t="s">
        <v>102</v>
      </c>
      <c r="AJ72" s="9"/>
      <c r="AK72" s="50"/>
      <c r="AL72" s="42"/>
      <c r="AM72" s="42"/>
      <c r="AN72" s="42"/>
      <c r="AO72" s="68"/>
    </row>
    <row r="73" spans="1:41">
      <c r="A73" s="951"/>
      <c r="B73" s="952"/>
      <c r="C73" s="949"/>
      <c r="D73" s="949"/>
      <c r="E73" s="949"/>
      <c r="F73" s="945"/>
      <c r="G73" s="945"/>
      <c r="H73" s="945"/>
      <c r="I73" s="945"/>
      <c r="J73" s="945"/>
      <c r="K73" s="946"/>
      <c r="L73" s="49"/>
      <c r="M73" s="112" t="s">
        <v>1204</v>
      </c>
      <c r="N73" s="425"/>
      <c r="O73" s="425"/>
      <c r="P73" s="425"/>
      <c r="Q73" s="425"/>
      <c r="R73" s="425"/>
      <c r="S73" s="525"/>
      <c r="T73" s="9" t="s">
        <v>1203</v>
      </c>
      <c r="U73" s="9"/>
      <c r="V73" s="9"/>
      <c r="W73" s="9"/>
      <c r="X73" s="33"/>
      <c r="Y73" s="9"/>
      <c r="Z73" s="9"/>
      <c r="AA73" s="9"/>
      <c r="AB73" s="9"/>
      <c r="AC73" s="9"/>
      <c r="AD73" s="9"/>
      <c r="AE73" s="9"/>
      <c r="AF73" s="9"/>
      <c r="AG73" s="9"/>
      <c r="AH73" s="49"/>
      <c r="AI73" s="9" t="s">
        <v>976</v>
      </c>
      <c r="AJ73" s="9"/>
      <c r="AK73" s="50"/>
      <c r="AL73" s="9"/>
      <c r="AM73" s="512"/>
      <c r="AN73" s="26" t="s">
        <v>964</v>
      </c>
      <c r="AO73" s="51"/>
    </row>
    <row r="74" spans="1:41" ht="14.25" thickBot="1">
      <c r="A74" s="953"/>
      <c r="B74" s="954"/>
      <c r="C74" s="950"/>
      <c r="D74" s="950"/>
      <c r="E74" s="950"/>
      <c r="F74" s="947"/>
      <c r="G74" s="947"/>
      <c r="H74" s="947"/>
      <c r="I74" s="947"/>
      <c r="J74" s="947"/>
      <c r="K74" s="948"/>
      <c r="L74" s="431"/>
      <c r="M74" s="955" t="s">
        <v>1202</v>
      </c>
      <c r="N74" s="955"/>
      <c r="O74" s="955"/>
      <c r="P74" s="955"/>
      <c r="Q74" s="955"/>
      <c r="R74" s="955"/>
      <c r="S74" s="955"/>
      <c r="T74" s="955"/>
      <c r="U74" s="955"/>
      <c r="V74" s="955"/>
      <c r="W74" s="955"/>
      <c r="X74" s="955"/>
      <c r="Y74" s="955"/>
      <c r="Z74" s="955"/>
      <c r="AA74" s="955"/>
      <c r="AB74" s="955"/>
      <c r="AC74" s="955"/>
      <c r="AD74" s="955"/>
      <c r="AE74" s="53"/>
      <c r="AF74" s="53"/>
      <c r="AG74" s="53"/>
      <c r="AH74" s="52"/>
      <c r="AI74" s="53"/>
      <c r="AJ74" s="53"/>
      <c r="AK74" s="54"/>
      <c r="AL74" s="53"/>
      <c r="AM74" s="53"/>
      <c r="AN74" s="53"/>
      <c r="AO74" s="55"/>
    </row>
    <row r="75" spans="1:41">
      <c r="A75" s="524"/>
      <c r="B75" s="524"/>
      <c r="C75" s="523"/>
      <c r="D75" s="523"/>
      <c r="E75" s="523"/>
      <c r="F75" s="9"/>
      <c r="G75" s="9"/>
      <c r="H75" s="9"/>
      <c r="I75" s="9"/>
      <c r="J75" s="9"/>
      <c r="K75" s="9"/>
      <c r="L75" s="9"/>
      <c r="M75" s="425"/>
      <c r="N75" s="425"/>
      <c r="O75" s="425"/>
      <c r="P75" s="425"/>
      <c r="Q75" s="425"/>
      <c r="R75" s="425"/>
      <c r="S75" s="425"/>
      <c r="T75" s="9"/>
      <c r="U75" s="9"/>
      <c r="V75" s="9"/>
      <c r="W75" s="9"/>
      <c r="X75" s="33"/>
      <c r="Y75" s="9"/>
      <c r="Z75" s="9"/>
      <c r="AA75" s="9"/>
      <c r="AB75" s="9"/>
      <c r="AC75" s="9"/>
      <c r="AD75" s="9"/>
      <c r="AE75" s="9"/>
      <c r="AF75" s="9"/>
      <c r="AG75" s="9"/>
      <c r="AH75" s="9"/>
      <c r="AI75" s="9"/>
      <c r="AJ75" s="9"/>
      <c r="AK75" s="9"/>
      <c r="AL75" s="9"/>
      <c r="AM75" s="9"/>
      <c r="AN75" s="9"/>
      <c r="AO75" s="9"/>
    </row>
    <row r="76" spans="1:41" ht="14.25" thickBot="1">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row>
    <row r="77" spans="1:41" ht="15" customHeight="1">
      <c r="A77" s="842" t="s">
        <v>105</v>
      </c>
      <c r="B77" s="843"/>
      <c r="C77" s="843" t="s">
        <v>114</v>
      </c>
      <c r="D77" s="843"/>
      <c r="E77" s="843"/>
      <c r="F77" s="925" t="s">
        <v>955</v>
      </c>
      <c r="G77" s="925"/>
      <c r="H77" s="925"/>
      <c r="I77" s="925"/>
      <c r="J77" s="925"/>
      <c r="K77" s="925"/>
      <c r="L77" s="925"/>
      <c r="M77" s="925"/>
      <c r="N77" s="925"/>
      <c r="O77" s="925"/>
      <c r="P77" s="925"/>
      <c r="Q77" s="925"/>
      <c r="R77" s="925"/>
      <c r="S77" s="925"/>
      <c r="T77" s="925"/>
      <c r="U77" s="925"/>
      <c r="V77" s="925"/>
      <c r="W77" s="925"/>
      <c r="X77" s="925"/>
      <c r="Y77" s="925"/>
      <c r="Z77" s="925"/>
      <c r="AA77" s="925"/>
      <c r="AB77" s="925"/>
      <c r="AC77" s="925"/>
      <c r="AD77" s="925"/>
      <c r="AE77" s="925"/>
      <c r="AF77" s="925"/>
      <c r="AG77" s="925"/>
      <c r="AH77" s="925"/>
      <c r="AI77" s="925"/>
      <c r="AJ77" s="925"/>
      <c r="AK77" s="925"/>
      <c r="AL77" s="847" t="s">
        <v>32</v>
      </c>
      <c r="AM77" s="847"/>
      <c r="AN77" s="847"/>
      <c r="AO77" s="848"/>
    </row>
    <row r="78" spans="1:41" ht="15" customHeight="1">
      <c r="A78" s="844"/>
      <c r="B78" s="845"/>
      <c r="C78" s="845"/>
      <c r="D78" s="845"/>
      <c r="E78" s="845"/>
      <c r="F78" s="851" t="s">
        <v>33</v>
      </c>
      <c r="G78" s="851"/>
      <c r="H78" s="851"/>
      <c r="I78" s="851"/>
      <c r="J78" s="851"/>
      <c r="K78" s="851"/>
      <c r="L78" s="851" t="s">
        <v>956</v>
      </c>
      <c r="M78" s="851"/>
      <c r="N78" s="851"/>
      <c r="O78" s="851"/>
      <c r="P78" s="851"/>
      <c r="Q78" s="851"/>
      <c r="R78" s="851"/>
      <c r="S78" s="851"/>
      <c r="T78" s="851"/>
      <c r="U78" s="851"/>
      <c r="V78" s="851"/>
      <c r="W78" s="851"/>
      <c r="X78" s="851"/>
      <c r="Y78" s="851"/>
      <c r="Z78" s="851"/>
      <c r="AA78" s="851"/>
      <c r="AB78" s="851"/>
      <c r="AC78" s="851"/>
      <c r="AD78" s="851"/>
      <c r="AE78" s="851"/>
      <c r="AF78" s="851"/>
      <c r="AG78" s="851"/>
      <c r="AH78" s="852" t="s">
        <v>98</v>
      </c>
      <c r="AI78" s="852"/>
      <c r="AJ78" s="852"/>
      <c r="AK78" s="852"/>
      <c r="AL78" s="849"/>
      <c r="AM78" s="849"/>
      <c r="AN78" s="849"/>
      <c r="AO78" s="850"/>
    </row>
    <row r="79" spans="1:41" ht="13.5" customHeight="1">
      <c r="A79" s="940" t="s">
        <v>1192</v>
      </c>
      <c r="B79" s="960"/>
      <c r="C79" s="821" t="s">
        <v>1201</v>
      </c>
      <c r="D79" s="822"/>
      <c r="E79" s="823"/>
      <c r="F79" s="62"/>
      <c r="G79" s="522" t="s">
        <v>1200</v>
      </c>
      <c r="H79" s="521"/>
      <c r="I79" s="521"/>
      <c r="J79" s="521"/>
      <c r="K79" s="520"/>
      <c r="L79" s="62"/>
      <c r="M79" s="42" t="s">
        <v>1165</v>
      </c>
      <c r="N79" s="42"/>
      <c r="O79" s="42"/>
      <c r="P79" s="42"/>
      <c r="Q79" s="42"/>
      <c r="R79" s="42"/>
      <c r="S79" s="42"/>
      <c r="T79" s="42"/>
      <c r="U79" s="42"/>
      <c r="V79" s="42"/>
      <c r="W79" s="42"/>
      <c r="X79" s="42"/>
      <c r="Y79" s="42"/>
      <c r="Z79" s="42"/>
      <c r="AA79" s="42"/>
      <c r="AB79" s="42"/>
      <c r="AC79" s="42"/>
      <c r="AD79" s="42"/>
      <c r="AE79" s="42"/>
      <c r="AF79" s="42"/>
      <c r="AG79" s="57"/>
      <c r="AH79" s="62"/>
      <c r="AI79" s="42" t="s">
        <v>101</v>
      </c>
      <c r="AJ79" s="42"/>
      <c r="AK79" s="57"/>
      <c r="AL79" s="42"/>
      <c r="AM79" s="42"/>
      <c r="AN79" s="42"/>
      <c r="AO79" s="68"/>
    </row>
    <row r="80" spans="1:41">
      <c r="A80" s="942"/>
      <c r="B80" s="961"/>
      <c r="C80" s="824"/>
      <c r="D80" s="825"/>
      <c r="E80" s="826"/>
      <c r="F80" s="58"/>
      <c r="G80" s="519"/>
      <c r="H80" s="517"/>
      <c r="I80" s="517"/>
      <c r="J80" s="517"/>
      <c r="K80" s="516"/>
      <c r="L80" s="58" t="s">
        <v>1188</v>
      </c>
      <c r="M80" s="9"/>
      <c r="N80" s="9"/>
      <c r="O80" s="9"/>
      <c r="P80" s="9"/>
      <c r="Q80" s="9"/>
      <c r="R80" s="9"/>
      <c r="S80" s="9"/>
      <c r="T80" s="9"/>
      <c r="U80" s="9"/>
      <c r="V80" s="9"/>
      <c r="W80" s="9"/>
      <c r="X80" s="9"/>
      <c r="Y80" s="9"/>
      <c r="Z80" s="9"/>
      <c r="AA80" s="9"/>
      <c r="AB80" s="9"/>
      <c r="AC80" s="9"/>
      <c r="AD80" s="9"/>
      <c r="AE80" s="9"/>
      <c r="AF80" s="9"/>
      <c r="AG80" s="50"/>
      <c r="AH80" s="49"/>
      <c r="AI80" s="9"/>
      <c r="AJ80" s="9"/>
      <c r="AK80" s="50"/>
      <c r="AL80" s="9"/>
      <c r="AM80" s="9"/>
      <c r="AN80" s="9"/>
      <c r="AO80" s="51"/>
    </row>
    <row r="81" spans="1:41">
      <c r="A81" s="942"/>
      <c r="B81" s="961"/>
      <c r="C81" s="824"/>
      <c r="D81" s="825"/>
      <c r="E81" s="826"/>
      <c r="F81" s="58"/>
      <c r="G81" s="519"/>
      <c r="H81" s="517"/>
      <c r="I81" s="517"/>
      <c r="J81" s="517"/>
      <c r="K81" s="516"/>
      <c r="L81" s="58"/>
      <c r="M81" s="425" t="s">
        <v>74</v>
      </c>
      <c r="N81" s="931"/>
      <c r="O81" s="931"/>
      <c r="P81" s="931"/>
      <c r="Q81" s="931"/>
      <c r="R81" s="931"/>
      <c r="S81" s="425" t="s">
        <v>75</v>
      </c>
      <c r="T81" s="9" t="s">
        <v>1161</v>
      </c>
      <c r="U81" s="9"/>
      <c r="V81" s="9"/>
      <c r="W81" s="9"/>
      <c r="X81" s="508" t="s">
        <v>1187</v>
      </c>
      <c r="Y81" s="507"/>
      <c r="Z81" s="507"/>
      <c r="AA81" s="9"/>
      <c r="AB81" s="9"/>
      <c r="AC81" s="9"/>
      <c r="AD81" s="9"/>
      <c r="AE81" s="9"/>
      <c r="AF81" s="9"/>
      <c r="AG81" s="50"/>
      <c r="AH81" s="58"/>
      <c r="AI81" s="9"/>
      <c r="AJ81" s="9"/>
      <c r="AK81" s="50"/>
      <c r="AL81" s="9"/>
      <c r="AM81" s="9"/>
      <c r="AN81" s="9"/>
      <c r="AO81" s="51"/>
    </row>
    <row r="82" spans="1:41">
      <c r="A82" s="942"/>
      <c r="B82" s="961"/>
      <c r="C82" s="824"/>
      <c r="D82" s="825"/>
      <c r="E82" s="826"/>
      <c r="F82" s="518"/>
      <c r="G82" s="517"/>
      <c r="H82" s="517"/>
      <c r="I82" s="517"/>
      <c r="J82" s="517"/>
      <c r="K82" s="516"/>
      <c r="L82" s="58" t="s">
        <v>1186</v>
      </c>
      <c r="M82" s="9"/>
      <c r="N82" s="9"/>
      <c r="O82" s="9"/>
      <c r="P82" s="9"/>
      <c r="Q82" s="9"/>
      <c r="R82" s="9"/>
      <c r="S82" s="9"/>
      <c r="T82" s="9"/>
      <c r="U82" s="9"/>
      <c r="V82" s="9"/>
      <c r="W82" s="9"/>
      <c r="X82" s="9"/>
      <c r="Y82" s="9"/>
      <c r="Z82" s="9"/>
      <c r="AA82" s="9"/>
      <c r="AB82" s="9"/>
      <c r="AC82" s="9"/>
      <c r="AD82" s="9"/>
      <c r="AE82" s="9"/>
      <c r="AF82" s="9"/>
      <c r="AG82" s="50"/>
      <c r="AH82" s="58"/>
      <c r="AI82" s="9"/>
      <c r="AJ82" s="9"/>
      <c r="AK82" s="50"/>
      <c r="AL82" s="9"/>
      <c r="AM82" s="14"/>
      <c r="AN82" s="26" t="s">
        <v>964</v>
      </c>
      <c r="AO82" s="51"/>
    </row>
    <row r="83" spans="1:41">
      <c r="A83" s="942"/>
      <c r="B83" s="961"/>
      <c r="C83" s="824"/>
      <c r="D83" s="825"/>
      <c r="E83" s="826"/>
      <c r="F83" s="518"/>
      <c r="G83" s="517"/>
      <c r="H83" s="517"/>
      <c r="I83" s="517"/>
      <c r="J83" s="517"/>
      <c r="K83" s="516"/>
      <c r="L83" s="38" t="s">
        <v>1185</v>
      </c>
      <c r="M83" s="9"/>
      <c r="N83" s="9"/>
      <c r="O83" s="9"/>
      <c r="P83" s="9"/>
      <c r="Q83" s="9"/>
      <c r="R83" s="9"/>
      <c r="S83" s="9"/>
      <c r="T83" s="9"/>
      <c r="U83" s="9"/>
      <c r="V83" s="9"/>
      <c r="W83" s="9"/>
      <c r="X83" s="9"/>
      <c r="Y83" s="9"/>
      <c r="Z83" s="9"/>
      <c r="AA83" s="9"/>
      <c r="AB83" s="9"/>
      <c r="AC83" s="9"/>
      <c r="AD83" s="9"/>
      <c r="AE83" s="9"/>
      <c r="AF83" s="9"/>
      <c r="AG83" s="50"/>
      <c r="AH83" s="58"/>
      <c r="AI83" s="9"/>
      <c r="AJ83" s="9"/>
      <c r="AK83" s="50"/>
      <c r="AL83" s="9"/>
      <c r="AM83" s="9"/>
      <c r="AN83" s="9"/>
      <c r="AO83" s="51"/>
    </row>
    <row r="84" spans="1:41">
      <c r="A84" s="942"/>
      <c r="B84" s="961"/>
      <c r="C84" s="824"/>
      <c r="D84" s="825"/>
      <c r="E84" s="826"/>
      <c r="F84" s="518"/>
      <c r="G84" s="517"/>
      <c r="H84" s="517"/>
      <c r="I84" s="517"/>
      <c r="J84" s="517"/>
      <c r="K84" s="516"/>
      <c r="L84" s="58"/>
      <c r="M84" s="425" t="s">
        <v>74</v>
      </c>
      <c r="N84" s="931"/>
      <c r="O84" s="931"/>
      <c r="P84" s="931"/>
      <c r="Q84" s="931"/>
      <c r="R84" s="931"/>
      <c r="S84" s="425" t="s">
        <v>75</v>
      </c>
      <c r="T84" s="9" t="s">
        <v>1161</v>
      </c>
      <c r="U84" s="9"/>
      <c r="V84" s="9"/>
      <c r="W84" s="9"/>
      <c r="X84" s="508" t="s">
        <v>1184</v>
      </c>
      <c r="Y84" s="507"/>
      <c r="Z84" s="507"/>
      <c r="AA84" s="9"/>
      <c r="AB84" s="9"/>
      <c r="AC84" s="9"/>
      <c r="AD84" s="9"/>
      <c r="AE84" s="9"/>
      <c r="AF84" s="9"/>
      <c r="AG84" s="50"/>
      <c r="AH84" s="58"/>
      <c r="AI84" s="9"/>
      <c r="AJ84" s="9"/>
      <c r="AK84" s="50"/>
      <c r="AL84" s="9"/>
      <c r="AM84" s="9"/>
      <c r="AN84" s="9"/>
      <c r="AO84" s="51"/>
    </row>
    <row r="85" spans="1:41">
      <c r="A85" s="942"/>
      <c r="B85" s="961"/>
      <c r="C85" s="824"/>
      <c r="D85" s="825"/>
      <c r="E85" s="826"/>
      <c r="F85" s="58"/>
      <c r="G85" s="9"/>
      <c r="H85" s="9"/>
      <c r="I85" s="9"/>
      <c r="J85" s="9"/>
      <c r="K85" s="50"/>
      <c r="L85" s="58" t="s">
        <v>1183</v>
      </c>
      <c r="M85" s="9"/>
      <c r="N85" s="9"/>
      <c r="O85" s="9"/>
      <c r="P85" s="9"/>
      <c r="Q85" s="9"/>
      <c r="R85" s="9"/>
      <c r="S85" s="9"/>
      <c r="T85" s="9"/>
      <c r="U85" s="9"/>
      <c r="V85" s="9"/>
      <c r="W85" s="9"/>
      <c r="X85" s="9"/>
      <c r="Y85" s="9"/>
      <c r="Z85" s="9"/>
      <c r="AA85" s="9"/>
      <c r="AB85" s="9"/>
      <c r="AC85" s="9"/>
      <c r="AD85" s="9"/>
      <c r="AE85" s="9"/>
      <c r="AF85" s="9"/>
      <c r="AG85" s="50"/>
      <c r="AH85" s="58"/>
      <c r="AI85" s="9"/>
      <c r="AJ85" s="9"/>
      <c r="AK85" s="50"/>
      <c r="AL85" s="9"/>
      <c r="AM85" s="26"/>
      <c r="AN85" s="26"/>
      <c r="AO85" s="51"/>
    </row>
    <row r="86" spans="1:41">
      <c r="A86" s="942"/>
      <c r="B86" s="961"/>
      <c r="C86" s="824"/>
      <c r="D86" s="825"/>
      <c r="E86" s="826"/>
      <c r="F86" s="58"/>
      <c r="G86" s="9"/>
      <c r="H86" s="9"/>
      <c r="I86" s="9"/>
      <c r="J86" s="9"/>
      <c r="K86" s="50"/>
      <c r="L86" s="58" t="s">
        <v>1182</v>
      </c>
      <c r="M86" s="9"/>
      <c r="N86" s="9"/>
      <c r="O86" s="9"/>
      <c r="P86" s="9"/>
      <c r="Q86" s="9"/>
      <c r="R86" s="9"/>
      <c r="S86" s="9"/>
      <c r="T86" s="9"/>
      <c r="U86" s="9"/>
      <c r="V86" s="9"/>
      <c r="W86" s="9"/>
      <c r="X86" s="9"/>
      <c r="Y86" s="9"/>
      <c r="Z86" s="9"/>
      <c r="AA86" s="9"/>
      <c r="AB86" s="9"/>
      <c r="AC86" s="9"/>
      <c r="AD86" s="9"/>
      <c r="AE86" s="9"/>
      <c r="AF86" s="9"/>
      <c r="AG86" s="50"/>
      <c r="AH86" s="58"/>
      <c r="AI86" s="9"/>
      <c r="AJ86" s="9"/>
      <c r="AK86" s="50"/>
      <c r="AL86" s="9"/>
      <c r="AM86" s="26"/>
      <c r="AN86" s="26"/>
      <c r="AO86" s="51"/>
    </row>
    <row r="87" spans="1:41">
      <c r="A87" s="942"/>
      <c r="B87" s="961"/>
      <c r="C87" s="824"/>
      <c r="D87" s="825"/>
      <c r="E87" s="826"/>
      <c r="F87" s="58"/>
      <c r="G87" s="9"/>
      <c r="H87" s="9"/>
      <c r="I87" s="9"/>
      <c r="J87" s="9"/>
      <c r="K87" s="50"/>
      <c r="L87" s="58"/>
      <c r="M87" s="425" t="s">
        <v>74</v>
      </c>
      <c r="N87" s="935" t="str">
        <f>IF(N81="","",N81-N84)</f>
        <v/>
      </c>
      <c r="O87" s="935"/>
      <c r="P87" s="935"/>
      <c r="Q87" s="935"/>
      <c r="R87" s="935"/>
      <c r="S87" s="425" t="s">
        <v>75</v>
      </c>
      <c r="T87" s="9" t="s">
        <v>1161</v>
      </c>
      <c r="U87" s="9"/>
      <c r="V87" s="9"/>
      <c r="W87" s="9"/>
      <c r="X87" s="508" t="s">
        <v>1181</v>
      </c>
      <c r="Y87" s="507"/>
      <c r="Z87" s="507"/>
      <c r="AA87" s="507"/>
      <c r="AB87" s="507"/>
      <c r="AC87" s="507"/>
      <c r="AD87" s="9"/>
      <c r="AE87" s="9"/>
      <c r="AF87" s="9"/>
      <c r="AG87" s="50"/>
      <c r="AH87" s="58"/>
      <c r="AI87" s="9"/>
      <c r="AJ87" s="9"/>
      <c r="AK87" s="50"/>
      <c r="AO87" s="51"/>
    </row>
    <row r="88" spans="1:41">
      <c r="A88" s="942"/>
      <c r="B88" s="961"/>
      <c r="C88" s="824"/>
      <c r="D88" s="825"/>
      <c r="E88" s="826"/>
      <c r="F88" s="58"/>
      <c r="G88" s="9"/>
      <c r="H88" s="9"/>
      <c r="I88" s="9"/>
      <c r="J88" s="9"/>
      <c r="K88" s="50"/>
      <c r="L88" s="58" t="s">
        <v>1176</v>
      </c>
      <c r="M88" s="9"/>
      <c r="N88" s="9"/>
      <c r="O88" s="9"/>
      <c r="P88" s="9"/>
      <c r="Q88" s="9"/>
      <c r="R88" s="9"/>
      <c r="S88" s="9"/>
      <c r="T88" s="9"/>
      <c r="U88" s="9"/>
      <c r="V88" s="9"/>
      <c r="W88" s="9"/>
      <c r="X88" s="9"/>
      <c r="Y88" s="9"/>
      <c r="Z88" s="9"/>
      <c r="AA88" s="9"/>
      <c r="AB88" s="9"/>
      <c r="AC88" s="9"/>
      <c r="AD88" s="9"/>
      <c r="AE88" s="9"/>
      <c r="AF88" s="9"/>
      <c r="AG88" s="50"/>
      <c r="AH88" s="58"/>
      <c r="AI88" s="9"/>
      <c r="AJ88" s="9"/>
      <c r="AK88" s="50"/>
      <c r="AL88" s="9"/>
      <c r="AM88" s="26"/>
      <c r="AN88" s="26"/>
      <c r="AO88" s="51"/>
    </row>
    <row r="89" spans="1:41">
      <c r="A89" s="942"/>
      <c r="B89" s="961"/>
      <c r="C89" s="824"/>
      <c r="D89" s="825"/>
      <c r="E89" s="826"/>
      <c r="F89" s="58"/>
      <c r="G89" s="9"/>
      <c r="H89" s="9"/>
      <c r="I89" s="9"/>
      <c r="J89" s="9"/>
      <c r="K89" s="50"/>
      <c r="L89" s="58" t="s">
        <v>1180</v>
      </c>
      <c r="M89" s="9"/>
      <c r="N89" s="9"/>
      <c r="O89" s="9"/>
      <c r="P89" s="9"/>
      <c r="Q89" s="9"/>
      <c r="R89" s="9"/>
      <c r="S89" s="9"/>
      <c r="T89" s="9"/>
      <c r="U89" s="9"/>
      <c r="V89" s="9"/>
      <c r="W89" s="9"/>
      <c r="X89" s="9"/>
      <c r="Y89" s="9"/>
      <c r="Z89" s="9"/>
      <c r="AA89" s="9"/>
      <c r="AB89" s="9"/>
      <c r="AC89" s="9"/>
      <c r="AD89" s="9"/>
      <c r="AE89" s="9"/>
      <c r="AF89" s="9"/>
      <c r="AG89" s="50"/>
      <c r="AH89" s="58"/>
      <c r="AI89" s="9"/>
      <c r="AJ89" s="9"/>
      <c r="AK89" s="50"/>
      <c r="AL89" s="9"/>
      <c r="AM89" s="9"/>
      <c r="AN89" s="9"/>
      <c r="AO89" s="51"/>
    </row>
    <row r="90" spans="1:41">
      <c r="A90" s="942"/>
      <c r="B90" s="961"/>
      <c r="C90" s="824"/>
      <c r="D90" s="825"/>
      <c r="E90" s="826"/>
      <c r="F90" s="58"/>
      <c r="G90" s="9"/>
      <c r="H90" s="9"/>
      <c r="I90" s="9"/>
      <c r="J90" s="9"/>
      <c r="K90" s="50"/>
      <c r="L90" s="58" t="s">
        <v>1174</v>
      </c>
      <c r="M90" s="9"/>
      <c r="N90" s="9"/>
      <c r="O90" s="9"/>
      <c r="P90" s="9"/>
      <c r="Q90" s="9"/>
      <c r="R90" s="9"/>
      <c r="S90" s="9"/>
      <c r="T90" s="9"/>
      <c r="U90" s="9"/>
      <c r="V90" s="9"/>
      <c r="W90" s="9"/>
      <c r="X90" s="9"/>
      <c r="Y90" s="9"/>
      <c r="Z90" s="9"/>
      <c r="AA90" s="9"/>
      <c r="AB90" s="9"/>
      <c r="AC90" s="9"/>
      <c r="AD90" s="9"/>
      <c r="AE90" s="9"/>
      <c r="AF90" s="9"/>
      <c r="AG90" s="50"/>
      <c r="AH90" s="58"/>
      <c r="AI90" s="9"/>
      <c r="AJ90" s="9"/>
      <c r="AK90" s="50"/>
      <c r="AL90" s="9"/>
      <c r="AM90" s="9"/>
      <c r="AN90" s="9"/>
      <c r="AO90" s="51"/>
    </row>
    <row r="91" spans="1:41">
      <c r="A91" s="942"/>
      <c r="B91" s="961"/>
      <c r="C91" s="824"/>
      <c r="D91" s="825"/>
      <c r="E91" s="826"/>
      <c r="F91" s="58"/>
      <c r="G91" s="9"/>
      <c r="H91" s="9"/>
      <c r="I91" s="9"/>
      <c r="J91" s="9"/>
      <c r="K91" s="50"/>
      <c r="L91" s="58"/>
      <c r="M91" s="425" t="s">
        <v>74</v>
      </c>
      <c r="N91" s="936" t="str">
        <f>IF(N81="","",ROUNDDOWN(N87/N81*100,0))</f>
        <v/>
      </c>
      <c r="O91" s="936"/>
      <c r="P91" s="936"/>
      <c r="Q91" s="936"/>
      <c r="R91" s="936"/>
      <c r="S91" s="425" t="s">
        <v>75</v>
      </c>
      <c r="T91" s="9" t="s">
        <v>1151</v>
      </c>
      <c r="U91" s="9"/>
      <c r="V91" s="9"/>
      <c r="W91" s="9"/>
      <c r="X91" s="508" t="s">
        <v>1197</v>
      </c>
      <c r="Y91" s="507"/>
      <c r="Z91" s="507"/>
      <c r="AA91" s="507"/>
      <c r="AB91" s="507"/>
      <c r="AC91" s="507"/>
      <c r="AD91" s="507"/>
      <c r="AE91" s="507"/>
      <c r="AF91" s="507"/>
      <c r="AG91" s="50"/>
      <c r="AH91" s="58"/>
      <c r="AI91" s="9"/>
      <c r="AJ91" s="9"/>
      <c r="AK91" s="50"/>
      <c r="AL91" s="9"/>
      <c r="AM91" s="9"/>
      <c r="AN91" s="9"/>
      <c r="AO91" s="51"/>
    </row>
    <row r="92" spans="1:41">
      <c r="A92" s="942"/>
      <c r="B92" s="961"/>
      <c r="C92" s="824"/>
      <c r="D92" s="825"/>
      <c r="E92" s="826"/>
      <c r="F92" s="58"/>
      <c r="G92" s="9"/>
      <c r="H92" s="9"/>
      <c r="I92" s="9"/>
      <c r="J92" s="9"/>
      <c r="K92" s="50"/>
      <c r="L92" s="59"/>
      <c r="M92" s="60" t="s">
        <v>1157</v>
      </c>
      <c r="N92" s="509"/>
      <c r="O92" s="509"/>
      <c r="P92" s="509"/>
      <c r="Q92" s="509"/>
      <c r="R92" s="509"/>
      <c r="S92" s="468"/>
      <c r="T92" s="60"/>
      <c r="U92" s="60"/>
      <c r="V92" s="60"/>
      <c r="W92" s="60"/>
      <c r="X92" s="470"/>
      <c r="Y92" s="60"/>
      <c r="Z92" s="60"/>
      <c r="AA92" s="60"/>
      <c r="AB92" s="60"/>
      <c r="AC92" s="60"/>
      <c r="AD92" s="60"/>
      <c r="AE92" s="60"/>
      <c r="AF92" s="60"/>
      <c r="AG92" s="61"/>
      <c r="AH92" s="58"/>
      <c r="AI92" s="9"/>
      <c r="AJ92" s="9"/>
      <c r="AK92" s="50"/>
      <c r="AL92" s="9"/>
      <c r="AM92" s="9"/>
      <c r="AN92" s="9"/>
      <c r="AO92" s="51"/>
    </row>
    <row r="93" spans="1:41">
      <c r="A93" s="942"/>
      <c r="B93" s="961"/>
      <c r="C93" s="824"/>
      <c r="D93" s="825"/>
      <c r="E93" s="826"/>
      <c r="F93" s="58"/>
      <c r="G93" s="9"/>
      <c r="H93" s="9"/>
      <c r="I93" s="9"/>
      <c r="J93" s="9"/>
      <c r="K93" s="50"/>
      <c r="L93" s="49"/>
      <c r="M93" s="9" t="s">
        <v>1156</v>
      </c>
      <c r="N93" s="9"/>
      <c r="O93" s="9"/>
      <c r="P93" s="9"/>
      <c r="Q93" s="9"/>
      <c r="R93" s="9"/>
      <c r="S93" s="9"/>
      <c r="T93" s="9"/>
      <c r="U93" s="9"/>
      <c r="V93" s="9"/>
      <c r="W93" s="9"/>
      <c r="X93" s="33"/>
      <c r="Y93" s="9"/>
      <c r="Z93" s="9"/>
      <c r="AA93" s="9"/>
      <c r="AB93" s="9"/>
      <c r="AC93" s="9"/>
      <c r="AD93" s="9"/>
      <c r="AE93" s="9"/>
      <c r="AF93" s="9"/>
      <c r="AG93" s="9"/>
      <c r="AH93" s="58"/>
      <c r="AI93" s="9"/>
      <c r="AJ93" s="9"/>
      <c r="AK93" s="50"/>
      <c r="AL93" s="9"/>
      <c r="AM93" s="9"/>
      <c r="AN93" s="9"/>
      <c r="AO93" s="51"/>
    </row>
    <row r="94" spans="1:41">
      <c r="A94" s="942"/>
      <c r="B94" s="961"/>
      <c r="C94" s="824"/>
      <c r="D94" s="825"/>
      <c r="E94" s="826"/>
      <c r="F94" s="58"/>
      <c r="G94" s="9"/>
      <c r="H94" s="9"/>
      <c r="I94" s="9"/>
      <c r="J94" s="9"/>
      <c r="K94" s="50"/>
      <c r="L94" s="9" t="s">
        <v>1178</v>
      </c>
      <c r="M94" s="9"/>
      <c r="N94" s="9"/>
      <c r="O94" s="9"/>
      <c r="P94" s="9"/>
      <c r="Q94" s="9"/>
      <c r="R94" s="9"/>
      <c r="S94" s="9"/>
      <c r="T94" s="9"/>
      <c r="U94" s="9"/>
      <c r="V94" s="9"/>
      <c r="W94" s="9"/>
      <c r="X94" s="9"/>
      <c r="Y94" s="9"/>
      <c r="Z94" s="9"/>
      <c r="AA94" s="9"/>
      <c r="AB94" s="9"/>
      <c r="AC94" s="9"/>
      <c r="AD94" s="9"/>
      <c r="AE94" s="9"/>
      <c r="AF94" s="9"/>
      <c r="AG94" s="9"/>
      <c r="AH94" s="58"/>
      <c r="AI94" s="9"/>
      <c r="AJ94" s="9"/>
      <c r="AK94" s="50"/>
      <c r="AL94" s="9"/>
      <c r="AM94" s="9"/>
      <c r="AN94" s="9"/>
      <c r="AO94" s="51"/>
    </row>
    <row r="95" spans="1:41">
      <c r="A95" s="942"/>
      <c r="B95" s="961"/>
      <c r="C95" s="824"/>
      <c r="D95" s="825"/>
      <c r="E95" s="826"/>
      <c r="F95" s="58"/>
      <c r="G95" s="9"/>
      <c r="H95" s="9"/>
      <c r="I95" s="9"/>
      <c r="J95" s="9"/>
      <c r="K95" s="50"/>
      <c r="L95" s="58"/>
      <c r="M95" s="425" t="s">
        <v>74</v>
      </c>
      <c r="N95" s="937"/>
      <c r="O95" s="937"/>
      <c r="P95" s="937"/>
      <c r="Q95" s="937"/>
      <c r="R95" s="937"/>
      <c r="S95" s="425" t="s">
        <v>75</v>
      </c>
      <c r="T95" s="9"/>
      <c r="U95" s="9"/>
      <c r="V95" s="9"/>
      <c r="W95" s="9"/>
      <c r="X95" s="508" t="s">
        <v>1177</v>
      </c>
      <c r="Y95" s="507"/>
      <c r="Z95" s="507"/>
      <c r="AA95" s="9"/>
      <c r="AB95" s="9"/>
      <c r="AC95" s="9"/>
      <c r="AD95" s="9"/>
      <c r="AE95" s="9"/>
      <c r="AF95" s="9"/>
      <c r="AG95" s="9"/>
      <c r="AH95" s="58"/>
      <c r="AI95" s="9"/>
      <c r="AJ95" s="9"/>
      <c r="AK95" s="50"/>
      <c r="AL95" s="9"/>
      <c r="AM95" s="9"/>
      <c r="AN95" s="9"/>
      <c r="AO95" s="51"/>
    </row>
    <row r="96" spans="1:41">
      <c r="A96" s="942"/>
      <c r="B96" s="961"/>
      <c r="C96" s="824"/>
      <c r="D96" s="825"/>
      <c r="E96" s="826"/>
      <c r="F96" s="58"/>
      <c r="G96" s="9"/>
      <c r="H96" s="9"/>
      <c r="I96" s="9"/>
      <c r="J96" s="9"/>
      <c r="K96" s="50"/>
      <c r="L96" s="58" t="s">
        <v>1176</v>
      </c>
      <c r="M96" s="425"/>
      <c r="N96" s="506"/>
      <c r="O96" s="506"/>
      <c r="P96" s="506"/>
      <c r="Q96" s="506"/>
      <c r="R96" s="506"/>
      <c r="S96" s="425"/>
      <c r="T96" s="9"/>
      <c r="U96" s="9"/>
      <c r="V96" s="9"/>
      <c r="W96" s="9"/>
      <c r="X96" s="33"/>
      <c r="Y96" s="9"/>
      <c r="Z96" s="9"/>
      <c r="AA96" s="9"/>
      <c r="AB96" s="9"/>
      <c r="AC96" s="9"/>
      <c r="AD96" s="9"/>
      <c r="AE96" s="9"/>
      <c r="AF96" s="9"/>
      <c r="AG96" s="9"/>
      <c r="AH96" s="58"/>
      <c r="AI96" s="9"/>
      <c r="AJ96" s="9"/>
      <c r="AK96" s="50"/>
      <c r="AL96" s="9"/>
      <c r="AM96" s="9"/>
      <c r="AN96" s="9"/>
      <c r="AO96" s="51"/>
    </row>
    <row r="97" spans="1:41">
      <c r="A97" s="942"/>
      <c r="B97" s="961"/>
      <c r="C97" s="824"/>
      <c r="D97" s="825"/>
      <c r="E97" s="826"/>
      <c r="F97" s="58"/>
      <c r="G97" s="9"/>
      <c r="H97" s="9"/>
      <c r="I97" s="9"/>
      <c r="J97" s="9"/>
      <c r="K97" s="50"/>
      <c r="L97" s="58" t="s">
        <v>1175</v>
      </c>
      <c r="M97" s="425"/>
      <c r="N97" s="506"/>
      <c r="O97" s="506"/>
      <c r="P97" s="506"/>
      <c r="Q97" s="506"/>
      <c r="R97" s="506"/>
      <c r="S97" s="425"/>
      <c r="T97" s="9"/>
      <c r="U97" s="9"/>
      <c r="V97" s="9"/>
      <c r="W97" s="9"/>
      <c r="X97" s="33"/>
      <c r="Y97" s="9"/>
      <c r="Z97" s="9"/>
      <c r="AA97" s="9"/>
      <c r="AB97" s="9"/>
      <c r="AC97" s="9"/>
      <c r="AD97" s="9"/>
      <c r="AE97" s="9"/>
      <c r="AF97" s="9"/>
      <c r="AG97" s="9"/>
      <c r="AH97" s="58"/>
      <c r="AI97" s="9"/>
      <c r="AJ97" s="9"/>
      <c r="AK97" s="50"/>
      <c r="AL97" s="9"/>
      <c r="AM97" s="9"/>
      <c r="AN97" s="9"/>
      <c r="AO97" s="51"/>
    </row>
    <row r="98" spans="1:41">
      <c r="A98" s="942"/>
      <c r="B98" s="961"/>
      <c r="C98" s="824"/>
      <c r="D98" s="825"/>
      <c r="E98" s="826"/>
      <c r="F98" s="58"/>
      <c r="G98" s="9"/>
      <c r="H98" s="9"/>
      <c r="I98" s="9"/>
      <c r="J98" s="9"/>
      <c r="K98" s="50"/>
      <c r="L98" s="58" t="s">
        <v>1174</v>
      </c>
      <c r="M98" s="425"/>
      <c r="N98" s="506"/>
      <c r="O98" s="506"/>
      <c r="P98" s="506"/>
      <c r="Q98" s="506"/>
      <c r="R98" s="506"/>
      <c r="S98" s="425"/>
      <c r="T98" s="9"/>
      <c r="U98" s="9"/>
      <c r="V98" s="9"/>
      <c r="W98" s="9"/>
      <c r="X98" s="33"/>
      <c r="Y98" s="9"/>
      <c r="Z98" s="9"/>
      <c r="AA98" s="9"/>
      <c r="AB98" s="9"/>
      <c r="AC98" s="9"/>
      <c r="AD98" s="9"/>
      <c r="AE98" s="9"/>
      <c r="AF98" s="9"/>
      <c r="AG98" s="9"/>
      <c r="AH98" s="58"/>
      <c r="AI98" s="9"/>
      <c r="AJ98" s="9"/>
      <c r="AK98" s="50"/>
      <c r="AL98" s="9"/>
      <c r="AM98" s="9"/>
      <c r="AN98" s="9"/>
      <c r="AO98" s="51"/>
    </row>
    <row r="99" spans="1:41">
      <c r="A99" s="942"/>
      <c r="B99" s="961"/>
      <c r="C99" s="824"/>
      <c r="D99" s="825"/>
      <c r="E99" s="826"/>
      <c r="F99" s="58"/>
      <c r="G99" s="9"/>
      <c r="H99" s="9"/>
      <c r="I99" s="9"/>
      <c r="J99" s="9"/>
      <c r="K99" s="50"/>
      <c r="L99" s="58"/>
      <c r="M99" s="468" t="s">
        <v>74</v>
      </c>
      <c r="N99" s="938" t="str">
        <f>IF(N95="","",(1-N95)*100)</f>
        <v/>
      </c>
      <c r="O99" s="938"/>
      <c r="P99" s="938"/>
      <c r="Q99" s="938"/>
      <c r="R99" s="938"/>
      <c r="S99" s="468" t="s">
        <v>75</v>
      </c>
      <c r="T99" s="60" t="s">
        <v>1151</v>
      </c>
      <c r="U99" s="60"/>
      <c r="V99" s="60"/>
      <c r="W99" s="60"/>
      <c r="X99" s="515" t="s">
        <v>1196</v>
      </c>
      <c r="Y99" s="514"/>
      <c r="Z99" s="514"/>
      <c r="AA99" s="514"/>
      <c r="AB99" s="514"/>
      <c r="AC99" s="514"/>
      <c r="AD99" s="514"/>
      <c r="AE99" s="514"/>
      <c r="AF99" s="514"/>
      <c r="AG99" s="513"/>
      <c r="AH99" s="59"/>
      <c r="AI99" s="60"/>
      <c r="AJ99" s="60"/>
      <c r="AK99" s="61"/>
      <c r="AL99" s="60"/>
      <c r="AM99" s="60"/>
      <c r="AN99" s="60"/>
      <c r="AO99" s="69"/>
    </row>
    <row r="100" spans="1:41">
      <c r="A100" s="942"/>
      <c r="B100" s="961"/>
      <c r="C100" s="824"/>
      <c r="D100" s="825"/>
      <c r="E100" s="826"/>
      <c r="F100" s="62"/>
      <c r="G100" s="522" t="s">
        <v>1199</v>
      </c>
      <c r="H100" s="521"/>
      <c r="I100" s="521"/>
      <c r="J100" s="521"/>
      <c r="K100" s="520"/>
      <c r="L100" s="62"/>
      <c r="M100" s="42" t="s">
        <v>1165</v>
      </c>
      <c r="N100" s="42"/>
      <c r="O100" s="42"/>
      <c r="P100" s="42"/>
      <c r="Q100" s="42"/>
      <c r="R100" s="42"/>
      <c r="S100" s="42"/>
      <c r="T100" s="42"/>
      <c r="U100" s="42"/>
      <c r="V100" s="42"/>
      <c r="W100" s="42"/>
      <c r="X100" s="42"/>
      <c r="Y100" s="42"/>
      <c r="Z100" s="42"/>
      <c r="AA100" s="42"/>
      <c r="AB100" s="42"/>
      <c r="AC100" s="42"/>
      <c r="AD100" s="42"/>
      <c r="AE100" s="42"/>
      <c r="AF100" s="42"/>
      <c r="AG100" s="57"/>
      <c r="AH100" s="62"/>
      <c r="AI100" s="42" t="s">
        <v>101</v>
      </c>
      <c r="AJ100" s="42"/>
      <c r="AK100" s="57"/>
      <c r="AL100" s="42"/>
      <c r="AM100" s="42"/>
      <c r="AN100" s="42"/>
      <c r="AO100" s="68"/>
    </row>
    <row r="101" spans="1:41">
      <c r="A101" s="942"/>
      <c r="B101" s="961"/>
      <c r="C101" s="824"/>
      <c r="D101" s="825"/>
      <c r="E101" s="826"/>
      <c r="F101" s="58"/>
      <c r="G101" s="519"/>
      <c r="H101" s="517"/>
      <c r="I101" s="517"/>
      <c r="J101" s="517"/>
      <c r="K101" s="516"/>
      <c r="L101" s="58" t="s">
        <v>1188</v>
      </c>
      <c r="M101" s="9"/>
      <c r="N101" s="9"/>
      <c r="O101" s="9"/>
      <c r="P101" s="9"/>
      <c r="Q101" s="9"/>
      <c r="R101" s="9"/>
      <c r="S101" s="9"/>
      <c r="T101" s="9"/>
      <c r="U101" s="9"/>
      <c r="V101" s="9"/>
      <c r="W101" s="9"/>
      <c r="X101" s="9"/>
      <c r="Y101" s="9"/>
      <c r="Z101" s="9"/>
      <c r="AA101" s="9"/>
      <c r="AB101" s="9"/>
      <c r="AC101" s="9"/>
      <c r="AD101" s="9"/>
      <c r="AE101" s="9"/>
      <c r="AF101" s="9"/>
      <c r="AG101" s="50"/>
      <c r="AH101" s="49"/>
      <c r="AI101" s="9"/>
      <c r="AJ101" s="9"/>
      <c r="AK101" s="50"/>
      <c r="AL101" s="9"/>
      <c r="AM101" s="9"/>
      <c r="AN101" s="9"/>
      <c r="AO101" s="51"/>
    </row>
    <row r="102" spans="1:41">
      <c r="A102" s="942"/>
      <c r="B102" s="961"/>
      <c r="C102" s="824"/>
      <c r="D102" s="825"/>
      <c r="E102" s="826"/>
      <c r="F102" s="58"/>
      <c r="G102" s="519"/>
      <c r="H102" s="517"/>
      <c r="I102" s="517"/>
      <c r="J102" s="517"/>
      <c r="K102" s="516"/>
      <c r="L102" s="58"/>
      <c r="M102" s="425" t="s">
        <v>74</v>
      </c>
      <c r="N102" s="931"/>
      <c r="O102" s="931"/>
      <c r="P102" s="931"/>
      <c r="Q102" s="931"/>
      <c r="R102" s="931"/>
      <c r="S102" s="425" t="s">
        <v>75</v>
      </c>
      <c r="T102" s="9" t="s">
        <v>1161</v>
      </c>
      <c r="U102" s="9"/>
      <c r="V102" s="9"/>
      <c r="W102" s="9"/>
      <c r="X102" s="508" t="s">
        <v>1187</v>
      </c>
      <c r="Y102" s="507"/>
      <c r="Z102" s="507"/>
      <c r="AA102" s="9"/>
      <c r="AB102" s="9"/>
      <c r="AC102" s="9"/>
      <c r="AD102" s="9"/>
      <c r="AE102" s="9"/>
      <c r="AF102" s="9"/>
      <c r="AG102" s="50"/>
      <c r="AH102" s="58"/>
      <c r="AI102" s="9"/>
      <c r="AJ102" s="9"/>
      <c r="AK102" s="50"/>
      <c r="AL102" s="9"/>
      <c r="AM102" s="9"/>
      <c r="AN102" s="9"/>
      <c r="AO102" s="51"/>
    </row>
    <row r="103" spans="1:41">
      <c r="A103" s="942"/>
      <c r="B103" s="961"/>
      <c r="C103" s="824"/>
      <c r="D103" s="825"/>
      <c r="E103" s="826"/>
      <c r="F103" s="518"/>
      <c r="G103" s="517"/>
      <c r="H103" s="517"/>
      <c r="I103" s="517"/>
      <c r="J103" s="517"/>
      <c r="K103" s="516"/>
      <c r="L103" s="58" t="s">
        <v>1186</v>
      </c>
      <c r="M103" s="9"/>
      <c r="N103" s="9"/>
      <c r="O103" s="9"/>
      <c r="P103" s="9"/>
      <c r="Q103" s="9"/>
      <c r="R103" s="9"/>
      <c r="S103" s="9"/>
      <c r="T103" s="9"/>
      <c r="U103" s="9"/>
      <c r="V103" s="9"/>
      <c r="W103" s="9"/>
      <c r="X103" s="9"/>
      <c r="Y103" s="9"/>
      <c r="Z103" s="9"/>
      <c r="AA103" s="9"/>
      <c r="AB103" s="9"/>
      <c r="AC103" s="9"/>
      <c r="AD103" s="9"/>
      <c r="AE103" s="9"/>
      <c r="AF103" s="9"/>
      <c r="AG103" s="50"/>
      <c r="AH103" s="58"/>
      <c r="AI103" s="9"/>
      <c r="AJ103" s="9"/>
      <c r="AK103" s="50"/>
      <c r="AL103" s="9"/>
      <c r="AM103" s="14"/>
      <c r="AN103" s="26" t="s">
        <v>964</v>
      </c>
      <c r="AO103" s="51"/>
    </row>
    <row r="104" spans="1:41">
      <c r="A104" s="942"/>
      <c r="B104" s="961"/>
      <c r="C104" s="824"/>
      <c r="D104" s="825"/>
      <c r="E104" s="826"/>
      <c r="F104" s="518"/>
      <c r="G104" s="517"/>
      <c r="H104" s="517"/>
      <c r="I104" s="517"/>
      <c r="J104" s="517"/>
      <c r="K104" s="516"/>
      <c r="L104" s="38" t="s">
        <v>1185</v>
      </c>
      <c r="M104" s="9"/>
      <c r="N104" s="9"/>
      <c r="O104" s="9"/>
      <c r="P104" s="9"/>
      <c r="Q104" s="9"/>
      <c r="R104" s="9"/>
      <c r="S104" s="9"/>
      <c r="T104" s="9"/>
      <c r="U104" s="9"/>
      <c r="V104" s="9"/>
      <c r="W104" s="9"/>
      <c r="X104" s="9"/>
      <c r="Y104" s="9"/>
      <c r="Z104" s="9"/>
      <c r="AA104" s="9"/>
      <c r="AB104" s="9"/>
      <c r="AC104" s="9"/>
      <c r="AD104" s="9"/>
      <c r="AE104" s="9"/>
      <c r="AF104" s="9"/>
      <c r="AG104" s="50"/>
      <c r="AH104" s="58"/>
      <c r="AI104" s="9"/>
      <c r="AJ104" s="9"/>
      <c r="AK104" s="50"/>
      <c r="AL104" s="9"/>
      <c r="AM104" s="9"/>
      <c r="AN104" s="9"/>
      <c r="AO104" s="51"/>
    </row>
    <row r="105" spans="1:41">
      <c r="A105" s="942"/>
      <c r="B105" s="961"/>
      <c r="C105" s="824"/>
      <c r="D105" s="825"/>
      <c r="E105" s="826"/>
      <c r="F105" s="518"/>
      <c r="G105" s="517"/>
      <c r="H105" s="517"/>
      <c r="I105" s="517"/>
      <c r="J105" s="517"/>
      <c r="K105" s="516"/>
      <c r="L105" s="58"/>
      <c r="M105" s="425" t="s">
        <v>74</v>
      </c>
      <c r="N105" s="931"/>
      <c r="O105" s="931"/>
      <c r="P105" s="931"/>
      <c r="Q105" s="931"/>
      <c r="R105" s="931"/>
      <c r="S105" s="425" t="s">
        <v>75</v>
      </c>
      <c r="T105" s="9" t="s">
        <v>1161</v>
      </c>
      <c r="U105" s="9"/>
      <c r="V105" s="9"/>
      <c r="W105" s="9"/>
      <c r="X105" s="508" t="s">
        <v>1184</v>
      </c>
      <c r="Y105" s="507"/>
      <c r="Z105" s="507"/>
      <c r="AA105" s="9"/>
      <c r="AB105" s="9"/>
      <c r="AC105" s="9"/>
      <c r="AD105" s="9"/>
      <c r="AE105" s="9"/>
      <c r="AF105" s="9"/>
      <c r="AG105" s="50"/>
      <c r="AH105" s="58"/>
      <c r="AI105" s="9"/>
      <c r="AJ105" s="9"/>
      <c r="AK105" s="50"/>
      <c r="AL105" s="9"/>
      <c r="AM105" s="9"/>
      <c r="AN105" s="9"/>
      <c r="AO105" s="51"/>
    </row>
    <row r="106" spans="1:41">
      <c r="A106" s="942"/>
      <c r="B106" s="961"/>
      <c r="C106" s="824"/>
      <c r="D106" s="825"/>
      <c r="E106" s="826"/>
      <c r="F106" s="58"/>
      <c r="G106" s="9"/>
      <c r="H106" s="9"/>
      <c r="I106" s="9"/>
      <c r="J106" s="9"/>
      <c r="K106" s="50"/>
      <c r="L106" s="58" t="s">
        <v>1183</v>
      </c>
      <c r="M106" s="9"/>
      <c r="N106" s="9"/>
      <c r="O106" s="9"/>
      <c r="P106" s="9"/>
      <c r="Q106" s="9"/>
      <c r="R106" s="9"/>
      <c r="S106" s="9"/>
      <c r="T106" s="9"/>
      <c r="U106" s="9"/>
      <c r="V106" s="9"/>
      <c r="W106" s="9"/>
      <c r="X106" s="9"/>
      <c r="Y106" s="9"/>
      <c r="Z106" s="9"/>
      <c r="AA106" s="9"/>
      <c r="AB106" s="9"/>
      <c r="AC106" s="9"/>
      <c r="AD106" s="9"/>
      <c r="AE106" s="9"/>
      <c r="AF106" s="9"/>
      <c r="AG106" s="50"/>
      <c r="AH106" s="58"/>
      <c r="AI106" s="9"/>
      <c r="AJ106" s="9"/>
      <c r="AK106" s="50"/>
      <c r="AL106" s="9"/>
      <c r="AM106" s="26"/>
      <c r="AN106" s="26"/>
      <c r="AO106" s="51"/>
    </row>
    <row r="107" spans="1:41">
      <c r="A107" s="942"/>
      <c r="B107" s="961"/>
      <c r="C107" s="824"/>
      <c r="D107" s="825"/>
      <c r="E107" s="826"/>
      <c r="F107" s="58"/>
      <c r="G107" s="9"/>
      <c r="H107" s="9"/>
      <c r="I107" s="9"/>
      <c r="J107" s="9"/>
      <c r="K107" s="50"/>
      <c r="L107" s="58" t="s">
        <v>1182</v>
      </c>
      <c r="M107" s="9"/>
      <c r="N107" s="9"/>
      <c r="O107" s="9"/>
      <c r="P107" s="9"/>
      <c r="Q107" s="9"/>
      <c r="R107" s="9"/>
      <c r="S107" s="9"/>
      <c r="T107" s="9"/>
      <c r="U107" s="9"/>
      <c r="V107" s="9"/>
      <c r="W107" s="9"/>
      <c r="X107" s="9"/>
      <c r="Y107" s="9"/>
      <c r="Z107" s="9"/>
      <c r="AA107" s="9"/>
      <c r="AB107" s="9"/>
      <c r="AC107" s="9"/>
      <c r="AD107" s="9"/>
      <c r="AE107" s="9"/>
      <c r="AF107" s="9"/>
      <c r="AG107" s="50"/>
      <c r="AH107" s="58"/>
      <c r="AI107" s="9"/>
      <c r="AJ107" s="9"/>
      <c r="AK107" s="50"/>
      <c r="AL107" s="9"/>
      <c r="AM107" s="26"/>
      <c r="AN107" s="26"/>
      <c r="AO107" s="51"/>
    </row>
    <row r="108" spans="1:41">
      <c r="A108" s="942"/>
      <c r="B108" s="961"/>
      <c r="C108" s="824"/>
      <c r="D108" s="825"/>
      <c r="E108" s="826"/>
      <c r="F108" s="58"/>
      <c r="G108" s="9"/>
      <c r="H108" s="9"/>
      <c r="I108" s="9"/>
      <c r="J108" s="9"/>
      <c r="K108" s="50"/>
      <c r="L108" s="58"/>
      <c r="M108" s="425" t="s">
        <v>74</v>
      </c>
      <c r="N108" s="935" t="str">
        <f>IF(N102="","",N102-N105)</f>
        <v/>
      </c>
      <c r="O108" s="935"/>
      <c r="P108" s="935"/>
      <c r="Q108" s="935"/>
      <c r="R108" s="935"/>
      <c r="S108" s="425" t="s">
        <v>75</v>
      </c>
      <c r="T108" s="9" t="s">
        <v>1161</v>
      </c>
      <c r="U108" s="9"/>
      <c r="V108" s="9"/>
      <c r="W108" s="9"/>
      <c r="X108" s="508" t="s">
        <v>1181</v>
      </c>
      <c r="Y108" s="507"/>
      <c r="Z108" s="507"/>
      <c r="AA108" s="507"/>
      <c r="AB108" s="507"/>
      <c r="AC108" s="507"/>
      <c r="AD108" s="9"/>
      <c r="AE108" s="9"/>
      <c r="AF108" s="9"/>
      <c r="AG108" s="50"/>
      <c r="AH108" s="58"/>
      <c r="AI108" s="9"/>
      <c r="AJ108" s="9"/>
      <c r="AK108" s="50"/>
      <c r="AO108" s="51"/>
    </row>
    <row r="109" spans="1:41">
      <c r="A109" s="942"/>
      <c r="B109" s="961"/>
      <c r="C109" s="824"/>
      <c r="D109" s="825"/>
      <c r="E109" s="826"/>
      <c r="F109" s="58"/>
      <c r="G109" s="9"/>
      <c r="H109" s="9"/>
      <c r="I109" s="9"/>
      <c r="J109" s="9"/>
      <c r="K109" s="50"/>
      <c r="L109" s="58" t="s">
        <v>1176</v>
      </c>
      <c r="M109" s="9"/>
      <c r="N109" s="9"/>
      <c r="O109" s="9"/>
      <c r="P109" s="9"/>
      <c r="Q109" s="9"/>
      <c r="R109" s="9"/>
      <c r="S109" s="9"/>
      <c r="T109" s="9"/>
      <c r="U109" s="9"/>
      <c r="V109" s="9"/>
      <c r="W109" s="9"/>
      <c r="X109" s="9"/>
      <c r="Y109" s="9"/>
      <c r="Z109" s="9"/>
      <c r="AA109" s="9"/>
      <c r="AB109" s="9"/>
      <c r="AC109" s="9"/>
      <c r="AD109" s="9"/>
      <c r="AE109" s="9"/>
      <c r="AF109" s="9"/>
      <c r="AG109" s="50"/>
      <c r="AH109" s="58"/>
      <c r="AI109" s="9"/>
      <c r="AJ109" s="9"/>
      <c r="AK109" s="50"/>
      <c r="AL109" s="9"/>
      <c r="AM109" s="26"/>
      <c r="AN109" s="26"/>
      <c r="AO109" s="51"/>
    </row>
    <row r="110" spans="1:41">
      <c r="A110" s="942"/>
      <c r="B110" s="961"/>
      <c r="C110" s="824"/>
      <c r="D110" s="825"/>
      <c r="E110" s="826"/>
      <c r="F110" s="58"/>
      <c r="G110" s="9"/>
      <c r="H110" s="9"/>
      <c r="I110" s="9"/>
      <c r="J110" s="9"/>
      <c r="K110" s="50"/>
      <c r="L110" s="58" t="s">
        <v>1180</v>
      </c>
      <c r="M110" s="9"/>
      <c r="N110" s="9"/>
      <c r="O110" s="9"/>
      <c r="P110" s="9"/>
      <c r="Q110" s="9"/>
      <c r="R110" s="9"/>
      <c r="S110" s="9"/>
      <c r="T110" s="9"/>
      <c r="U110" s="9"/>
      <c r="V110" s="9"/>
      <c r="W110" s="9"/>
      <c r="X110" s="9"/>
      <c r="Y110" s="9"/>
      <c r="Z110" s="9"/>
      <c r="AA110" s="9"/>
      <c r="AB110" s="9"/>
      <c r="AC110" s="9"/>
      <c r="AD110" s="9"/>
      <c r="AE110" s="9"/>
      <c r="AF110" s="9"/>
      <c r="AG110" s="50"/>
      <c r="AH110" s="58"/>
      <c r="AI110" s="9"/>
      <c r="AJ110" s="9"/>
      <c r="AK110" s="50"/>
      <c r="AL110" s="9"/>
      <c r="AM110" s="9"/>
      <c r="AN110" s="9"/>
      <c r="AO110" s="51"/>
    </row>
    <row r="111" spans="1:41">
      <c r="A111" s="942"/>
      <c r="B111" s="961"/>
      <c r="C111" s="824"/>
      <c r="D111" s="825"/>
      <c r="E111" s="826"/>
      <c r="F111" s="58"/>
      <c r="G111" s="9"/>
      <c r="H111" s="9"/>
      <c r="I111" s="9"/>
      <c r="J111" s="9"/>
      <c r="K111" s="50"/>
      <c r="L111" s="58" t="s">
        <v>1174</v>
      </c>
      <c r="M111" s="9"/>
      <c r="N111" s="9"/>
      <c r="O111" s="9"/>
      <c r="P111" s="9"/>
      <c r="Q111" s="9"/>
      <c r="R111" s="9"/>
      <c r="S111" s="9"/>
      <c r="T111" s="9"/>
      <c r="U111" s="9"/>
      <c r="V111" s="9"/>
      <c r="W111" s="9"/>
      <c r="X111" s="9"/>
      <c r="Y111" s="9"/>
      <c r="Z111" s="9"/>
      <c r="AA111" s="9"/>
      <c r="AB111" s="9"/>
      <c r="AC111" s="9"/>
      <c r="AD111" s="9"/>
      <c r="AE111" s="9"/>
      <c r="AF111" s="9"/>
      <c r="AG111" s="50"/>
      <c r="AH111" s="58"/>
      <c r="AI111" s="9"/>
      <c r="AJ111" s="9"/>
      <c r="AK111" s="50"/>
      <c r="AL111" s="9"/>
      <c r="AM111" s="9"/>
      <c r="AN111" s="9"/>
      <c r="AO111" s="51"/>
    </row>
    <row r="112" spans="1:41">
      <c r="A112" s="942"/>
      <c r="B112" s="961"/>
      <c r="C112" s="824"/>
      <c r="D112" s="825"/>
      <c r="E112" s="826"/>
      <c r="F112" s="58"/>
      <c r="G112" s="9"/>
      <c r="H112" s="9"/>
      <c r="I112" s="9"/>
      <c r="J112" s="9"/>
      <c r="K112" s="50"/>
      <c r="L112" s="58"/>
      <c r="M112" s="425" t="s">
        <v>74</v>
      </c>
      <c r="N112" s="936" t="str">
        <f>IF(N102="","",ROUNDDOWN(N108/N102*100,0))</f>
        <v/>
      </c>
      <c r="O112" s="936"/>
      <c r="P112" s="936"/>
      <c r="Q112" s="936"/>
      <c r="R112" s="936"/>
      <c r="S112" s="425" t="s">
        <v>75</v>
      </c>
      <c r="T112" s="9" t="s">
        <v>1151</v>
      </c>
      <c r="U112" s="9"/>
      <c r="V112" s="9"/>
      <c r="W112" s="9"/>
      <c r="X112" s="508" t="s">
        <v>1197</v>
      </c>
      <c r="Y112" s="507"/>
      <c r="Z112" s="507"/>
      <c r="AA112" s="507"/>
      <c r="AB112" s="507"/>
      <c r="AC112" s="507"/>
      <c r="AD112" s="507"/>
      <c r="AE112" s="507"/>
      <c r="AF112" s="507"/>
      <c r="AG112" s="50"/>
      <c r="AH112" s="58"/>
      <c r="AI112" s="9"/>
      <c r="AJ112" s="9"/>
      <c r="AK112" s="50"/>
      <c r="AL112" s="9"/>
      <c r="AM112" s="9"/>
      <c r="AN112" s="9"/>
      <c r="AO112" s="51"/>
    </row>
    <row r="113" spans="1:41">
      <c r="A113" s="942"/>
      <c r="B113" s="961"/>
      <c r="C113" s="824"/>
      <c r="D113" s="825"/>
      <c r="E113" s="826"/>
      <c r="F113" s="58"/>
      <c r="G113" s="9"/>
      <c r="H113" s="9"/>
      <c r="I113" s="9"/>
      <c r="J113" s="9"/>
      <c r="K113" s="50"/>
      <c r="L113" s="59"/>
      <c r="M113" s="60" t="s">
        <v>1157</v>
      </c>
      <c r="N113" s="509"/>
      <c r="O113" s="509"/>
      <c r="P113" s="509"/>
      <c r="Q113" s="509"/>
      <c r="R113" s="509"/>
      <c r="S113" s="468"/>
      <c r="T113" s="60"/>
      <c r="U113" s="60"/>
      <c r="V113" s="60"/>
      <c r="W113" s="60"/>
      <c r="X113" s="470"/>
      <c r="Y113" s="60"/>
      <c r="Z113" s="60"/>
      <c r="AA113" s="60"/>
      <c r="AB113" s="60"/>
      <c r="AC113" s="60"/>
      <c r="AD113" s="60"/>
      <c r="AE113" s="60"/>
      <c r="AF113" s="60"/>
      <c r="AG113" s="61"/>
      <c r="AH113" s="58"/>
      <c r="AI113" s="9"/>
      <c r="AJ113" s="9"/>
      <c r="AK113" s="50"/>
      <c r="AL113" s="9"/>
      <c r="AM113" s="9"/>
      <c r="AN113" s="9"/>
      <c r="AO113" s="51"/>
    </row>
    <row r="114" spans="1:41">
      <c r="A114" s="942"/>
      <c r="B114" s="961"/>
      <c r="C114" s="824"/>
      <c r="D114" s="825"/>
      <c r="E114" s="826"/>
      <c r="F114" s="58"/>
      <c r="G114" s="9"/>
      <c r="H114" s="9"/>
      <c r="I114" s="9"/>
      <c r="J114" s="9"/>
      <c r="K114" s="50"/>
      <c r="L114" s="62"/>
      <c r="M114" s="42" t="s">
        <v>1156</v>
      </c>
      <c r="N114" s="42"/>
      <c r="O114" s="42"/>
      <c r="P114" s="42"/>
      <c r="Q114" s="42"/>
      <c r="R114" s="42"/>
      <c r="S114" s="42"/>
      <c r="T114" s="42"/>
      <c r="U114" s="42"/>
      <c r="V114" s="42"/>
      <c r="W114" s="9"/>
      <c r="X114" s="33"/>
      <c r="Y114" s="9"/>
      <c r="Z114" s="9"/>
      <c r="AA114" s="9"/>
      <c r="AB114" s="9"/>
      <c r="AC114" s="9"/>
      <c r="AD114" s="9"/>
      <c r="AE114" s="9"/>
      <c r="AF114" s="9"/>
      <c r="AG114" s="9"/>
      <c r="AH114" s="58"/>
      <c r="AI114" s="9"/>
      <c r="AJ114" s="9"/>
      <c r="AK114" s="50"/>
      <c r="AL114" s="9"/>
      <c r="AM114" s="9"/>
      <c r="AN114" s="9"/>
      <c r="AO114" s="51"/>
    </row>
    <row r="115" spans="1:41">
      <c r="A115" s="942"/>
      <c r="B115" s="961"/>
      <c r="C115" s="824"/>
      <c r="D115" s="825"/>
      <c r="E115" s="826"/>
      <c r="F115" s="58"/>
      <c r="G115" s="9"/>
      <c r="H115" s="9"/>
      <c r="I115" s="9"/>
      <c r="J115" s="9"/>
      <c r="K115" s="50"/>
      <c r="L115" s="9" t="s">
        <v>1178</v>
      </c>
      <c r="M115" s="9"/>
      <c r="N115" s="9"/>
      <c r="O115" s="9"/>
      <c r="P115" s="9"/>
      <c r="Q115" s="9"/>
      <c r="R115" s="9"/>
      <c r="S115" s="9"/>
      <c r="T115" s="9"/>
      <c r="U115" s="9"/>
      <c r="V115" s="9"/>
      <c r="W115" s="9"/>
      <c r="X115" s="9"/>
      <c r="Y115" s="9"/>
      <c r="Z115" s="9"/>
      <c r="AA115" s="9"/>
      <c r="AB115" s="9"/>
      <c r="AC115" s="9"/>
      <c r="AD115" s="9"/>
      <c r="AE115" s="9"/>
      <c r="AF115" s="9"/>
      <c r="AG115" s="9"/>
      <c r="AH115" s="58"/>
      <c r="AI115" s="9"/>
      <c r="AJ115" s="9"/>
      <c r="AK115" s="50"/>
      <c r="AL115" s="9"/>
      <c r="AM115" s="9"/>
      <c r="AN115" s="9"/>
      <c r="AO115" s="51"/>
    </row>
    <row r="116" spans="1:41">
      <c r="A116" s="942"/>
      <c r="B116" s="961"/>
      <c r="C116" s="824"/>
      <c r="D116" s="825"/>
      <c r="E116" s="826"/>
      <c r="F116" s="58"/>
      <c r="G116" s="9"/>
      <c r="H116" s="9"/>
      <c r="I116" s="9"/>
      <c r="J116" s="9"/>
      <c r="K116" s="50"/>
      <c r="L116" s="58"/>
      <c r="M116" s="425" t="s">
        <v>74</v>
      </c>
      <c r="N116" s="937"/>
      <c r="O116" s="937"/>
      <c r="P116" s="937"/>
      <c r="Q116" s="937"/>
      <c r="R116" s="937"/>
      <c r="S116" s="425" t="s">
        <v>75</v>
      </c>
      <c r="T116" s="9"/>
      <c r="U116" s="9"/>
      <c r="V116" s="9"/>
      <c r="W116" s="9"/>
      <c r="X116" s="508" t="s">
        <v>1177</v>
      </c>
      <c r="Y116" s="507"/>
      <c r="Z116" s="507"/>
      <c r="AA116" s="9"/>
      <c r="AB116" s="9"/>
      <c r="AC116" s="9"/>
      <c r="AD116" s="9"/>
      <c r="AE116" s="9"/>
      <c r="AF116" s="9"/>
      <c r="AG116" s="9"/>
      <c r="AH116" s="58"/>
      <c r="AI116" s="9"/>
      <c r="AJ116" s="9"/>
      <c r="AK116" s="50"/>
      <c r="AL116" s="9"/>
      <c r="AM116" s="9"/>
      <c r="AN116" s="9"/>
      <c r="AO116" s="51"/>
    </row>
    <row r="117" spans="1:41">
      <c r="A117" s="942"/>
      <c r="B117" s="961"/>
      <c r="C117" s="824"/>
      <c r="D117" s="825"/>
      <c r="E117" s="826"/>
      <c r="F117" s="58"/>
      <c r="G117" s="9"/>
      <c r="H117" s="9"/>
      <c r="I117" s="9"/>
      <c r="J117" s="9"/>
      <c r="K117" s="50"/>
      <c r="L117" s="58" t="s">
        <v>1176</v>
      </c>
      <c r="M117" s="425"/>
      <c r="N117" s="506"/>
      <c r="O117" s="506"/>
      <c r="P117" s="506"/>
      <c r="Q117" s="506"/>
      <c r="R117" s="506"/>
      <c r="S117" s="425"/>
      <c r="T117" s="9"/>
      <c r="U117" s="9"/>
      <c r="V117" s="9"/>
      <c r="W117" s="9"/>
      <c r="X117" s="33"/>
      <c r="Y117" s="9"/>
      <c r="Z117" s="9"/>
      <c r="AA117" s="9"/>
      <c r="AB117" s="9"/>
      <c r="AC117" s="9"/>
      <c r="AD117" s="9"/>
      <c r="AE117" s="9"/>
      <c r="AF117" s="9"/>
      <c r="AG117" s="9"/>
      <c r="AH117" s="58"/>
      <c r="AI117" s="9"/>
      <c r="AJ117" s="9"/>
      <c r="AK117" s="50"/>
      <c r="AL117" s="9"/>
      <c r="AM117" s="9"/>
      <c r="AN117" s="9"/>
      <c r="AO117" s="51"/>
    </row>
    <row r="118" spans="1:41">
      <c r="A118" s="942"/>
      <c r="B118" s="961"/>
      <c r="C118" s="824"/>
      <c r="D118" s="825"/>
      <c r="E118" s="826"/>
      <c r="F118" s="58"/>
      <c r="G118" s="9"/>
      <c r="H118" s="9"/>
      <c r="I118" s="9"/>
      <c r="J118" s="9"/>
      <c r="K118" s="50"/>
      <c r="L118" s="58" t="s">
        <v>1175</v>
      </c>
      <c r="M118" s="425"/>
      <c r="N118" s="506"/>
      <c r="O118" s="506"/>
      <c r="P118" s="506"/>
      <c r="Q118" s="506"/>
      <c r="R118" s="506"/>
      <c r="S118" s="425"/>
      <c r="T118" s="9"/>
      <c r="U118" s="9"/>
      <c r="V118" s="9"/>
      <c r="W118" s="9"/>
      <c r="X118" s="33"/>
      <c r="Y118" s="9"/>
      <c r="Z118" s="9"/>
      <c r="AA118" s="9"/>
      <c r="AB118" s="9"/>
      <c r="AC118" s="9"/>
      <c r="AD118" s="9"/>
      <c r="AE118" s="9"/>
      <c r="AF118" s="9"/>
      <c r="AG118" s="9"/>
      <c r="AH118" s="58"/>
      <c r="AI118" s="9"/>
      <c r="AJ118" s="9"/>
      <c r="AK118" s="50"/>
      <c r="AL118" s="9"/>
      <c r="AM118" s="9"/>
      <c r="AN118" s="9"/>
      <c r="AO118" s="51"/>
    </row>
    <row r="119" spans="1:41">
      <c r="A119" s="942"/>
      <c r="B119" s="961"/>
      <c r="C119" s="824"/>
      <c r="D119" s="825"/>
      <c r="E119" s="826"/>
      <c r="F119" s="58"/>
      <c r="G119" s="9"/>
      <c r="H119" s="9"/>
      <c r="I119" s="9"/>
      <c r="J119" s="9"/>
      <c r="K119" s="50"/>
      <c r="L119" s="58" t="s">
        <v>1174</v>
      </c>
      <c r="M119" s="425"/>
      <c r="N119" s="506"/>
      <c r="O119" s="506"/>
      <c r="P119" s="506"/>
      <c r="Q119" s="506"/>
      <c r="R119" s="506"/>
      <c r="S119" s="425"/>
      <c r="T119" s="9"/>
      <c r="U119" s="9"/>
      <c r="V119" s="9"/>
      <c r="W119" s="9"/>
      <c r="X119" s="33"/>
      <c r="Y119" s="9"/>
      <c r="Z119" s="9"/>
      <c r="AA119" s="9"/>
      <c r="AB119" s="9"/>
      <c r="AC119" s="9"/>
      <c r="AD119" s="9"/>
      <c r="AE119" s="9"/>
      <c r="AF119" s="9"/>
      <c r="AG119" s="9"/>
      <c r="AH119" s="58"/>
      <c r="AI119" s="9"/>
      <c r="AJ119" s="9"/>
      <c r="AK119" s="50"/>
      <c r="AL119" s="9"/>
      <c r="AM119" s="9"/>
      <c r="AN119" s="9"/>
      <c r="AO119" s="51"/>
    </row>
    <row r="120" spans="1:41">
      <c r="A120" s="942"/>
      <c r="B120" s="961"/>
      <c r="C120" s="824"/>
      <c r="D120" s="825"/>
      <c r="E120" s="826"/>
      <c r="F120" s="58"/>
      <c r="G120" s="9"/>
      <c r="H120" s="9"/>
      <c r="I120" s="9"/>
      <c r="J120" s="9"/>
      <c r="K120" s="50"/>
      <c r="L120" s="58"/>
      <c r="M120" s="468" t="s">
        <v>74</v>
      </c>
      <c r="N120" s="938" t="str">
        <f>IF(N116="","",(1-N116)*100)</f>
        <v/>
      </c>
      <c r="O120" s="938"/>
      <c r="P120" s="938"/>
      <c r="Q120" s="938"/>
      <c r="R120" s="938"/>
      <c r="S120" s="468" t="s">
        <v>75</v>
      </c>
      <c r="T120" s="60" t="s">
        <v>1151</v>
      </c>
      <c r="U120" s="60"/>
      <c r="V120" s="60"/>
      <c r="W120" s="60"/>
      <c r="X120" s="515" t="s">
        <v>1196</v>
      </c>
      <c r="Y120" s="514"/>
      <c r="Z120" s="514"/>
      <c r="AA120" s="514"/>
      <c r="AB120" s="514"/>
      <c r="AC120" s="514"/>
      <c r="AD120" s="514"/>
      <c r="AE120" s="514"/>
      <c r="AF120" s="514"/>
      <c r="AG120" s="513"/>
      <c r="AH120" s="59"/>
      <c r="AI120" s="60"/>
      <c r="AJ120" s="60"/>
      <c r="AK120" s="61"/>
      <c r="AL120" s="60"/>
      <c r="AM120" s="60"/>
      <c r="AN120" s="60"/>
      <c r="AO120" s="69"/>
    </row>
    <row r="121" spans="1:41">
      <c r="A121" s="942"/>
      <c r="B121" s="961"/>
      <c r="C121" s="824"/>
      <c r="D121" s="825"/>
      <c r="E121" s="826"/>
      <c r="F121" s="62"/>
      <c r="G121" s="522" t="s">
        <v>1198</v>
      </c>
      <c r="H121" s="521"/>
      <c r="I121" s="521"/>
      <c r="J121" s="521"/>
      <c r="K121" s="520"/>
      <c r="L121" s="62"/>
      <c r="M121" s="42" t="s">
        <v>1165</v>
      </c>
      <c r="N121" s="42"/>
      <c r="O121" s="42"/>
      <c r="P121" s="42"/>
      <c r="Q121" s="42"/>
      <c r="R121" s="42"/>
      <c r="S121" s="42"/>
      <c r="T121" s="42"/>
      <c r="U121" s="42"/>
      <c r="V121" s="42"/>
      <c r="W121" s="42"/>
      <c r="X121" s="42"/>
      <c r="Y121" s="42"/>
      <c r="Z121" s="42"/>
      <c r="AA121" s="42"/>
      <c r="AB121" s="42"/>
      <c r="AC121" s="42"/>
      <c r="AD121" s="42"/>
      <c r="AE121" s="42"/>
      <c r="AF121" s="42"/>
      <c r="AG121" s="57"/>
      <c r="AH121" s="62"/>
      <c r="AI121" s="42" t="s">
        <v>101</v>
      </c>
      <c r="AJ121" s="42"/>
      <c r="AK121" s="57"/>
      <c r="AL121" s="42"/>
      <c r="AM121" s="42"/>
      <c r="AN121" s="42"/>
      <c r="AO121" s="68"/>
    </row>
    <row r="122" spans="1:41">
      <c r="A122" s="942"/>
      <c r="B122" s="961"/>
      <c r="C122" s="824"/>
      <c r="D122" s="825"/>
      <c r="E122" s="826"/>
      <c r="F122" s="58"/>
      <c r="G122" s="519"/>
      <c r="H122" s="517"/>
      <c r="I122" s="517"/>
      <c r="J122" s="517"/>
      <c r="K122" s="516"/>
      <c r="L122" s="58" t="s">
        <v>1188</v>
      </c>
      <c r="M122" s="9"/>
      <c r="N122" s="9"/>
      <c r="O122" s="9"/>
      <c r="P122" s="9"/>
      <c r="Q122" s="9"/>
      <c r="R122" s="9"/>
      <c r="S122" s="9"/>
      <c r="T122" s="9"/>
      <c r="U122" s="9"/>
      <c r="V122" s="9"/>
      <c r="W122" s="9"/>
      <c r="X122" s="9"/>
      <c r="Y122" s="9"/>
      <c r="Z122" s="9"/>
      <c r="AA122" s="9"/>
      <c r="AB122" s="9"/>
      <c r="AC122" s="9"/>
      <c r="AD122" s="9"/>
      <c r="AE122" s="9"/>
      <c r="AF122" s="9"/>
      <c r="AG122" s="50"/>
      <c r="AH122" s="49"/>
      <c r="AI122" s="9"/>
      <c r="AJ122" s="9"/>
      <c r="AK122" s="50"/>
      <c r="AL122" s="9"/>
      <c r="AM122" s="9"/>
      <c r="AN122" s="9"/>
      <c r="AO122" s="51"/>
    </row>
    <row r="123" spans="1:41">
      <c r="A123" s="942"/>
      <c r="B123" s="961"/>
      <c r="C123" s="824"/>
      <c r="D123" s="825"/>
      <c r="E123" s="826"/>
      <c r="F123" s="58"/>
      <c r="G123" s="519"/>
      <c r="H123" s="517"/>
      <c r="I123" s="517"/>
      <c r="J123" s="517"/>
      <c r="K123" s="516"/>
      <c r="L123" s="58"/>
      <c r="M123" s="425" t="s">
        <v>74</v>
      </c>
      <c r="N123" s="931"/>
      <c r="O123" s="931"/>
      <c r="P123" s="931"/>
      <c r="Q123" s="931"/>
      <c r="R123" s="931"/>
      <c r="S123" s="425" t="s">
        <v>75</v>
      </c>
      <c r="T123" s="9" t="s">
        <v>1161</v>
      </c>
      <c r="U123" s="9"/>
      <c r="V123" s="9"/>
      <c r="W123" s="9"/>
      <c r="X123" s="508" t="s">
        <v>1187</v>
      </c>
      <c r="Y123" s="507"/>
      <c r="Z123" s="507"/>
      <c r="AA123" s="9"/>
      <c r="AB123" s="9"/>
      <c r="AC123" s="9"/>
      <c r="AD123" s="9"/>
      <c r="AE123" s="9"/>
      <c r="AF123" s="9"/>
      <c r="AG123" s="50"/>
      <c r="AH123" s="58"/>
      <c r="AI123" s="9"/>
      <c r="AJ123" s="9"/>
      <c r="AK123" s="50"/>
      <c r="AL123" s="9"/>
      <c r="AM123" s="9"/>
      <c r="AN123" s="9"/>
      <c r="AO123" s="51"/>
    </row>
    <row r="124" spans="1:41">
      <c r="A124" s="942"/>
      <c r="B124" s="961"/>
      <c r="C124" s="824"/>
      <c r="D124" s="825"/>
      <c r="E124" s="826"/>
      <c r="F124" s="518"/>
      <c r="G124" s="517"/>
      <c r="H124" s="517"/>
      <c r="I124" s="517"/>
      <c r="J124" s="517"/>
      <c r="K124" s="516"/>
      <c r="L124" s="58" t="s">
        <v>1186</v>
      </c>
      <c r="M124" s="9"/>
      <c r="N124" s="9"/>
      <c r="O124" s="9"/>
      <c r="P124" s="9"/>
      <c r="Q124" s="9"/>
      <c r="R124" s="9"/>
      <c r="S124" s="9"/>
      <c r="T124" s="9"/>
      <c r="U124" s="9"/>
      <c r="V124" s="9"/>
      <c r="W124" s="9"/>
      <c r="X124" s="9"/>
      <c r="Y124" s="9"/>
      <c r="Z124" s="9"/>
      <c r="AA124" s="9"/>
      <c r="AB124" s="9"/>
      <c r="AC124" s="9"/>
      <c r="AD124" s="9"/>
      <c r="AE124" s="9"/>
      <c r="AF124" s="9"/>
      <c r="AG124" s="50"/>
      <c r="AH124" s="58"/>
      <c r="AI124" s="9"/>
      <c r="AJ124" s="9"/>
      <c r="AK124" s="50"/>
      <c r="AL124" s="9"/>
      <c r="AM124" s="14"/>
      <c r="AN124" s="26" t="s">
        <v>964</v>
      </c>
      <c r="AO124" s="51"/>
    </row>
    <row r="125" spans="1:41">
      <c r="A125" s="942"/>
      <c r="B125" s="961"/>
      <c r="C125" s="824"/>
      <c r="D125" s="825"/>
      <c r="E125" s="826"/>
      <c r="F125" s="518"/>
      <c r="G125" s="517"/>
      <c r="H125" s="517"/>
      <c r="I125" s="517"/>
      <c r="J125" s="517"/>
      <c r="K125" s="516"/>
      <c r="L125" s="38" t="s">
        <v>1185</v>
      </c>
      <c r="M125" s="9"/>
      <c r="N125" s="9"/>
      <c r="O125" s="9"/>
      <c r="P125" s="9"/>
      <c r="Q125" s="9"/>
      <c r="R125" s="9"/>
      <c r="S125" s="9"/>
      <c r="T125" s="9"/>
      <c r="U125" s="9"/>
      <c r="V125" s="9"/>
      <c r="W125" s="9"/>
      <c r="X125" s="9"/>
      <c r="Y125" s="9"/>
      <c r="Z125" s="9"/>
      <c r="AA125" s="9"/>
      <c r="AB125" s="9"/>
      <c r="AC125" s="9"/>
      <c r="AD125" s="9"/>
      <c r="AE125" s="9"/>
      <c r="AF125" s="9"/>
      <c r="AG125" s="50"/>
      <c r="AH125" s="58"/>
      <c r="AI125" s="9"/>
      <c r="AJ125" s="9"/>
      <c r="AK125" s="50"/>
      <c r="AL125" s="9"/>
      <c r="AM125" s="9"/>
      <c r="AN125" s="9"/>
      <c r="AO125" s="51"/>
    </row>
    <row r="126" spans="1:41">
      <c r="A126" s="942"/>
      <c r="B126" s="961"/>
      <c r="C126" s="824"/>
      <c r="D126" s="825"/>
      <c r="E126" s="826"/>
      <c r="F126" s="518"/>
      <c r="G126" s="517"/>
      <c r="H126" s="517"/>
      <c r="I126" s="517"/>
      <c r="J126" s="517"/>
      <c r="K126" s="516"/>
      <c r="L126" s="58"/>
      <c r="M126" s="425" t="s">
        <v>74</v>
      </c>
      <c r="N126" s="931"/>
      <c r="O126" s="931"/>
      <c r="P126" s="931"/>
      <c r="Q126" s="931"/>
      <c r="R126" s="931"/>
      <c r="S126" s="425" t="s">
        <v>75</v>
      </c>
      <c r="T126" s="9" t="s">
        <v>1161</v>
      </c>
      <c r="U126" s="9"/>
      <c r="V126" s="9"/>
      <c r="W126" s="9"/>
      <c r="X126" s="508" t="s">
        <v>1184</v>
      </c>
      <c r="Y126" s="507"/>
      <c r="Z126" s="507"/>
      <c r="AA126" s="9"/>
      <c r="AB126" s="9"/>
      <c r="AC126" s="9"/>
      <c r="AD126" s="9"/>
      <c r="AE126" s="9"/>
      <c r="AF126" s="9"/>
      <c r="AG126" s="50"/>
      <c r="AH126" s="58"/>
      <c r="AI126" s="9"/>
      <c r="AJ126" s="9"/>
      <c r="AK126" s="50"/>
      <c r="AL126" s="9"/>
      <c r="AM126" s="9"/>
      <c r="AN126" s="9"/>
      <c r="AO126" s="51"/>
    </row>
    <row r="127" spans="1:41">
      <c r="A127" s="942"/>
      <c r="B127" s="961"/>
      <c r="C127" s="824"/>
      <c r="D127" s="825"/>
      <c r="E127" s="826"/>
      <c r="F127" s="58"/>
      <c r="G127" s="9"/>
      <c r="H127" s="9"/>
      <c r="I127" s="9"/>
      <c r="J127" s="9"/>
      <c r="K127" s="50"/>
      <c r="L127" s="58" t="s">
        <v>1183</v>
      </c>
      <c r="M127" s="9"/>
      <c r="N127" s="9"/>
      <c r="O127" s="9"/>
      <c r="P127" s="9"/>
      <c r="Q127" s="9"/>
      <c r="R127" s="9"/>
      <c r="S127" s="9"/>
      <c r="T127" s="9"/>
      <c r="U127" s="9"/>
      <c r="V127" s="9"/>
      <c r="W127" s="9"/>
      <c r="X127" s="9"/>
      <c r="Y127" s="9"/>
      <c r="Z127" s="9"/>
      <c r="AA127" s="9"/>
      <c r="AB127" s="9"/>
      <c r="AC127" s="9"/>
      <c r="AD127" s="9"/>
      <c r="AE127" s="9"/>
      <c r="AF127" s="9"/>
      <c r="AG127" s="50"/>
      <c r="AH127" s="58"/>
      <c r="AI127" s="9"/>
      <c r="AJ127" s="9"/>
      <c r="AK127" s="50"/>
      <c r="AL127" s="9"/>
      <c r="AM127" s="26"/>
      <c r="AN127" s="26"/>
      <c r="AO127" s="51"/>
    </row>
    <row r="128" spans="1:41">
      <c r="A128" s="942"/>
      <c r="B128" s="961"/>
      <c r="C128" s="824"/>
      <c r="D128" s="825"/>
      <c r="E128" s="826"/>
      <c r="F128" s="58"/>
      <c r="G128" s="9"/>
      <c r="H128" s="9"/>
      <c r="I128" s="9"/>
      <c r="J128" s="9"/>
      <c r="K128" s="50"/>
      <c r="L128" s="58" t="s">
        <v>1182</v>
      </c>
      <c r="M128" s="9"/>
      <c r="N128" s="9"/>
      <c r="O128" s="9"/>
      <c r="P128" s="9"/>
      <c r="Q128" s="9"/>
      <c r="R128" s="9"/>
      <c r="S128" s="9"/>
      <c r="T128" s="9"/>
      <c r="U128" s="9"/>
      <c r="V128" s="9"/>
      <c r="W128" s="9"/>
      <c r="X128" s="9"/>
      <c r="Y128" s="9"/>
      <c r="Z128" s="9"/>
      <c r="AA128" s="9"/>
      <c r="AB128" s="9"/>
      <c r="AC128" s="9"/>
      <c r="AD128" s="9"/>
      <c r="AE128" s="9"/>
      <c r="AF128" s="9"/>
      <c r="AG128" s="50"/>
      <c r="AH128" s="58"/>
      <c r="AI128" s="9"/>
      <c r="AJ128" s="9"/>
      <c r="AK128" s="50"/>
      <c r="AL128" s="9"/>
      <c r="AM128" s="26"/>
      <c r="AN128" s="26"/>
      <c r="AO128" s="51"/>
    </row>
    <row r="129" spans="1:41">
      <c r="A129" s="942"/>
      <c r="B129" s="961"/>
      <c r="C129" s="824"/>
      <c r="D129" s="825"/>
      <c r="E129" s="826"/>
      <c r="F129" s="58"/>
      <c r="G129" s="9"/>
      <c r="H129" s="9"/>
      <c r="I129" s="9"/>
      <c r="J129" s="9"/>
      <c r="K129" s="50"/>
      <c r="L129" s="58"/>
      <c r="M129" s="425" t="s">
        <v>74</v>
      </c>
      <c r="N129" s="935" t="str">
        <f>IF(N123="","",N123-N126)</f>
        <v/>
      </c>
      <c r="O129" s="935"/>
      <c r="P129" s="935"/>
      <c r="Q129" s="935"/>
      <c r="R129" s="935"/>
      <c r="S129" s="425" t="s">
        <v>75</v>
      </c>
      <c r="T129" s="9" t="s">
        <v>1161</v>
      </c>
      <c r="U129" s="9"/>
      <c r="V129" s="9"/>
      <c r="W129" s="9"/>
      <c r="X129" s="508" t="s">
        <v>1181</v>
      </c>
      <c r="Y129" s="507"/>
      <c r="Z129" s="507"/>
      <c r="AA129" s="507"/>
      <c r="AB129" s="507"/>
      <c r="AC129" s="507"/>
      <c r="AD129" s="9"/>
      <c r="AE129" s="9"/>
      <c r="AF129" s="9"/>
      <c r="AG129" s="50"/>
      <c r="AH129" s="58"/>
      <c r="AI129" s="9"/>
      <c r="AJ129" s="9"/>
      <c r="AK129" s="50"/>
      <c r="AO129" s="51"/>
    </row>
    <row r="130" spans="1:41">
      <c r="A130" s="942"/>
      <c r="B130" s="961"/>
      <c r="C130" s="824"/>
      <c r="D130" s="825"/>
      <c r="E130" s="826"/>
      <c r="F130" s="58"/>
      <c r="G130" s="9"/>
      <c r="H130" s="9"/>
      <c r="I130" s="9"/>
      <c r="J130" s="9"/>
      <c r="K130" s="50"/>
      <c r="L130" s="58" t="s">
        <v>1176</v>
      </c>
      <c r="M130" s="9"/>
      <c r="N130" s="9"/>
      <c r="O130" s="9"/>
      <c r="P130" s="9"/>
      <c r="Q130" s="9"/>
      <c r="R130" s="9"/>
      <c r="S130" s="9"/>
      <c r="T130" s="9"/>
      <c r="U130" s="9"/>
      <c r="V130" s="9"/>
      <c r="W130" s="9"/>
      <c r="X130" s="9"/>
      <c r="Y130" s="9"/>
      <c r="Z130" s="9"/>
      <c r="AA130" s="9"/>
      <c r="AB130" s="9"/>
      <c r="AC130" s="9"/>
      <c r="AD130" s="9"/>
      <c r="AE130" s="9"/>
      <c r="AF130" s="9"/>
      <c r="AG130" s="50"/>
      <c r="AH130" s="58"/>
      <c r="AI130" s="9"/>
      <c r="AJ130" s="9"/>
      <c r="AK130" s="50"/>
      <c r="AL130" s="9"/>
      <c r="AM130" s="26"/>
      <c r="AN130" s="26"/>
      <c r="AO130" s="51"/>
    </row>
    <row r="131" spans="1:41">
      <c r="A131" s="942"/>
      <c r="B131" s="961"/>
      <c r="C131" s="824"/>
      <c r="D131" s="825"/>
      <c r="E131" s="826"/>
      <c r="F131" s="58"/>
      <c r="G131" s="9"/>
      <c r="H131" s="9"/>
      <c r="I131" s="9"/>
      <c r="J131" s="9"/>
      <c r="K131" s="50"/>
      <c r="L131" s="58" t="s">
        <v>1180</v>
      </c>
      <c r="M131" s="9"/>
      <c r="N131" s="9"/>
      <c r="O131" s="9"/>
      <c r="P131" s="9"/>
      <c r="Q131" s="9"/>
      <c r="R131" s="9"/>
      <c r="S131" s="9"/>
      <c r="T131" s="9"/>
      <c r="U131" s="9"/>
      <c r="V131" s="9"/>
      <c r="W131" s="9"/>
      <c r="X131" s="9"/>
      <c r="Y131" s="9"/>
      <c r="Z131" s="9"/>
      <c r="AA131" s="9"/>
      <c r="AB131" s="9"/>
      <c r="AC131" s="9"/>
      <c r="AD131" s="9"/>
      <c r="AE131" s="9"/>
      <c r="AF131" s="9"/>
      <c r="AG131" s="50"/>
      <c r="AH131" s="58"/>
      <c r="AI131" s="9"/>
      <c r="AJ131" s="9"/>
      <c r="AK131" s="50"/>
      <c r="AL131" s="9"/>
      <c r="AM131" s="9"/>
      <c r="AN131" s="9"/>
      <c r="AO131" s="51"/>
    </row>
    <row r="132" spans="1:41">
      <c r="A132" s="942"/>
      <c r="B132" s="961"/>
      <c r="C132" s="824"/>
      <c r="D132" s="825"/>
      <c r="E132" s="826"/>
      <c r="F132" s="58"/>
      <c r="G132" s="9"/>
      <c r="H132" s="9"/>
      <c r="I132" s="9"/>
      <c r="J132" s="9"/>
      <c r="K132" s="50"/>
      <c r="L132" s="58" t="s">
        <v>1174</v>
      </c>
      <c r="M132" s="9"/>
      <c r="N132" s="9"/>
      <c r="O132" s="9"/>
      <c r="P132" s="9"/>
      <c r="Q132" s="9"/>
      <c r="R132" s="9"/>
      <c r="S132" s="9"/>
      <c r="T132" s="9"/>
      <c r="U132" s="9"/>
      <c r="V132" s="9"/>
      <c r="W132" s="9"/>
      <c r="X132" s="9"/>
      <c r="Y132" s="9"/>
      <c r="Z132" s="9"/>
      <c r="AA132" s="9"/>
      <c r="AB132" s="9"/>
      <c r="AC132" s="9"/>
      <c r="AD132" s="9"/>
      <c r="AE132" s="9"/>
      <c r="AF132" s="9"/>
      <c r="AG132" s="50"/>
      <c r="AH132" s="58"/>
      <c r="AI132" s="9"/>
      <c r="AJ132" s="9"/>
      <c r="AK132" s="50"/>
      <c r="AL132" s="9"/>
      <c r="AM132" s="9"/>
      <c r="AN132" s="9"/>
      <c r="AO132" s="51"/>
    </row>
    <row r="133" spans="1:41">
      <c r="A133" s="942"/>
      <c r="B133" s="961"/>
      <c r="C133" s="824"/>
      <c r="D133" s="825"/>
      <c r="E133" s="826"/>
      <c r="F133" s="58"/>
      <c r="G133" s="9"/>
      <c r="H133" s="9"/>
      <c r="I133" s="9"/>
      <c r="J133" s="9"/>
      <c r="K133" s="50"/>
      <c r="L133" s="58"/>
      <c r="M133" s="425" t="s">
        <v>74</v>
      </c>
      <c r="N133" s="936" t="str">
        <f>IF(N123="","",ROUNDDOWN(N129/N123*100,0))</f>
        <v/>
      </c>
      <c r="O133" s="936"/>
      <c r="P133" s="936"/>
      <c r="Q133" s="936"/>
      <c r="R133" s="936"/>
      <c r="S133" s="425" t="s">
        <v>75</v>
      </c>
      <c r="T133" s="9" t="s">
        <v>1151</v>
      </c>
      <c r="U133" s="9"/>
      <c r="V133" s="9"/>
      <c r="W133" s="9"/>
      <c r="X133" s="508" t="s">
        <v>1197</v>
      </c>
      <c r="Y133" s="507"/>
      <c r="Z133" s="507"/>
      <c r="AA133" s="507"/>
      <c r="AB133" s="507"/>
      <c r="AC133" s="507"/>
      <c r="AD133" s="507"/>
      <c r="AE133" s="507"/>
      <c r="AF133" s="507"/>
      <c r="AG133" s="50"/>
      <c r="AH133" s="58"/>
      <c r="AI133" s="9"/>
      <c r="AJ133" s="9"/>
      <c r="AK133" s="50"/>
      <c r="AL133" s="9"/>
      <c r="AM133" s="9"/>
      <c r="AN133" s="9"/>
      <c r="AO133" s="51"/>
    </row>
    <row r="134" spans="1:41">
      <c r="A134" s="942"/>
      <c r="B134" s="961"/>
      <c r="C134" s="824"/>
      <c r="D134" s="825"/>
      <c r="E134" s="826"/>
      <c r="F134" s="58"/>
      <c r="G134" s="9"/>
      <c r="H134" s="9"/>
      <c r="I134" s="9"/>
      <c r="J134" s="9"/>
      <c r="K134" s="50"/>
      <c r="L134" s="59"/>
      <c r="M134" s="60" t="s">
        <v>1157</v>
      </c>
      <c r="N134" s="509"/>
      <c r="O134" s="509"/>
      <c r="P134" s="509"/>
      <c r="Q134" s="509"/>
      <c r="R134" s="509"/>
      <c r="S134" s="468"/>
      <c r="T134" s="60"/>
      <c r="U134" s="60"/>
      <c r="V134" s="60"/>
      <c r="W134" s="60"/>
      <c r="X134" s="470"/>
      <c r="Y134" s="60"/>
      <c r="Z134" s="60"/>
      <c r="AA134" s="60"/>
      <c r="AB134" s="60"/>
      <c r="AC134" s="60"/>
      <c r="AD134" s="60"/>
      <c r="AE134" s="60"/>
      <c r="AF134" s="60"/>
      <c r="AG134" s="61"/>
      <c r="AH134" s="58"/>
      <c r="AI134" s="9"/>
      <c r="AJ134" s="9"/>
      <c r="AK134" s="50"/>
      <c r="AL134" s="9"/>
      <c r="AM134" s="9"/>
      <c r="AN134" s="9"/>
      <c r="AO134" s="51"/>
    </row>
    <row r="135" spans="1:41">
      <c r="A135" s="942"/>
      <c r="B135" s="961"/>
      <c r="C135" s="824"/>
      <c r="D135" s="825"/>
      <c r="E135" s="826"/>
      <c r="F135" s="58"/>
      <c r="G135" s="9"/>
      <c r="H135" s="9"/>
      <c r="I135" s="9"/>
      <c r="J135" s="9"/>
      <c r="K135" s="50"/>
      <c r="L135" s="62"/>
      <c r="M135" s="42" t="s">
        <v>1156</v>
      </c>
      <c r="N135" s="42"/>
      <c r="O135" s="42"/>
      <c r="P135" s="42"/>
      <c r="Q135" s="42"/>
      <c r="R135" s="42"/>
      <c r="S135" s="42"/>
      <c r="T135" s="42"/>
      <c r="U135" s="42"/>
      <c r="V135" s="42"/>
      <c r="W135" s="9"/>
      <c r="X135" s="33"/>
      <c r="Y135" s="9"/>
      <c r="Z135" s="9"/>
      <c r="AA135" s="9"/>
      <c r="AB135" s="9"/>
      <c r="AC135" s="9"/>
      <c r="AD135" s="9"/>
      <c r="AE135" s="9"/>
      <c r="AF135" s="9"/>
      <c r="AG135" s="9"/>
      <c r="AH135" s="58"/>
      <c r="AI135" s="9"/>
      <c r="AJ135" s="9"/>
      <c r="AK135" s="50"/>
      <c r="AL135" s="9"/>
      <c r="AM135" s="9"/>
      <c r="AN135" s="9"/>
      <c r="AO135" s="51"/>
    </row>
    <row r="136" spans="1:41">
      <c r="A136" s="942"/>
      <c r="B136" s="961"/>
      <c r="C136" s="824"/>
      <c r="D136" s="825"/>
      <c r="E136" s="826"/>
      <c r="F136" s="58"/>
      <c r="G136" s="9"/>
      <c r="H136" s="9"/>
      <c r="I136" s="9"/>
      <c r="J136" s="9"/>
      <c r="K136" s="50"/>
      <c r="L136" s="9" t="s">
        <v>1178</v>
      </c>
      <c r="M136" s="9"/>
      <c r="N136" s="9"/>
      <c r="O136" s="9"/>
      <c r="P136" s="9"/>
      <c r="Q136" s="9"/>
      <c r="R136" s="9"/>
      <c r="S136" s="9"/>
      <c r="T136" s="9"/>
      <c r="U136" s="9"/>
      <c r="V136" s="9"/>
      <c r="W136" s="9"/>
      <c r="X136" s="9"/>
      <c r="Y136" s="9"/>
      <c r="Z136" s="9"/>
      <c r="AA136" s="9"/>
      <c r="AB136" s="9"/>
      <c r="AC136" s="9"/>
      <c r="AD136" s="9"/>
      <c r="AE136" s="9"/>
      <c r="AF136" s="9"/>
      <c r="AG136" s="9"/>
      <c r="AH136" s="58"/>
      <c r="AI136" s="9"/>
      <c r="AJ136" s="9"/>
      <c r="AK136" s="50"/>
      <c r="AL136" s="9"/>
      <c r="AM136" s="9"/>
      <c r="AN136" s="9"/>
      <c r="AO136" s="51"/>
    </row>
    <row r="137" spans="1:41">
      <c r="A137" s="942"/>
      <c r="B137" s="961"/>
      <c r="C137" s="824"/>
      <c r="D137" s="825"/>
      <c r="E137" s="826"/>
      <c r="F137" s="58"/>
      <c r="G137" s="9"/>
      <c r="H137" s="9"/>
      <c r="I137" s="9"/>
      <c r="J137" s="9"/>
      <c r="K137" s="50"/>
      <c r="L137" s="58"/>
      <c r="M137" s="425" t="s">
        <v>74</v>
      </c>
      <c r="N137" s="937"/>
      <c r="O137" s="937"/>
      <c r="P137" s="937"/>
      <c r="Q137" s="937"/>
      <c r="R137" s="937"/>
      <c r="S137" s="425" t="s">
        <v>75</v>
      </c>
      <c r="T137" s="9"/>
      <c r="U137" s="9"/>
      <c r="V137" s="9"/>
      <c r="W137" s="9"/>
      <c r="X137" s="508" t="s">
        <v>1177</v>
      </c>
      <c r="Y137" s="507"/>
      <c r="Z137" s="507"/>
      <c r="AA137" s="9"/>
      <c r="AB137" s="9"/>
      <c r="AC137" s="9"/>
      <c r="AD137" s="9"/>
      <c r="AE137" s="9"/>
      <c r="AF137" s="9"/>
      <c r="AG137" s="9"/>
      <c r="AH137" s="58"/>
      <c r="AI137" s="9"/>
      <c r="AJ137" s="9"/>
      <c r="AK137" s="50"/>
      <c r="AL137" s="9"/>
      <c r="AM137" s="9"/>
      <c r="AN137" s="9"/>
      <c r="AO137" s="51"/>
    </row>
    <row r="138" spans="1:41">
      <c r="A138" s="942"/>
      <c r="B138" s="961"/>
      <c r="C138" s="824"/>
      <c r="D138" s="825"/>
      <c r="E138" s="826"/>
      <c r="F138" s="58"/>
      <c r="G138" s="9"/>
      <c r="H138" s="9"/>
      <c r="I138" s="9"/>
      <c r="J138" s="9"/>
      <c r="K138" s="50"/>
      <c r="L138" s="58" t="s">
        <v>1176</v>
      </c>
      <c r="M138" s="425"/>
      <c r="N138" s="506"/>
      <c r="O138" s="506"/>
      <c r="P138" s="506"/>
      <c r="Q138" s="506"/>
      <c r="R138" s="506"/>
      <c r="S138" s="425"/>
      <c r="T138" s="9"/>
      <c r="U138" s="9"/>
      <c r="V138" s="9"/>
      <c r="W138" s="9"/>
      <c r="X138" s="33"/>
      <c r="Y138" s="9"/>
      <c r="Z138" s="9"/>
      <c r="AA138" s="9"/>
      <c r="AB138" s="9"/>
      <c r="AC138" s="9"/>
      <c r="AD138" s="9"/>
      <c r="AE138" s="9"/>
      <c r="AF138" s="9"/>
      <c r="AG138" s="9"/>
      <c r="AH138" s="58"/>
      <c r="AI138" s="9"/>
      <c r="AJ138" s="9"/>
      <c r="AK138" s="50"/>
      <c r="AL138" s="9"/>
      <c r="AM138" s="9"/>
      <c r="AN138" s="9"/>
      <c r="AO138" s="51"/>
    </row>
    <row r="139" spans="1:41">
      <c r="A139" s="942"/>
      <c r="B139" s="961"/>
      <c r="C139" s="824"/>
      <c r="D139" s="825"/>
      <c r="E139" s="826"/>
      <c r="F139" s="58"/>
      <c r="G139" s="9"/>
      <c r="H139" s="9"/>
      <c r="I139" s="9"/>
      <c r="J139" s="9"/>
      <c r="K139" s="50"/>
      <c r="L139" s="58" t="s">
        <v>1175</v>
      </c>
      <c r="M139" s="425"/>
      <c r="N139" s="506"/>
      <c r="O139" s="506"/>
      <c r="P139" s="506"/>
      <c r="Q139" s="506"/>
      <c r="R139" s="506"/>
      <c r="S139" s="425"/>
      <c r="T139" s="9"/>
      <c r="U139" s="9"/>
      <c r="V139" s="9"/>
      <c r="W139" s="9"/>
      <c r="X139" s="33"/>
      <c r="Y139" s="9"/>
      <c r="Z139" s="9"/>
      <c r="AA139" s="9"/>
      <c r="AB139" s="9"/>
      <c r="AC139" s="9"/>
      <c r="AD139" s="9"/>
      <c r="AE139" s="9"/>
      <c r="AF139" s="9"/>
      <c r="AG139" s="9"/>
      <c r="AH139" s="58"/>
      <c r="AI139" s="9"/>
      <c r="AJ139" s="9"/>
      <c r="AK139" s="50"/>
      <c r="AL139" s="9"/>
      <c r="AM139" s="9"/>
      <c r="AN139" s="9"/>
      <c r="AO139" s="51"/>
    </row>
    <row r="140" spans="1:41">
      <c r="A140" s="942"/>
      <c r="B140" s="961"/>
      <c r="C140" s="824"/>
      <c r="D140" s="825"/>
      <c r="E140" s="826"/>
      <c r="F140" s="58"/>
      <c r="G140" s="9"/>
      <c r="H140" s="9"/>
      <c r="I140" s="9"/>
      <c r="J140" s="9"/>
      <c r="K140" s="50"/>
      <c r="L140" s="58" t="s">
        <v>1174</v>
      </c>
      <c r="M140" s="425"/>
      <c r="N140" s="506"/>
      <c r="O140" s="506"/>
      <c r="P140" s="506"/>
      <c r="Q140" s="506"/>
      <c r="R140" s="506"/>
      <c r="S140" s="425"/>
      <c r="T140" s="9"/>
      <c r="U140" s="9"/>
      <c r="V140" s="9"/>
      <c r="W140" s="9"/>
      <c r="X140" s="33"/>
      <c r="Y140" s="9"/>
      <c r="Z140" s="9"/>
      <c r="AA140" s="9"/>
      <c r="AB140" s="9"/>
      <c r="AC140" s="9"/>
      <c r="AD140" s="9"/>
      <c r="AE140" s="9"/>
      <c r="AF140" s="9"/>
      <c r="AG140" s="9"/>
      <c r="AH140" s="58"/>
      <c r="AI140" s="9"/>
      <c r="AJ140" s="9"/>
      <c r="AK140" s="50"/>
      <c r="AL140" s="9"/>
      <c r="AM140" s="9"/>
      <c r="AN140" s="9"/>
      <c r="AO140" s="51"/>
    </row>
    <row r="141" spans="1:41" ht="14.25" thickBot="1">
      <c r="A141" s="962"/>
      <c r="B141" s="963"/>
      <c r="C141" s="956"/>
      <c r="D141" s="957"/>
      <c r="E141" s="958"/>
      <c r="F141" s="52"/>
      <c r="G141" s="53"/>
      <c r="H141" s="53"/>
      <c r="I141" s="53"/>
      <c r="J141" s="53"/>
      <c r="K141" s="54"/>
      <c r="L141" s="52"/>
      <c r="M141" s="444" t="s">
        <v>74</v>
      </c>
      <c r="N141" s="959" t="str">
        <f>IF(N137="","",(1-N137)*100)</f>
        <v/>
      </c>
      <c r="O141" s="959"/>
      <c r="P141" s="959"/>
      <c r="Q141" s="959"/>
      <c r="R141" s="959"/>
      <c r="S141" s="444" t="s">
        <v>75</v>
      </c>
      <c r="T141" s="53" t="s">
        <v>1151</v>
      </c>
      <c r="U141" s="53"/>
      <c r="V141" s="53"/>
      <c r="W141" s="53"/>
      <c r="X141" s="505" t="s">
        <v>1196</v>
      </c>
      <c r="Y141" s="504"/>
      <c r="Z141" s="504"/>
      <c r="AA141" s="504"/>
      <c r="AB141" s="504"/>
      <c r="AC141" s="504"/>
      <c r="AD141" s="504"/>
      <c r="AE141" s="504"/>
      <c r="AF141" s="504"/>
      <c r="AG141" s="503"/>
      <c r="AH141" s="52"/>
      <c r="AI141" s="53"/>
      <c r="AJ141" s="53"/>
      <c r="AK141" s="54"/>
      <c r="AL141" s="53"/>
      <c r="AM141" s="53"/>
      <c r="AN141" s="53"/>
      <c r="AO141" s="55"/>
    </row>
    <row r="143" spans="1:41" ht="14.25" thickBo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row>
    <row r="144" spans="1:41" ht="15" customHeight="1">
      <c r="A144" s="842" t="s">
        <v>105</v>
      </c>
      <c r="B144" s="843"/>
      <c r="C144" s="843" t="s">
        <v>114</v>
      </c>
      <c r="D144" s="843"/>
      <c r="E144" s="843"/>
      <c r="F144" s="925" t="s">
        <v>955</v>
      </c>
      <c r="G144" s="925"/>
      <c r="H144" s="925"/>
      <c r="I144" s="925"/>
      <c r="J144" s="925"/>
      <c r="K144" s="925"/>
      <c r="L144" s="925"/>
      <c r="M144" s="925"/>
      <c r="N144" s="925"/>
      <c r="O144" s="925"/>
      <c r="P144" s="925"/>
      <c r="Q144" s="925"/>
      <c r="R144" s="925"/>
      <c r="S144" s="925"/>
      <c r="T144" s="925"/>
      <c r="U144" s="925"/>
      <c r="V144" s="925"/>
      <c r="W144" s="925"/>
      <c r="X144" s="925"/>
      <c r="Y144" s="925"/>
      <c r="Z144" s="925"/>
      <c r="AA144" s="925"/>
      <c r="AB144" s="925"/>
      <c r="AC144" s="925"/>
      <c r="AD144" s="925"/>
      <c r="AE144" s="925"/>
      <c r="AF144" s="925"/>
      <c r="AG144" s="925"/>
      <c r="AH144" s="925"/>
      <c r="AI144" s="925"/>
      <c r="AJ144" s="925"/>
      <c r="AK144" s="925"/>
      <c r="AL144" s="847" t="s">
        <v>32</v>
      </c>
      <c r="AM144" s="847"/>
      <c r="AN144" s="847"/>
      <c r="AO144" s="848"/>
    </row>
    <row r="145" spans="1:41" ht="15" customHeight="1">
      <c r="A145" s="844"/>
      <c r="B145" s="845"/>
      <c r="C145" s="845"/>
      <c r="D145" s="845"/>
      <c r="E145" s="845"/>
      <c r="F145" s="851" t="s">
        <v>33</v>
      </c>
      <c r="G145" s="851"/>
      <c r="H145" s="851"/>
      <c r="I145" s="851"/>
      <c r="J145" s="851"/>
      <c r="K145" s="851"/>
      <c r="L145" s="851" t="s">
        <v>956</v>
      </c>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2" t="s">
        <v>98</v>
      </c>
      <c r="AI145" s="852"/>
      <c r="AJ145" s="852"/>
      <c r="AK145" s="852"/>
      <c r="AL145" s="849"/>
      <c r="AM145" s="849"/>
      <c r="AN145" s="849"/>
      <c r="AO145" s="850"/>
    </row>
    <row r="146" spans="1:41" ht="13.5" customHeight="1">
      <c r="A146" s="940" t="s">
        <v>1192</v>
      </c>
      <c r="B146" s="960"/>
      <c r="C146" s="821" t="s">
        <v>1191</v>
      </c>
      <c r="D146" s="822"/>
      <c r="E146" s="823"/>
      <c r="F146" s="62"/>
      <c r="G146" s="522" t="s">
        <v>1195</v>
      </c>
      <c r="H146" s="521"/>
      <c r="I146" s="521"/>
      <c r="J146" s="521"/>
      <c r="K146" s="520"/>
      <c r="L146" s="62"/>
      <c r="M146" s="42" t="s">
        <v>1165</v>
      </c>
      <c r="N146" s="42"/>
      <c r="O146" s="42"/>
      <c r="P146" s="42"/>
      <c r="Q146" s="42"/>
      <c r="R146" s="42"/>
      <c r="S146" s="42"/>
      <c r="T146" s="42"/>
      <c r="U146" s="42"/>
      <c r="V146" s="42"/>
      <c r="W146" s="42"/>
      <c r="X146" s="42"/>
      <c r="Y146" s="42"/>
      <c r="Z146" s="42"/>
      <c r="AA146" s="42"/>
      <c r="AB146" s="42"/>
      <c r="AC146" s="42"/>
      <c r="AD146" s="42"/>
      <c r="AE146" s="42"/>
      <c r="AF146" s="42"/>
      <c r="AG146" s="57"/>
      <c r="AH146" s="62"/>
      <c r="AI146" s="42" t="s">
        <v>101</v>
      </c>
      <c r="AJ146" s="42"/>
      <c r="AK146" s="57"/>
      <c r="AL146" s="42"/>
      <c r="AM146" s="42"/>
      <c r="AN146" s="42"/>
      <c r="AO146" s="68"/>
    </row>
    <row r="147" spans="1:41">
      <c r="A147" s="942"/>
      <c r="B147" s="961"/>
      <c r="C147" s="824"/>
      <c r="D147" s="825"/>
      <c r="E147" s="826"/>
      <c r="F147" s="58"/>
      <c r="G147" s="519"/>
      <c r="H147" s="517"/>
      <c r="I147" s="517"/>
      <c r="J147" s="517"/>
      <c r="K147" s="516"/>
      <c r="L147" s="58" t="s">
        <v>1188</v>
      </c>
      <c r="M147" s="9"/>
      <c r="N147" s="9"/>
      <c r="O147" s="9"/>
      <c r="P147" s="9"/>
      <c r="Q147" s="9"/>
      <c r="R147" s="9"/>
      <c r="S147" s="9"/>
      <c r="T147" s="9"/>
      <c r="U147" s="9"/>
      <c r="V147" s="9"/>
      <c r="W147" s="9"/>
      <c r="X147" s="9"/>
      <c r="Y147" s="9"/>
      <c r="Z147" s="9"/>
      <c r="AA147" s="9"/>
      <c r="AB147" s="9"/>
      <c r="AC147" s="9"/>
      <c r="AD147" s="9"/>
      <c r="AE147" s="9"/>
      <c r="AF147" s="9"/>
      <c r="AG147" s="50"/>
      <c r="AH147" s="49"/>
      <c r="AI147" s="9"/>
      <c r="AJ147" s="9"/>
      <c r="AK147" s="50"/>
      <c r="AL147" s="9"/>
      <c r="AM147" s="9"/>
      <c r="AN147" s="9"/>
      <c r="AO147" s="51"/>
    </row>
    <row r="148" spans="1:41">
      <c r="A148" s="942"/>
      <c r="B148" s="961"/>
      <c r="C148" s="824"/>
      <c r="D148" s="825"/>
      <c r="E148" s="826"/>
      <c r="F148" s="58"/>
      <c r="G148" s="519"/>
      <c r="H148" s="517"/>
      <c r="I148" s="517"/>
      <c r="J148" s="517"/>
      <c r="K148" s="516"/>
      <c r="L148" s="58"/>
      <c r="M148" s="425" t="s">
        <v>74</v>
      </c>
      <c r="N148" s="931"/>
      <c r="O148" s="931"/>
      <c r="P148" s="931"/>
      <c r="Q148" s="931"/>
      <c r="R148" s="931"/>
      <c r="S148" s="425" t="s">
        <v>75</v>
      </c>
      <c r="T148" s="9" t="s">
        <v>1161</v>
      </c>
      <c r="U148" s="9"/>
      <c r="V148" s="9"/>
      <c r="W148" s="9"/>
      <c r="X148" s="508" t="s">
        <v>1187</v>
      </c>
      <c r="Y148" s="507"/>
      <c r="Z148" s="507"/>
      <c r="AA148" s="9"/>
      <c r="AB148" s="9"/>
      <c r="AC148" s="9"/>
      <c r="AD148" s="9"/>
      <c r="AE148" s="9"/>
      <c r="AF148" s="9"/>
      <c r="AG148" s="50"/>
      <c r="AH148" s="58"/>
      <c r="AI148" s="9"/>
      <c r="AJ148" s="9"/>
      <c r="AK148" s="50"/>
      <c r="AL148" s="9"/>
      <c r="AM148" s="9"/>
      <c r="AN148" s="9"/>
      <c r="AO148" s="51"/>
    </row>
    <row r="149" spans="1:41">
      <c r="A149" s="942"/>
      <c r="B149" s="961"/>
      <c r="C149" s="824"/>
      <c r="D149" s="825"/>
      <c r="E149" s="826"/>
      <c r="F149" s="518"/>
      <c r="G149" s="517"/>
      <c r="H149" s="517"/>
      <c r="I149" s="517"/>
      <c r="J149" s="517"/>
      <c r="K149" s="516"/>
      <c r="L149" s="58" t="s">
        <v>1186</v>
      </c>
      <c r="M149" s="9"/>
      <c r="N149" s="9"/>
      <c r="O149" s="9"/>
      <c r="P149" s="9"/>
      <c r="Q149" s="9"/>
      <c r="R149" s="9"/>
      <c r="S149" s="9"/>
      <c r="T149" s="9"/>
      <c r="U149" s="9"/>
      <c r="V149" s="9"/>
      <c r="W149" s="9"/>
      <c r="X149" s="9"/>
      <c r="Y149" s="9"/>
      <c r="Z149" s="9"/>
      <c r="AA149" s="9"/>
      <c r="AB149" s="9"/>
      <c r="AC149" s="9"/>
      <c r="AD149" s="9"/>
      <c r="AE149" s="9"/>
      <c r="AF149" s="9"/>
      <c r="AG149" s="50"/>
      <c r="AH149" s="58"/>
      <c r="AI149" s="9"/>
      <c r="AJ149" s="9"/>
      <c r="AK149" s="50"/>
      <c r="AL149" s="9"/>
      <c r="AM149" s="14"/>
      <c r="AN149" s="26" t="s">
        <v>964</v>
      </c>
      <c r="AO149" s="51"/>
    </row>
    <row r="150" spans="1:41">
      <c r="A150" s="942"/>
      <c r="B150" s="961"/>
      <c r="C150" s="824"/>
      <c r="D150" s="825"/>
      <c r="E150" s="826"/>
      <c r="F150" s="518"/>
      <c r="G150" s="517"/>
      <c r="H150" s="517"/>
      <c r="I150" s="517"/>
      <c r="J150" s="517"/>
      <c r="K150" s="516"/>
      <c r="L150" s="38" t="s">
        <v>1185</v>
      </c>
      <c r="M150" s="9"/>
      <c r="N150" s="9"/>
      <c r="O150" s="9"/>
      <c r="P150" s="9"/>
      <c r="Q150" s="9"/>
      <c r="R150" s="9"/>
      <c r="S150" s="9"/>
      <c r="T150" s="9"/>
      <c r="U150" s="9"/>
      <c r="V150" s="9"/>
      <c r="W150" s="9"/>
      <c r="X150" s="9"/>
      <c r="Y150" s="9"/>
      <c r="Z150" s="9"/>
      <c r="AA150" s="9"/>
      <c r="AB150" s="9"/>
      <c r="AC150" s="9"/>
      <c r="AD150" s="9"/>
      <c r="AE150" s="9"/>
      <c r="AF150" s="9"/>
      <c r="AG150" s="50"/>
      <c r="AH150" s="58"/>
      <c r="AI150" s="9"/>
      <c r="AJ150" s="9"/>
      <c r="AK150" s="50"/>
      <c r="AL150" s="9"/>
      <c r="AM150" s="9"/>
      <c r="AN150" s="9"/>
      <c r="AO150" s="51"/>
    </row>
    <row r="151" spans="1:41">
      <c r="A151" s="942"/>
      <c r="B151" s="961"/>
      <c r="C151" s="824"/>
      <c r="D151" s="825"/>
      <c r="E151" s="826"/>
      <c r="F151" s="518"/>
      <c r="G151" s="517"/>
      <c r="H151" s="517"/>
      <c r="I151" s="517"/>
      <c r="J151" s="517"/>
      <c r="K151" s="516"/>
      <c r="L151" s="58"/>
      <c r="M151" s="425" t="s">
        <v>74</v>
      </c>
      <c r="N151" s="931"/>
      <c r="O151" s="931"/>
      <c r="P151" s="931"/>
      <c r="Q151" s="931"/>
      <c r="R151" s="931"/>
      <c r="S151" s="425" t="s">
        <v>75</v>
      </c>
      <c r="T151" s="9" t="s">
        <v>1161</v>
      </c>
      <c r="U151" s="9"/>
      <c r="V151" s="9"/>
      <c r="W151" s="9"/>
      <c r="X151" s="508" t="s">
        <v>1184</v>
      </c>
      <c r="Y151" s="507"/>
      <c r="Z151" s="507"/>
      <c r="AA151" s="9"/>
      <c r="AB151" s="9"/>
      <c r="AC151" s="9"/>
      <c r="AD151" s="9"/>
      <c r="AE151" s="9"/>
      <c r="AF151" s="9"/>
      <c r="AG151" s="50"/>
      <c r="AH151" s="58"/>
      <c r="AI151" s="9"/>
      <c r="AJ151" s="9"/>
      <c r="AK151" s="50"/>
      <c r="AL151" s="9"/>
      <c r="AM151" s="9"/>
      <c r="AN151" s="9"/>
      <c r="AO151" s="51"/>
    </row>
    <row r="152" spans="1:41">
      <c r="A152" s="942"/>
      <c r="B152" s="961"/>
      <c r="C152" s="824"/>
      <c r="D152" s="825"/>
      <c r="E152" s="826"/>
      <c r="F152" s="58"/>
      <c r="G152" s="9"/>
      <c r="H152" s="9"/>
      <c r="I152" s="9"/>
      <c r="J152" s="9"/>
      <c r="K152" s="50"/>
      <c r="L152" s="58" t="s">
        <v>1183</v>
      </c>
      <c r="M152" s="9"/>
      <c r="N152" s="9"/>
      <c r="O152" s="9"/>
      <c r="P152" s="9"/>
      <c r="Q152" s="9"/>
      <c r="R152" s="9"/>
      <c r="S152" s="9"/>
      <c r="T152" s="9"/>
      <c r="U152" s="9"/>
      <c r="V152" s="9"/>
      <c r="W152" s="9"/>
      <c r="X152" s="9"/>
      <c r="Y152" s="9"/>
      <c r="Z152" s="9"/>
      <c r="AA152" s="9"/>
      <c r="AB152" s="9"/>
      <c r="AC152" s="9"/>
      <c r="AD152" s="9"/>
      <c r="AE152" s="9"/>
      <c r="AF152" s="9"/>
      <c r="AG152" s="50"/>
      <c r="AH152" s="58"/>
      <c r="AI152" s="9"/>
      <c r="AJ152" s="9"/>
      <c r="AK152" s="50"/>
      <c r="AL152" s="9"/>
      <c r="AM152" s="26"/>
      <c r="AN152" s="26"/>
      <c r="AO152" s="51"/>
    </row>
    <row r="153" spans="1:41">
      <c r="A153" s="942"/>
      <c r="B153" s="961"/>
      <c r="C153" s="824"/>
      <c r="D153" s="825"/>
      <c r="E153" s="826"/>
      <c r="F153" s="58"/>
      <c r="G153" s="9"/>
      <c r="H153" s="9"/>
      <c r="I153" s="9"/>
      <c r="J153" s="9"/>
      <c r="K153" s="50"/>
      <c r="L153" s="58" t="s">
        <v>1182</v>
      </c>
      <c r="M153" s="9"/>
      <c r="N153" s="9"/>
      <c r="O153" s="9"/>
      <c r="P153" s="9"/>
      <c r="Q153" s="9"/>
      <c r="R153" s="9"/>
      <c r="S153" s="9"/>
      <c r="T153" s="9"/>
      <c r="U153" s="9"/>
      <c r="V153" s="9"/>
      <c r="W153" s="9"/>
      <c r="X153" s="9"/>
      <c r="Y153" s="9"/>
      <c r="Z153" s="9"/>
      <c r="AA153" s="9"/>
      <c r="AB153" s="9"/>
      <c r="AC153" s="9"/>
      <c r="AD153" s="9"/>
      <c r="AE153" s="9"/>
      <c r="AF153" s="9"/>
      <c r="AG153" s="50"/>
      <c r="AH153" s="58"/>
      <c r="AI153" s="9"/>
      <c r="AJ153" s="9"/>
      <c r="AK153" s="50"/>
      <c r="AL153" s="9"/>
      <c r="AM153" s="26"/>
      <c r="AN153" s="26"/>
      <c r="AO153" s="51"/>
    </row>
    <row r="154" spans="1:41">
      <c r="A154" s="942"/>
      <c r="B154" s="961"/>
      <c r="C154" s="824"/>
      <c r="D154" s="825"/>
      <c r="E154" s="826"/>
      <c r="F154" s="58"/>
      <c r="G154" s="9"/>
      <c r="H154" s="9"/>
      <c r="I154" s="9"/>
      <c r="J154" s="9"/>
      <c r="K154" s="50"/>
      <c r="L154" s="58"/>
      <c r="M154" s="425" t="s">
        <v>74</v>
      </c>
      <c r="N154" s="935" t="str">
        <f>IF(N148="","",N148-N151)</f>
        <v/>
      </c>
      <c r="O154" s="935"/>
      <c r="P154" s="935"/>
      <c r="Q154" s="935"/>
      <c r="R154" s="935"/>
      <c r="S154" s="425" t="s">
        <v>75</v>
      </c>
      <c r="T154" s="9" t="s">
        <v>1161</v>
      </c>
      <c r="U154" s="9"/>
      <c r="V154" s="9"/>
      <c r="W154" s="9"/>
      <c r="X154" s="508" t="s">
        <v>1181</v>
      </c>
      <c r="Y154" s="507"/>
      <c r="Z154" s="507"/>
      <c r="AA154" s="507"/>
      <c r="AB154" s="507"/>
      <c r="AC154" s="507"/>
      <c r="AD154" s="9"/>
      <c r="AE154" s="9"/>
      <c r="AF154" s="9"/>
      <c r="AG154" s="50"/>
      <c r="AH154" s="58"/>
      <c r="AI154" s="9"/>
      <c r="AJ154" s="9"/>
      <c r="AK154" s="50"/>
      <c r="AO154" s="51"/>
    </row>
    <row r="155" spans="1:41">
      <c r="A155" s="942"/>
      <c r="B155" s="961"/>
      <c r="C155" s="824"/>
      <c r="D155" s="825"/>
      <c r="E155" s="826"/>
      <c r="F155" s="58"/>
      <c r="G155" s="9"/>
      <c r="H155" s="9"/>
      <c r="I155" s="9"/>
      <c r="J155" s="9"/>
      <c r="K155" s="50"/>
      <c r="L155" s="58" t="s">
        <v>1176</v>
      </c>
      <c r="M155" s="9"/>
      <c r="N155" s="9"/>
      <c r="O155" s="9"/>
      <c r="P155" s="9"/>
      <c r="Q155" s="9"/>
      <c r="R155" s="9"/>
      <c r="S155" s="9"/>
      <c r="T155" s="9"/>
      <c r="U155" s="9"/>
      <c r="V155" s="9"/>
      <c r="W155" s="9"/>
      <c r="X155" s="9"/>
      <c r="Y155" s="9"/>
      <c r="Z155" s="9"/>
      <c r="AA155" s="9"/>
      <c r="AB155" s="9"/>
      <c r="AC155" s="9"/>
      <c r="AD155" s="9"/>
      <c r="AE155" s="9"/>
      <c r="AF155" s="9"/>
      <c r="AG155" s="50"/>
      <c r="AH155" s="58"/>
      <c r="AI155" s="9"/>
      <c r="AJ155" s="9"/>
      <c r="AK155" s="50"/>
      <c r="AL155" s="9"/>
      <c r="AM155" s="26"/>
      <c r="AN155" s="26"/>
      <c r="AO155" s="51"/>
    </row>
    <row r="156" spans="1:41">
      <c r="A156" s="942"/>
      <c r="B156" s="961"/>
      <c r="C156" s="824"/>
      <c r="D156" s="825"/>
      <c r="E156" s="826"/>
      <c r="F156" s="58"/>
      <c r="G156" s="9"/>
      <c r="H156" s="9"/>
      <c r="I156" s="9"/>
      <c r="J156" s="9"/>
      <c r="K156" s="50"/>
      <c r="L156" s="58" t="s">
        <v>1180</v>
      </c>
      <c r="M156" s="9"/>
      <c r="N156" s="9"/>
      <c r="O156" s="9"/>
      <c r="P156" s="9"/>
      <c r="Q156" s="9"/>
      <c r="R156" s="9"/>
      <c r="S156" s="9"/>
      <c r="T156" s="9"/>
      <c r="U156" s="9"/>
      <c r="V156" s="9"/>
      <c r="W156" s="9"/>
      <c r="X156" s="9"/>
      <c r="Y156" s="9"/>
      <c r="Z156" s="9"/>
      <c r="AA156" s="9"/>
      <c r="AB156" s="9"/>
      <c r="AC156" s="9"/>
      <c r="AD156" s="9"/>
      <c r="AE156" s="9"/>
      <c r="AF156" s="9"/>
      <c r="AG156" s="50"/>
      <c r="AH156" s="58"/>
      <c r="AI156" s="9"/>
      <c r="AJ156" s="9"/>
      <c r="AK156" s="50"/>
      <c r="AL156" s="9"/>
      <c r="AM156" s="9"/>
      <c r="AN156" s="9"/>
      <c r="AO156" s="51"/>
    </row>
    <row r="157" spans="1:41">
      <c r="A157" s="942"/>
      <c r="B157" s="961"/>
      <c r="C157" s="824"/>
      <c r="D157" s="825"/>
      <c r="E157" s="826"/>
      <c r="F157" s="58"/>
      <c r="G157" s="9"/>
      <c r="H157" s="9"/>
      <c r="I157" s="9"/>
      <c r="J157" s="9"/>
      <c r="K157" s="50"/>
      <c r="L157" s="58" t="s">
        <v>1174</v>
      </c>
      <c r="M157" s="9"/>
      <c r="N157" s="9"/>
      <c r="O157" s="9"/>
      <c r="P157" s="9"/>
      <c r="Q157" s="9"/>
      <c r="R157" s="9"/>
      <c r="S157" s="9"/>
      <c r="T157" s="9"/>
      <c r="U157" s="9"/>
      <c r="V157" s="9"/>
      <c r="W157" s="9"/>
      <c r="X157" s="9"/>
      <c r="Y157" s="9"/>
      <c r="Z157" s="9"/>
      <c r="AA157" s="9"/>
      <c r="AB157" s="9"/>
      <c r="AC157" s="9"/>
      <c r="AD157" s="9"/>
      <c r="AE157" s="9"/>
      <c r="AF157" s="9"/>
      <c r="AG157" s="50"/>
      <c r="AH157" s="58"/>
      <c r="AI157" s="9"/>
      <c r="AJ157" s="9"/>
      <c r="AK157" s="50"/>
      <c r="AL157" s="9"/>
      <c r="AM157" s="9"/>
      <c r="AN157" s="9"/>
      <c r="AO157" s="51"/>
    </row>
    <row r="158" spans="1:41">
      <c r="A158" s="942"/>
      <c r="B158" s="961"/>
      <c r="C158" s="824"/>
      <c r="D158" s="825"/>
      <c r="E158" s="826"/>
      <c r="F158" s="58"/>
      <c r="G158" s="9"/>
      <c r="H158" s="9"/>
      <c r="I158" s="9"/>
      <c r="J158" s="9"/>
      <c r="K158" s="50"/>
      <c r="L158" s="58"/>
      <c r="M158" s="425" t="s">
        <v>74</v>
      </c>
      <c r="N158" s="936" t="str">
        <f>IF(N148="","",ROUNDDOWN(N154/N148*100,0))</f>
        <v/>
      </c>
      <c r="O158" s="936"/>
      <c r="P158" s="936"/>
      <c r="Q158" s="936"/>
      <c r="R158" s="936"/>
      <c r="S158" s="425" t="s">
        <v>75</v>
      </c>
      <c r="T158" s="9" t="s">
        <v>1151</v>
      </c>
      <c r="U158" s="9"/>
      <c r="V158" s="9"/>
      <c r="W158" s="9"/>
      <c r="X158" s="508" t="s">
        <v>1179</v>
      </c>
      <c r="Y158" s="507"/>
      <c r="Z158" s="507"/>
      <c r="AA158" s="507"/>
      <c r="AB158" s="507"/>
      <c r="AC158" s="507"/>
      <c r="AD158" s="507"/>
      <c r="AE158" s="507"/>
      <c r="AF158" s="507"/>
      <c r="AG158" s="50"/>
      <c r="AH158" s="58"/>
      <c r="AI158" s="9"/>
      <c r="AJ158" s="9"/>
      <c r="AK158" s="50"/>
      <c r="AL158" s="9"/>
      <c r="AM158" s="9"/>
      <c r="AN158" s="9"/>
      <c r="AO158" s="51"/>
    </row>
    <row r="159" spans="1:41">
      <c r="A159" s="942"/>
      <c r="B159" s="961"/>
      <c r="C159" s="824"/>
      <c r="D159" s="825"/>
      <c r="E159" s="826"/>
      <c r="F159" s="58"/>
      <c r="G159" s="9"/>
      <c r="H159" s="9"/>
      <c r="I159" s="9"/>
      <c r="J159" s="9"/>
      <c r="K159" s="50"/>
      <c r="L159" s="59"/>
      <c r="M159" s="60" t="s">
        <v>1157</v>
      </c>
      <c r="N159" s="509"/>
      <c r="O159" s="509"/>
      <c r="P159" s="509"/>
      <c r="Q159" s="509"/>
      <c r="R159" s="509"/>
      <c r="S159" s="468"/>
      <c r="T159" s="60"/>
      <c r="U159" s="60"/>
      <c r="V159" s="60"/>
      <c r="W159" s="60"/>
      <c r="X159" s="470"/>
      <c r="Y159" s="60"/>
      <c r="Z159" s="60"/>
      <c r="AA159" s="60"/>
      <c r="AB159" s="60"/>
      <c r="AC159" s="60"/>
      <c r="AD159" s="60"/>
      <c r="AE159" s="60"/>
      <c r="AF159" s="60"/>
      <c r="AG159" s="61"/>
      <c r="AH159" s="58"/>
      <c r="AI159" s="9"/>
      <c r="AJ159" s="9"/>
      <c r="AK159" s="50"/>
      <c r="AL159" s="9"/>
      <c r="AM159" s="9"/>
      <c r="AN159" s="9"/>
      <c r="AO159" s="51"/>
    </row>
    <row r="160" spans="1:41">
      <c r="A160" s="942"/>
      <c r="B160" s="961"/>
      <c r="C160" s="824"/>
      <c r="D160" s="825"/>
      <c r="E160" s="826"/>
      <c r="F160" s="58"/>
      <c r="G160" s="9"/>
      <c r="H160" s="9"/>
      <c r="I160" s="9"/>
      <c r="J160" s="9"/>
      <c r="K160" s="50"/>
      <c r="L160" s="62"/>
      <c r="M160" s="42" t="s">
        <v>1156</v>
      </c>
      <c r="N160" s="42"/>
      <c r="O160" s="42"/>
      <c r="P160" s="42"/>
      <c r="Q160" s="42"/>
      <c r="R160" s="42"/>
      <c r="S160" s="42"/>
      <c r="T160" s="42"/>
      <c r="U160" s="42"/>
      <c r="V160" s="42"/>
      <c r="W160" s="9"/>
      <c r="X160" s="33"/>
      <c r="Y160" s="9"/>
      <c r="Z160" s="9"/>
      <c r="AA160" s="9"/>
      <c r="AB160" s="9"/>
      <c r="AC160" s="9"/>
      <c r="AD160" s="9"/>
      <c r="AE160" s="9"/>
      <c r="AF160" s="9"/>
      <c r="AG160" s="9"/>
      <c r="AH160" s="58"/>
      <c r="AI160" s="9"/>
      <c r="AJ160" s="9"/>
      <c r="AK160" s="50"/>
      <c r="AL160" s="9"/>
      <c r="AM160" s="9"/>
      <c r="AN160" s="9"/>
      <c r="AO160" s="51"/>
    </row>
    <row r="161" spans="1:41">
      <c r="A161" s="942"/>
      <c r="B161" s="961"/>
      <c r="C161" s="824"/>
      <c r="D161" s="825"/>
      <c r="E161" s="826"/>
      <c r="F161" s="58"/>
      <c r="G161" s="9"/>
      <c r="H161" s="9"/>
      <c r="I161" s="9"/>
      <c r="J161" s="9"/>
      <c r="K161" s="50"/>
      <c r="L161" s="9" t="s">
        <v>1178</v>
      </c>
      <c r="M161" s="9"/>
      <c r="N161" s="9"/>
      <c r="O161" s="9"/>
      <c r="P161" s="9"/>
      <c r="Q161" s="9"/>
      <c r="R161" s="9"/>
      <c r="S161" s="9"/>
      <c r="T161" s="9"/>
      <c r="U161" s="9"/>
      <c r="V161" s="9"/>
      <c r="W161" s="9"/>
      <c r="X161" s="9"/>
      <c r="Y161" s="9"/>
      <c r="Z161" s="9"/>
      <c r="AA161" s="9"/>
      <c r="AB161" s="9"/>
      <c r="AC161" s="9"/>
      <c r="AD161" s="9"/>
      <c r="AE161" s="9"/>
      <c r="AF161" s="9"/>
      <c r="AG161" s="9"/>
      <c r="AH161" s="58"/>
      <c r="AI161" s="9"/>
      <c r="AJ161" s="9"/>
      <c r="AK161" s="50"/>
      <c r="AL161" s="9"/>
      <c r="AM161" s="9"/>
      <c r="AN161" s="9"/>
      <c r="AO161" s="51"/>
    </row>
    <row r="162" spans="1:41">
      <c r="A162" s="942"/>
      <c r="B162" s="961"/>
      <c r="C162" s="824"/>
      <c r="D162" s="825"/>
      <c r="E162" s="826"/>
      <c r="F162" s="58"/>
      <c r="G162" s="9"/>
      <c r="H162" s="9"/>
      <c r="I162" s="9"/>
      <c r="J162" s="9"/>
      <c r="K162" s="50"/>
      <c r="L162" s="58"/>
      <c r="M162" s="425" t="s">
        <v>74</v>
      </c>
      <c r="N162" s="937"/>
      <c r="O162" s="937"/>
      <c r="P162" s="937"/>
      <c r="Q162" s="937"/>
      <c r="R162" s="937"/>
      <c r="S162" s="425" t="s">
        <v>75</v>
      </c>
      <c r="T162" s="9"/>
      <c r="U162" s="9"/>
      <c r="V162" s="9"/>
      <c r="W162" s="9"/>
      <c r="X162" s="508" t="s">
        <v>1177</v>
      </c>
      <c r="Y162" s="507"/>
      <c r="Z162" s="507"/>
      <c r="AA162" s="9"/>
      <c r="AB162" s="9"/>
      <c r="AC162" s="9"/>
      <c r="AD162" s="9"/>
      <c r="AE162" s="9"/>
      <c r="AF162" s="9"/>
      <c r="AG162" s="9"/>
      <c r="AH162" s="58"/>
      <c r="AI162" s="9"/>
      <c r="AJ162" s="9"/>
      <c r="AK162" s="50"/>
      <c r="AL162" s="9"/>
      <c r="AM162" s="9"/>
      <c r="AN162" s="9"/>
      <c r="AO162" s="51"/>
    </row>
    <row r="163" spans="1:41">
      <c r="A163" s="942"/>
      <c r="B163" s="961"/>
      <c r="C163" s="824"/>
      <c r="D163" s="825"/>
      <c r="E163" s="826"/>
      <c r="F163" s="58"/>
      <c r="G163" s="9"/>
      <c r="H163" s="9"/>
      <c r="I163" s="9"/>
      <c r="J163" s="9"/>
      <c r="K163" s="50"/>
      <c r="L163" s="58" t="s">
        <v>1176</v>
      </c>
      <c r="M163" s="425"/>
      <c r="N163" s="506"/>
      <c r="O163" s="506"/>
      <c r="P163" s="506"/>
      <c r="Q163" s="506"/>
      <c r="R163" s="506"/>
      <c r="S163" s="425"/>
      <c r="T163" s="9"/>
      <c r="U163" s="9"/>
      <c r="V163" s="9"/>
      <c r="W163" s="9"/>
      <c r="X163" s="33"/>
      <c r="Y163" s="9"/>
      <c r="Z163" s="9"/>
      <c r="AA163" s="9"/>
      <c r="AB163" s="9"/>
      <c r="AC163" s="9"/>
      <c r="AD163" s="9"/>
      <c r="AE163" s="9"/>
      <c r="AF163" s="9"/>
      <c r="AG163" s="9"/>
      <c r="AH163" s="58"/>
      <c r="AI163" s="9"/>
      <c r="AJ163" s="9"/>
      <c r="AK163" s="50"/>
      <c r="AL163" s="9"/>
      <c r="AM163" s="9"/>
      <c r="AN163" s="9"/>
      <c r="AO163" s="51"/>
    </row>
    <row r="164" spans="1:41">
      <c r="A164" s="942"/>
      <c r="B164" s="961"/>
      <c r="C164" s="824"/>
      <c r="D164" s="825"/>
      <c r="E164" s="826"/>
      <c r="F164" s="58"/>
      <c r="G164" s="9"/>
      <c r="H164" s="9"/>
      <c r="I164" s="9"/>
      <c r="J164" s="9"/>
      <c r="K164" s="50"/>
      <c r="L164" s="58" t="s">
        <v>1175</v>
      </c>
      <c r="M164" s="425"/>
      <c r="N164" s="506"/>
      <c r="O164" s="506"/>
      <c r="P164" s="506"/>
      <c r="Q164" s="506"/>
      <c r="R164" s="506"/>
      <c r="S164" s="425"/>
      <c r="T164" s="9"/>
      <c r="U164" s="9"/>
      <c r="V164" s="9"/>
      <c r="W164" s="9"/>
      <c r="X164" s="33"/>
      <c r="Y164" s="9"/>
      <c r="Z164" s="9"/>
      <c r="AA164" s="9"/>
      <c r="AB164" s="9"/>
      <c r="AC164" s="9"/>
      <c r="AD164" s="9"/>
      <c r="AE164" s="9"/>
      <c r="AF164" s="9"/>
      <c r="AG164" s="9"/>
      <c r="AH164" s="58"/>
      <c r="AI164" s="9"/>
      <c r="AJ164" s="9"/>
      <c r="AK164" s="50"/>
      <c r="AL164" s="9"/>
      <c r="AM164" s="9"/>
      <c r="AN164" s="9"/>
      <c r="AO164" s="51"/>
    </row>
    <row r="165" spans="1:41">
      <c r="A165" s="942"/>
      <c r="B165" s="961"/>
      <c r="C165" s="824"/>
      <c r="D165" s="825"/>
      <c r="E165" s="826"/>
      <c r="F165" s="58"/>
      <c r="G165" s="9"/>
      <c r="H165" s="9"/>
      <c r="I165" s="9"/>
      <c r="J165" s="9"/>
      <c r="K165" s="50"/>
      <c r="L165" s="58" t="s">
        <v>1174</v>
      </c>
      <c r="M165" s="425"/>
      <c r="N165" s="506"/>
      <c r="O165" s="506"/>
      <c r="P165" s="506"/>
      <c r="Q165" s="506"/>
      <c r="R165" s="506"/>
      <c r="S165" s="425"/>
      <c r="T165" s="9"/>
      <c r="U165" s="9"/>
      <c r="V165" s="9"/>
      <c r="W165" s="9"/>
      <c r="X165" s="33"/>
      <c r="Y165" s="9"/>
      <c r="Z165" s="9"/>
      <c r="AA165" s="9"/>
      <c r="AB165" s="9"/>
      <c r="AC165" s="9"/>
      <c r="AD165" s="9"/>
      <c r="AE165" s="9"/>
      <c r="AF165" s="9"/>
      <c r="AG165" s="9"/>
      <c r="AH165" s="58"/>
      <c r="AI165" s="9"/>
      <c r="AJ165" s="9"/>
      <c r="AK165" s="50"/>
      <c r="AL165" s="9"/>
      <c r="AM165" s="9"/>
      <c r="AN165" s="9"/>
      <c r="AO165" s="51"/>
    </row>
    <row r="166" spans="1:41">
      <c r="A166" s="942"/>
      <c r="B166" s="961"/>
      <c r="C166" s="824"/>
      <c r="D166" s="825"/>
      <c r="E166" s="826"/>
      <c r="F166" s="58"/>
      <c r="G166" s="9"/>
      <c r="H166" s="9"/>
      <c r="I166" s="9"/>
      <c r="J166" s="9"/>
      <c r="K166" s="50"/>
      <c r="L166" s="58"/>
      <c r="M166" s="468" t="s">
        <v>74</v>
      </c>
      <c r="N166" s="938" t="str">
        <f>IF(N162="","",(1-N162)*100)</f>
        <v/>
      </c>
      <c r="O166" s="938"/>
      <c r="P166" s="938"/>
      <c r="Q166" s="938"/>
      <c r="R166" s="938"/>
      <c r="S166" s="468" t="s">
        <v>75</v>
      </c>
      <c r="T166" s="60" t="s">
        <v>1151</v>
      </c>
      <c r="U166" s="60"/>
      <c r="V166" s="60"/>
      <c r="W166" s="60"/>
      <c r="X166" s="515" t="s">
        <v>1173</v>
      </c>
      <c r="Y166" s="514"/>
      <c r="Z166" s="514"/>
      <c r="AA166" s="514"/>
      <c r="AB166" s="514"/>
      <c r="AC166" s="514"/>
      <c r="AD166" s="514"/>
      <c r="AE166" s="514"/>
      <c r="AF166" s="514"/>
      <c r="AG166" s="513"/>
      <c r="AH166" s="59"/>
      <c r="AI166" s="60"/>
      <c r="AJ166" s="60"/>
      <c r="AK166" s="61"/>
      <c r="AL166" s="60"/>
      <c r="AM166" s="60"/>
      <c r="AN166" s="60"/>
      <c r="AO166" s="69"/>
    </row>
    <row r="167" spans="1:41">
      <c r="A167" s="942"/>
      <c r="B167" s="961"/>
      <c r="C167" s="824"/>
      <c r="D167" s="825"/>
      <c r="E167" s="826"/>
      <c r="F167" s="62"/>
      <c r="G167" s="522" t="s">
        <v>1194</v>
      </c>
      <c r="H167" s="521"/>
      <c r="I167" s="521"/>
      <c r="J167" s="521"/>
      <c r="K167" s="520"/>
      <c r="L167" s="62"/>
      <c r="M167" s="42" t="s">
        <v>1165</v>
      </c>
      <c r="N167" s="42"/>
      <c r="O167" s="42"/>
      <c r="P167" s="42"/>
      <c r="Q167" s="42"/>
      <c r="R167" s="42"/>
      <c r="S167" s="42"/>
      <c r="T167" s="42"/>
      <c r="U167" s="42"/>
      <c r="V167" s="42"/>
      <c r="W167" s="42"/>
      <c r="X167" s="42"/>
      <c r="Y167" s="42"/>
      <c r="Z167" s="42"/>
      <c r="AA167" s="42"/>
      <c r="AB167" s="42"/>
      <c r="AC167" s="42"/>
      <c r="AD167" s="42"/>
      <c r="AE167" s="42"/>
      <c r="AF167" s="42"/>
      <c r="AG167" s="57"/>
      <c r="AH167" s="62"/>
      <c r="AI167" s="42" t="s">
        <v>101</v>
      </c>
      <c r="AJ167" s="42"/>
      <c r="AK167" s="57"/>
      <c r="AL167" s="42"/>
      <c r="AM167" s="42"/>
      <c r="AN167" s="42"/>
      <c r="AO167" s="68"/>
    </row>
    <row r="168" spans="1:41">
      <c r="A168" s="942"/>
      <c r="B168" s="961"/>
      <c r="C168" s="824"/>
      <c r="D168" s="825"/>
      <c r="E168" s="826"/>
      <c r="F168" s="58"/>
      <c r="G168" s="519"/>
      <c r="H168" s="517"/>
      <c r="I168" s="517"/>
      <c r="J168" s="517"/>
      <c r="K168" s="516"/>
      <c r="L168" s="58" t="s">
        <v>1188</v>
      </c>
      <c r="M168" s="9"/>
      <c r="N168" s="9"/>
      <c r="O168" s="9"/>
      <c r="P168" s="9"/>
      <c r="Q168" s="9"/>
      <c r="R168" s="9"/>
      <c r="S168" s="9"/>
      <c r="T168" s="9"/>
      <c r="U168" s="9"/>
      <c r="V168" s="9"/>
      <c r="W168" s="9"/>
      <c r="X168" s="9"/>
      <c r="Y168" s="9"/>
      <c r="Z168" s="9"/>
      <c r="AA168" s="9"/>
      <c r="AB168" s="9"/>
      <c r="AC168" s="9"/>
      <c r="AD168" s="9"/>
      <c r="AE168" s="9"/>
      <c r="AF168" s="9"/>
      <c r="AG168" s="50"/>
      <c r="AH168" s="49"/>
      <c r="AI168" s="9"/>
      <c r="AJ168" s="9"/>
      <c r="AK168" s="50"/>
      <c r="AL168" s="9"/>
      <c r="AM168" s="9"/>
      <c r="AN168" s="9"/>
      <c r="AO168" s="51"/>
    </row>
    <row r="169" spans="1:41">
      <c r="A169" s="942"/>
      <c r="B169" s="961"/>
      <c r="C169" s="824"/>
      <c r="D169" s="825"/>
      <c r="E169" s="826"/>
      <c r="F169" s="58"/>
      <c r="G169" s="519"/>
      <c r="H169" s="517"/>
      <c r="I169" s="517"/>
      <c r="J169" s="517"/>
      <c r="K169" s="516"/>
      <c r="L169" s="58"/>
      <c r="M169" s="425" t="s">
        <v>74</v>
      </c>
      <c r="N169" s="931"/>
      <c r="O169" s="931"/>
      <c r="P169" s="931"/>
      <c r="Q169" s="931"/>
      <c r="R169" s="931"/>
      <c r="S169" s="425" t="s">
        <v>75</v>
      </c>
      <c r="T169" s="9" t="s">
        <v>1161</v>
      </c>
      <c r="U169" s="9"/>
      <c r="V169" s="9"/>
      <c r="W169" s="9"/>
      <c r="X169" s="508" t="s">
        <v>1187</v>
      </c>
      <c r="Y169" s="507"/>
      <c r="Z169" s="507"/>
      <c r="AA169" s="9"/>
      <c r="AB169" s="9"/>
      <c r="AC169" s="9"/>
      <c r="AD169" s="9"/>
      <c r="AE169" s="9"/>
      <c r="AF169" s="9"/>
      <c r="AG169" s="50"/>
      <c r="AH169" s="58"/>
      <c r="AI169" s="9"/>
      <c r="AJ169" s="9"/>
      <c r="AK169" s="50"/>
      <c r="AL169" s="9"/>
      <c r="AM169" s="9"/>
      <c r="AN169" s="9"/>
      <c r="AO169" s="51"/>
    </row>
    <row r="170" spans="1:41">
      <c r="A170" s="942"/>
      <c r="B170" s="961"/>
      <c r="C170" s="824"/>
      <c r="D170" s="825"/>
      <c r="E170" s="826"/>
      <c r="F170" s="518"/>
      <c r="G170" s="517"/>
      <c r="H170" s="517"/>
      <c r="I170" s="517"/>
      <c r="J170" s="517"/>
      <c r="K170" s="516"/>
      <c r="L170" s="58" t="s">
        <v>1186</v>
      </c>
      <c r="M170" s="9"/>
      <c r="N170" s="9"/>
      <c r="O170" s="9"/>
      <c r="P170" s="9"/>
      <c r="Q170" s="9"/>
      <c r="R170" s="9"/>
      <c r="S170" s="9"/>
      <c r="T170" s="9"/>
      <c r="U170" s="9"/>
      <c r="V170" s="9"/>
      <c r="W170" s="9"/>
      <c r="X170" s="9"/>
      <c r="Y170" s="9"/>
      <c r="Z170" s="9"/>
      <c r="AA170" s="9"/>
      <c r="AB170" s="9"/>
      <c r="AC170" s="9"/>
      <c r="AD170" s="9"/>
      <c r="AE170" s="9"/>
      <c r="AF170" s="9"/>
      <c r="AG170" s="50"/>
      <c r="AH170" s="58"/>
      <c r="AI170" s="9"/>
      <c r="AJ170" s="9"/>
      <c r="AK170" s="50"/>
      <c r="AL170" s="9"/>
      <c r="AM170" s="14"/>
      <c r="AN170" s="26" t="s">
        <v>964</v>
      </c>
      <c r="AO170" s="51"/>
    </row>
    <row r="171" spans="1:41">
      <c r="A171" s="942"/>
      <c r="B171" s="961"/>
      <c r="C171" s="824"/>
      <c r="D171" s="825"/>
      <c r="E171" s="826"/>
      <c r="F171" s="518"/>
      <c r="G171" s="517"/>
      <c r="H171" s="517"/>
      <c r="I171" s="517"/>
      <c r="J171" s="517"/>
      <c r="K171" s="516"/>
      <c r="L171" s="38" t="s">
        <v>1185</v>
      </c>
      <c r="M171" s="9"/>
      <c r="N171" s="9"/>
      <c r="O171" s="9"/>
      <c r="P171" s="9"/>
      <c r="Q171" s="9"/>
      <c r="R171" s="9"/>
      <c r="S171" s="9"/>
      <c r="T171" s="9"/>
      <c r="U171" s="9"/>
      <c r="V171" s="9"/>
      <c r="W171" s="9"/>
      <c r="X171" s="9"/>
      <c r="Y171" s="9"/>
      <c r="Z171" s="9"/>
      <c r="AA171" s="9"/>
      <c r="AB171" s="9"/>
      <c r="AC171" s="9"/>
      <c r="AD171" s="9"/>
      <c r="AE171" s="9"/>
      <c r="AF171" s="9"/>
      <c r="AG171" s="50"/>
      <c r="AH171" s="58"/>
      <c r="AI171" s="9"/>
      <c r="AJ171" s="9"/>
      <c r="AK171" s="50"/>
      <c r="AL171" s="9"/>
      <c r="AM171" s="9"/>
      <c r="AN171" s="9"/>
      <c r="AO171" s="51"/>
    </row>
    <row r="172" spans="1:41">
      <c r="A172" s="942"/>
      <c r="B172" s="961"/>
      <c r="C172" s="824"/>
      <c r="D172" s="825"/>
      <c r="E172" s="826"/>
      <c r="F172" s="518"/>
      <c r="G172" s="517"/>
      <c r="H172" s="517"/>
      <c r="I172" s="517"/>
      <c r="J172" s="517"/>
      <c r="K172" s="516"/>
      <c r="L172" s="58"/>
      <c r="M172" s="425" t="s">
        <v>74</v>
      </c>
      <c r="N172" s="931"/>
      <c r="O172" s="931"/>
      <c r="P172" s="931"/>
      <c r="Q172" s="931"/>
      <c r="R172" s="931"/>
      <c r="S172" s="425" t="s">
        <v>75</v>
      </c>
      <c r="T172" s="9" t="s">
        <v>1161</v>
      </c>
      <c r="U172" s="9"/>
      <c r="V172" s="9"/>
      <c r="W172" s="9"/>
      <c r="X172" s="508" t="s">
        <v>1184</v>
      </c>
      <c r="Y172" s="507"/>
      <c r="Z172" s="507"/>
      <c r="AA172" s="9"/>
      <c r="AB172" s="9"/>
      <c r="AC172" s="9"/>
      <c r="AD172" s="9"/>
      <c r="AE172" s="9"/>
      <c r="AF172" s="9"/>
      <c r="AG172" s="50"/>
      <c r="AH172" s="58"/>
      <c r="AI172" s="9"/>
      <c r="AJ172" s="9"/>
      <c r="AK172" s="50"/>
      <c r="AL172" s="9"/>
      <c r="AM172" s="9"/>
      <c r="AN172" s="9"/>
      <c r="AO172" s="51"/>
    </row>
    <row r="173" spans="1:41">
      <c r="A173" s="942"/>
      <c r="B173" s="961"/>
      <c r="C173" s="824"/>
      <c r="D173" s="825"/>
      <c r="E173" s="826"/>
      <c r="F173" s="58"/>
      <c r="G173" s="9"/>
      <c r="H173" s="9"/>
      <c r="I173" s="9"/>
      <c r="J173" s="9"/>
      <c r="K173" s="50"/>
      <c r="L173" s="58" t="s">
        <v>1183</v>
      </c>
      <c r="M173" s="9"/>
      <c r="N173" s="9"/>
      <c r="O173" s="9"/>
      <c r="P173" s="9"/>
      <c r="Q173" s="9"/>
      <c r="R173" s="9"/>
      <c r="S173" s="9"/>
      <c r="T173" s="9"/>
      <c r="U173" s="9"/>
      <c r="V173" s="9"/>
      <c r="W173" s="9"/>
      <c r="X173" s="9"/>
      <c r="Y173" s="9"/>
      <c r="Z173" s="9"/>
      <c r="AA173" s="9"/>
      <c r="AB173" s="9"/>
      <c r="AC173" s="9"/>
      <c r="AD173" s="9"/>
      <c r="AE173" s="9"/>
      <c r="AF173" s="9"/>
      <c r="AG173" s="50"/>
      <c r="AH173" s="58"/>
      <c r="AI173" s="9"/>
      <c r="AJ173" s="9"/>
      <c r="AK173" s="50"/>
      <c r="AL173" s="9"/>
      <c r="AM173" s="26"/>
      <c r="AN173" s="26"/>
      <c r="AO173" s="51"/>
    </row>
    <row r="174" spans="1:41">
      <c r="A174" s="942"/>
      <c r="B174" s="961"/>
      <c r="C174" s="824"/>
      <c r="D174" s="825"/>
      <c r="E174" s="826"/>
      <c r="F174" s="58"/>
      <c r="G174" s="9"/>
      <c r="H174" s="9"/>
      <c r="I174" s="9"/>
      <c r="J174" s="9"/>
      <c r="K174" s="50"/>
      <c r="L174" s="58" t="s">
        <v>1182</v>
      </c>
      <c r="M174" s="9"/>
      <c r="N174" s="9"/>
      <c r="O174" s="9"/>
      <c r="P174" s="9"/>
      <c r="Q174" s="9"/>
      <c r="R174" s="9"/>
      <c r="S174" s="9"/>
      <c r="T174" s="9"/>
      <c r="U174" s="9"/>
      <c r="V174" s="9"/>
      <c r="W174" s="9"/>
      <c r="X174" s="9"/>
      <c r="Y174" s="9"/>
      <c r="Z174" s="9"/>
      <c r="AA174" s="9"/>
      <c r="AB174" s="9"/>
      <c r="AC174" s="9"/>
      <c r="AD174" s="9"/>
      <c r="AE174" s="9"/>
      <c r="AF174" s="9"/>
      <c r="AG174" s="50"/>
      <c r="AH174" s="58"/>
      <c r="AI174" s="9"/>
      <c r="AJ174" s="9"/>
      <c r="AK174" s="50"/>
      <c r="AL174" s="9"/>
      <c r="AM174" s="26"/>
      <c r="AN174" s="26"/>
      <c r="AO174" s="51"/>
    </row>
    <row r="175" spans="1:41">
      <c r="A175" s="942"/>
      <c r="B175" s="961"/>
      <c r="C175" s="824"/>
      <c r="D175" s="825"/>
      <c r="E175" s="826"/>
      <c r="F175" s="58"/>
      <c r="G175" s="9"/>
      <c r="H175" s="9"/>
      <c r="I175" s="9"/>
      <c r="J175" s="9"/>
      <c r="K175" s="50"/>
      <c r="L175" s="58"/>
      <c r="M175" s="425" t="s">
        <v>74</v>
      </c>
      <c r="N175" s="935" t="str">
        <f>IF(N169="","",N169-N172)</f>
        <v/>
      </c>
      <c r="O175" s="935"/>
      <c r="P175" s="935"/>
      <c r="Q175" s="935"/>
      <c r="R175" s="935"/>
      <c r="S175" s="425" t="s">
        <v>75</v>
      </c>
      <c r="T175" s="9" t="s">
        <v>1161</v>
      </c>
      <c r="U175" s="9"/>
      <c r="V175" s="9"/>
      <c r="W175" s="9"/>
      <c r="X175" s="508" t="s">
        <v>1181</v>
      </c>
      <c r="Y175" s="507"/>
      <c r="Z175" s="507"/>
      <c r="AA175" s="507"/>
      <c r="AB175" s="507"/>
      <c r="AC175" s="507"/>
      <c r="AD175" s="9"/>
      <c r="AE175" s="9"/>
      <c r="AF175" s="9"/>
      <c r="AG175" s="50"/>
      <c r="AH175" s="58"/>
      <c r="AI175" s="9"/>
      <c r="AJ175" s="9"/>
      <c r="AK175" s="50"/>
      <c r="AO175" s="51"/>
    </row>
    <row r="176" spans="1:41">
      <c r="A176" s="942"/>
      <c r="B176" s="961"/>
      <c r="C176" s="824"/>
      <c r="D176" s="825"/>
      <c r="E176" s="826"/>
      <c r="F176" s="58"/>
      <c r="G176" s="9"/>
      <c r="H176" s="9"/>
      <c r="I176" s="9"/>
      <c r="J176" s="9"/>
      <c r="K176" s="50"/>
      <c r="L176" s="58" t="s">
        <v>1176</v>
      </c>
      <c r="M176" s="9"/>
      <c r="N176" s="9"/>
      <c r="O176" s="9"/>
      <c r="P176" s="9"/>
      <c r="Q176" s="9"/>
      <c r="R176" s="9"/>
      <c r="S176" s="9"/>
      <c r="T176" s="9"/>
      <c r="U176" s="9"/>
      <c r="V176" s="9"/>
      <c r="W176" s="9"/>
      <c r="X176" s="9"/>
      <c r="Y176" s="9"/>
      <c r="Z176" s="9"/>
      <c r="AA176" s="9"/>
      <c r="AB176" s="9"/>
      <c r="AC176" s="9"/>
      <c r="AD176" s="9"/>
      <c r="AE176" s="9"/>
      <c r="AF176" s="9"/>
      <c r="AG176" s="50"/>
      <c r="AH176" s="58"/>
      <c r="AI176" s="9"/>
      <c r="AJ176" s="9"/>
      <c r="AK176" s="50"/>
      <c r="AL176" s="9"/>
      <c r="AM176" s="26"/>
      <c r="AN176" s="26"/>
      <c r="AO176" s="51"/>
    </row>
    <row r="177" spans="1:41">
      <c r="A177" s="942"/>
      <c r="B177" s="961"/>
      <c r="C177" s="824"/>
      <c r="D177" s="825"/>
      <c r="E177" s="826"/>
      <c r="F177" s="58"/>
      <c r="G177" s="9"/>
      <c r="H177" s="9"/>
      <c r="I177" s="9"/>
      <c r="J177" s="9"/>
      <c r="K177" s="50"/>
      <c r="L177" s="58" t="s">
        <v>1180</v>
      </c>
      <c r="M177" s="9"/>
      <c r="N177" s="9"/>
      <c r="O177" s="9"/>
      <c r="P177" s="9"/>
      <c r="Q177" s="9"/>
      <c r="R177" s="9"/>
      <c r="S177" s="9"/>
      <c r="T177" s="9"/>
      <c r="U177" s="9"/>
      <c r="V177" s="9"/>
      <c r="W177" s="9"/>
      <c r="X177" s="9"/>
      <c r="Y177" s="9"/>
      <c r="Z177" s="9"/>
      <c r="AA177" s="9"/>
      <c r="AB177" s="9"/>
      <c r="AC177" s="9"/>
      <c r="AD177" s="9"/>
      <c r="AE177" s="9"/>
      <c r="AF177" s="9"/>
      <c r="AG177" s="50"/>
      <c r="AH177" s="58"/>
      <c r="AI177" s="9"/>
      <c r="AJ177" s="9"/>
      <c r="AK177" s="50"/>
      <c r="AL177" s="9"/>
      <c r="AM177" s="9"/>
      <c r="AN177" s="9"/>
      <c r="AO177" s="51"/>
    </row>
    <row r="178" spans="1:41">
      <c r="A178" s="942"/>
      <c r="B178" s="961"/>
      <c r="C178" s="824"/>
      <c r="D178" s="825"/>
      <c r="E178" s="826"/>
      <c r="F178" s="58"/>
      <c r="G178" s="9"/>
      <c r="H178" s="9"/>
      <c r="I178" s="9"/>
      <c r="J178" s="9"/>
      <c r="K178" s="50"/>
      <c r="L178" s="58" t="s">
        <v>1174</v>
      </c>
      <c r="M178" s="9"/>
      <c r="N178" s="9"/>
      <c r="O178" s="9"/>
      <c r="P178" s="9"/>
      <c r="Q178" s="9"/>
      <c r="R178" s="9"/>
      <c r="S178" s="9"/>
      <c r="T178" s="9"/>
      <c r="U178" s="9"/>
      <c r="V178" s="9"/>
      <c r="W178" s="9"/>
      <c r="X178" s="9"/>
      <c r="Y178" s="9"/>
      <c r="Z178" s="9"/>
      <c r="AA178" s="9"/>
      <c r="AB178" s="9"/>
      <c r="AC178" s="9"/>
      <c r="AD178" s="9"/>
      <c r="AE178" s="9"/>
      <c r="AF178" s="9"/>
      <c r="AG178" s="50"/>
      <c r="AH178" s="58"/>
      <c r="AI178" s="9"/>
      <c r="AJ178" s="9"/>
      <c r="AK178" s="50"/>
      <c r="AL178" s="9"/>
      <c r="AM178" s="9"/>
      <c r="AN178" s="9"/>
      <c r="AO178" s="51"/>
    </row>
    <row r="179" spans="1:41">
      <c r="A179" s="942"/>
      <c r="B179" s="961"/>
      <c r="C179" s="824"/>
      <c r="D179" s="825"/>
      <c r="E179" s="826"/>
      <c r="F179" s="58"/>
      <c r="G179" s="9"/>
      <c r="H179" s="9"/>
      <c r="I179" s="9"/>
      <c r="J179" s="9"/>
      <c r="K179" s="50"/>
      <c r="L179" s="58"/>
      <c r="M179" s="425" t="s">
        <v>74</v>
      </c>
      <c r="N179" s="936" t="str">
        <f>IF(N169="","",ROUNDDOWN(N175/N169*100,0))</f>
        <v/>
      </c>
      <c r="O179" s="936"/>
      <c r="P179" s="936"/>
      <c r="Q179" s="936"/>
      <c r="R179" s="936"/>
      <c r="S179" s="425" t="s">
        <v>75</v>
      </c>
      <c r="T179" s="9" t="s">
        <v>1151</v>
      </c>
      <c r="U179" s="9"/>
      <c r="V179" s="9"/>
      <c r="W179" s="9"/>
      <c r="X179" s="508" t="s">
        <v>1179</v>
      </c>
      <c r="Y179" s="507"/>
      <c r="Z179" s="507"/>
      <c r="AA179" s="507"/>
      <c r="AB179" s="507"/>
      <c r="AC179" s="507"/>
      <c r="AD179" s="507"/>
      <c r="AE179" s="507"/>
      <c r="AF179" s="507"/>
      <c r="AG179" s="50"/>
      <c r="AH179" s="58"/>
      <c r="AI179" s="9"/>
      <c r="AJ179" s="9"/>
      <c r="AK179" s="50"/>
      <c r="AL179" s="9"/>
      <c r="AM179" s="9"/>
      <c r="AN179" s="9"/>
      <c r="AO179" s="51"/>
    </row>
    <row r="180" spans="1:41">
      <c r="A180" s="942"/>
      <c r="B180" s="961"/>
      <c r="C180" s="824"/>
      <c r="D180" s="825"/>
      <c r="E180" s="826"/>
      <c r="F180" s="58"/>
      <c r="G180" s="9"/>
      <c r="H180" s="9"/>
      <c r="I180" s="9"/>
      <c r="J180" s="9"/>
      <c r="K180" s="50"/>
      <c r="L180" s="59"/>
      <c r="M180" s="60" t="s">
        <v>1157</v>
      </c>
      <c r="N180" s="509"/>
      <c r="O180" s="509"/>
      <c r="P180" s="509"/>
      <c r="Q180" s="509"/>
      <c r="R180" s="509"/>
      <c r="S180" s="468"/>
      <c r="T180" s="60"/>
      <c r="U180" s="60"/>
      <c r="V180" s="60"/>
      <c r="W180" s="60"/>
      <c r="X180" s="470"/>
      <c r="Y180" s="60"/>
      <c r="Z180" s="60"/>
      <c r="AA180" s="60"/>
      <c r="AB180" s="60"/>
      <c r="AC180" s="60"/>
      <c r="AD180" s="60"/>
      <c r="AE180" s="60"/>
      <c r="AF180" s="60"/>
      <c r="AG180" s="61"/>
      <c r="AH180" s="58"/>
      <c r="AI180" s="9"/>
      <c r="AJ180" s="9"/>
      <c r="AK180" s="50"/>
      <c r="AL180" s="9"/>
      <c r="AM180" s="9"/>
      <c r="AN180" s="9"/>
      <c r="AO180" s="51"/>
    </row>
    <row r="181" spans="1:41">
      <c r="A181" s="942"/>
      <c r="B181" s="961"/>
      <c r="C181" s="824"/>
      <c r="D181" s="825"/>
      <c r="E181" s="826"/>
      <c r="F181" s="58"/>
      <c r="G181" s="9"/>
      <c r="H181" s="9"/>
      <c r="I181" s="9"/>
      <c r="J181" s="9"/>
      <c r="K181" s="50"/>
      <c r="L181" s="62"/>
      <c r="M181" s="42" t="s">
        <v>1156</v>
      </c>
      <c r="N181" s="42"/>
      <c r="O181" s="42"/>
      <c r="P181" s="42"/>
      <c r="Q181" s="42"/>
      <c r="R181" s="42"/>
      <c r="S181" s="42"/>
      <c r="T181" s="42"/>
      <c r="U181" s="42"/>
      <c r="V181" s="42"/>
      <c r="W181" s="9"/>
      <c r="X181" s="33"/>
      <c r="Y181" s="9"/>
      <c r="Z181" s="9"/>
      <c r="AA181" s="9"/>
      <c r="AB181" s="9"/>
      <c r="AC181" s="9"/>
      <c r="AD181" s="9"/>
      <c r="AE181" s="9"/>
      <c r="AF181" s="9"/>
      <c r="AG181" s="9"/>
      <c r="AH181" s="58"/>
      <c r="AI181" s="9"/>
      <c r="AJ181" s="9"/>
      <c r="AK181" s="50"/>
      <c r="AL181" s="9"/>
      <c r="AM181" s="9"/>
      <c r="AN181" s="9"/>
      <c r="AO181" s="51"/>
    </row>
    <row r="182" spans="1:41">
      <c r="A182" s="942"/>
      <c r="B182" s="961"/>
      <c r="C182" s="824"/>
      <c r="D182" s="825"/>
      <c r="E182" s="826"/>
      <c r="F182" s="58"/>
      <c r="G182" s="9"/>
      <c r="H182" s="9"/>
      <c r="I182" s="9"/>
      <c r="J182" s="9"/>
      <c r="K182" s="50"/>
      <c r="L182" s="9" t="s">
        <v>1178</v>
      </c>
      <c r="M182" s="9"/>
      <c r="N182" s="9"/>
      <c r="O182" s="9"/>
      <c r="P182" s="9"/>
      <c r="Q182" s="9"/>
      <c r="R182" s="9"/>
      <c r="S182" s="9"/>
      <c r="T182" s="9"/>
      <c r="U182" s="9"/>
      <c r="V182" s="9"/>
      <c r="W182" s="9"/>
      <c r="X182" s="9"/>
      <c r="Y182" s="9"/>
      <c r="Z182" s="9"/>
      <c r="AA182" s="9"/>
      <c r="AB182" s="9"/>
      <c r="AC182" s="9"/>
      <c r="AD182" s="9"/>
      <c r="AE182" s="9"/>
      <c r="AF182" s="9"/>
      <c r="AG182" s="9"/>
      <c r="AH182" s="58"/>
      <c r="AI182" s="9"/>
      <c r="AJ182" s="9"/>
      <c r="AK182" s="50"/>
      <c r="AL182" s="9"/>
      <c r="AM182" s="9"/>
      <c r="AN182" s="9"/>
      <c r="AO182" s="51"/>
    </row>
    <row r="183" spans="1:41">
      <c r="A183" s="942"/>
      <c r="B183" s="961"/>
      <c r="C183" s="824"/>
      <c r="D183" s="825"/>
      <c r="E183" s="826"/>
      <c r="F183" s="58"/>
      <c r="G183" s="9"/>
      <c r="H183" s="9"/>
      <c r="I183" s="9"/>
      <c r="J183" s="9"/>
      <c r="K183" s="50"/>
      <c r="L183" s="58"/>
      <c r="M183" s="425" t="s">
        <v>74</v>
      </c>
      <c r="N183" s="937"/>
      <c r="O183" s="937"/>
      <c r="P183" s="937"/>
      <c r="Q183" s="937"/>
      <c r="R183" s="937"/>
      <c r="S183" s="425" t="s">
        <v>75</v>
      </c>
      <c r="T183" s="9"/>
      <c r="U183" s="9"/>
      <c r="V183" s="9"/>
      <c r="W183" s="9"/>
      <c r="X183" s="508" t="s">
        <v>1177</v>
      </c>
      <c r="Y183" s="507"/>
      <c r="Z183" s="507"/>
      <c r="AA183" s="9"/>
      <c r="AB183" s="9"/>
      <c r="AC183" s="9"/>
      <c r="AD183" s="9"/>
      <c r="AE183" s="9"/>
      <c r="AF183" s="9"/>
      <c r="AG183" s="9"/>
      <c r="AH183" s="58"/>
      <c r="AI183" s="9"/>
      <c r="AJ183" s="9"/>
      <c r="AK183" s="50"/>
      <c r="AL183" s="9"/>
      <c r="AM183" s="9"/>
      <c r="AN183" s="9"/>
      <c r="AO183" s="51"/>
    </row>
    <row r="184" spans="1:41">
      <c r="A184" s="942"/>
      <c r="B184" s="961"/>
      <c r="C184" s="824"/>
      <c r="D184" s="825"/>
      <c r="E184" s="826"/>
      <c r="F184" s="58"/>
      <c r="G184" s="9"/>
      <c r="H184" s="9"/>
      <c r="I184" s="9"/>
      <c r="J184" s="9"/>
      <c r="K184" s="50"/>
      <c r="L184" s="58" t="s">
        <v>1176</v>
      </c>
      <c r="M184" s="425"/>
      <c r="N184" s="506"/>
      <c r="O184" s="506"/>
      <c r="P184" s="506"/>
      <c r="Q184" s="506"/>
      <c r="R184" s="506"/>
      <c r="S184" s="425"/>
      <c r="T184" s="9"/>
      <c r="U184" s="9"/>
      <c r="V184" s="9"/>
      <c r="W184" s="9"/>
      <c r="X184" s="33"/>
      <c r="Y184" s="9"/>
      <c r="Z184" s="9"/>
      <c r="AA184" s="9"/>
      <c r="AB184" s="9"/>
      <c r="AC184" s="9"/>
      <c r="AD184" s="9"/>
      <c r="AE184" s="9"/>
      <c r="AF184" s="9"/>
      <c r="AG184" s="9"/>
      <c r="AH184" s="58"/>
      <c r="AI184" s="9"/>
      <c r="AJ184" s="9"/>
      <c r="AK184" s="50"/>
      <c r="AL184" s="9"/>
      <c r="AM184" s="9"/>
      <c r="AN184" s="9"/>
      <c r="AO184" s="51"/>
    </row>
    <row r="185" spans="1:41">
      <c r="A185" s="942"/>
      <c r="B185" s="961"/>
      <c r="C185" s="824"/>
      <c r="D185" s="825"/>
      <c r="E185" s="826"/>
      <c r="F185" s="58"/>
      <c r="G185" s="9"/>
      <c r="H185" s="9"/>
      <c r="I185" s="9"/>
      <c r="J185" s="9"/>
      <c r="K185" s="50"/>
      <c r="L185" s="58" t="s">
        <v>1175</v>
      </c>
      <c r="M185" s="425"/>
      <c r="N185" s="506"/>
      <c r="O185" s="506"/>
      <c r="P185" s="506"/>
      <c r="Q185" s="506"/>
      <c r="R185" s="506"/>
      <c r="S185" s="425"/>
      <c r="T185" s="9"/>
      <c r="U185" s="9"/>
      <c r="V185" s="9"/>
      <c r="W185" s="9"/>
      <c r="X185" s="33"/>
      <c r="Y185" s="9"/>
      <c r="Z185" s="9"/>
      <c r="AA185" s="9"/>
      <c r="AB185" s="9"/>
      <c r="AC185" s="9"/>
      <c r="AD185" s="9"/>
      <c r="AE185" s="9"/>
      <c r="AF185" s="9"/>
      <c r="AG185" s="9"/>
      <c r="AH185" s="58"/>
      <c r="AI185" s="9"/>
      <c r="AJ185" s="9"/>
      <c r="AK185" s="50"/>
      <c r="AL185" s="9"/>
      <c r="AM185" s="9"/>
      <c r="AN185" s="9"/>
      <c r="AO185" s="51"/>
    </row>
    <row r="186" spans="1:41">
      <c r="A186" s="942"/>
      <c r="B186" s="961"/>
      <c r="C186" s="824"/>
      <c r="D186" s="825"/>
      <c r="E186" s="826"/>
      <c r="F186" s="58"/>
      <c r="G186" s="9"/>
      <c r="H186" s="9"/>
      <c r="I186" s="9"/>
      <c r="J186" s="9"/>
      <c r="K186" s="50"/>
      <c r="L186" s="58" t="s">
        <v>1174</v>
      </c>
      <c r="M186" s="425"/>
      <c r="N186" s="506"/>
      <c r="O186" s="506"/>
      <c r="P186" s="506"/>
      <c r="Q186" s="506"/>
      <c r="R186" s="506"/>
      <c r="S186" s="425"/>
      <c r="T186" s="9"/>
      <c r="U186" s="9"/>
      <c r="V186" s="9"/>
      <c r="W186" s="9"/>
      <c r="X186" s="33"/>
      <c r="Y186" s="9"/>
      <c r="Z186" s="9"/>
      <c r="AA186" s="9"/>
      <c r="AB186" s="9"/>
      <c r="AC186" s="9"/>
      <c r="AD186" s="9"/>
      <c r="AE186" s="9"/>
      <c r="AF186" s="9"/>
      <c r="AG186" s="9"/>
      <c r="AH186" s="58"/>
      <c r="AI186" s="9"/>
      <c r="AJ186" s="9"/>
      <c r="AK186" s="50"/>
      <c r="AL186" s="9"/>
      <c r="AM186" s="9"/>
      <c r="AN186" s="9"/>
      <c r="AO186" s="51"/>
    </row>
    <row r="187" spans="1:41">
      <c r="A187" s="942"/>
      <c r="B187" s="961"/>
      <c r="C187" s="824"/>
      <c r="D187" s="825"/>
      <c r="E187" s="826"/>
      <c r="F187" s="58"/>
      <c r="G187" s="9"/>
      <c r="H187" s="9"/>
      <c r="I187" s="9"/>
      <c r="J187" s="9"/>
      <c r="K187" s="50"/>
      <c r="L187" s="58"/>
      <c r="M187" s="468" t="s">
        <v>74</v>
      </c>
      <c r="N187" s="938" t="str">
        <f>IF(N183="","",(1-N183)*100)</f>
        <v/>
      </c>
      <c r="O187" s="938"/>
      <c r="P187" s="938"/>
      <c r="Q187" s="938"/>
      <c r="R187" s="938"/>
      <c r="S187" s="468" t="s">
        <v>75</v>
      </c>
      <c r="T187" s="60" t="s">
        <v>1151</v>
      </c>
      <c r="U187" s="60"/>
      <c r="V187" s="60"/>
      <c r="W187" s="60"/>
      <c r="X187" s="515" t="s">
        <v>1173</v>
      </c>
      <c r="Y187" s="514"/>
      <c r="Z187" s="514"/>
      <c r="AA187" s="514"/>
      <c r="AB187" s="514"/>
      <c r="AC187" s="514"/>
      <c r="AD187" s="514"/>
      <c r="AE187" s="514"/>
      <c r="AF187" s="514"/>
      <c r="AG187" s="513"/>
      <c r="AH187" s="59"/>
      <c r="AI187" s="60"/>
      <c r="AJ187" s="60"/>
      <c r="AK187" s="61"/>
      <c r="AL187" s="60"/>
      <c r="AM187" s="60"/>
      <c r="AN187" s="60"/>
      <c r="AO187" s="69"/>
    </row>
    <row r="188" spans="1:41">
      <c r="A188" s="942"/>
      <c r="B188" s="961"/>
      <c r="C188" s="824"/>
      <c r="D188" s="825"/>
      <c r="E188" s="826"/>
      <c r="F188" s="62"/>
      <c r="G188" s="522" t="s">
        <v>1193</v>
      </c>
      <c r="H188" s="521"/>
      <c r="I188" s="521"/>
      <c r="J188" s="521"/>
      <c r="K188" s="520"/>
      <c r="L188" s="62"/>
      <c r="M188" s="42" t="s">
        <v>1165</v>
      </c>
      <c r="N188" s="42"/>
      <c r="O188" s="42"/>
      <c r="P188" s="42"/>
      <c r="Q188" s="42"/>
      <c r="R188" s="42"/>
      <c r="S188" s="42"/>
      <c r="T188" s="42"/>
      <c r="U188" s="42"/>
      <c r="V188" s="42"/>
      <c r="W188" s="42"/>
      <c r="X188" s="42"/>
      <c r="Y188" s="42"/>
      <c r="Z188" s="42"/>
      <c r="AA188" s="42"/>
      <c r="AB188" s="42"/>
      <c r="AC188" s="42"/>
      <c r="AD188" s="42"/>
      <c r="AE188" s="42"/>
      <c r="AF188" s="42"/>
      <c r="AG188" s="57"/>
      <c r="AH188" s="62"/>
      <c r="AI188" s="42" t="s">
        <v>101</v>
      </c>
      <c r="AJ188" s="42"/>
      <c r="AK188" s="57"/>
      <c r="AL188" s="42"/>
      <c r="AM188" s="42"/>
      <c r="AN188" s="42"/>
      <c r="AO188" s="68"/>
    </row>
    <row r="189" spans="1:41">
      <c r="A189" s="942"/>
      <c r="B189" s="961"/>
      <c r="C189" s="824"/>
      <c r="D189" s="825"/>
      <c r="E189" s="826"/>
      <c r="F189" s="58"/>
      <c r="G189" s="519"/>
      <c r="H189" s="517"/>
      <c r="I189" s="517"/>
      <c r="J189" s="517"/>
      <c r="K189" s="516"/>
      <c r="L189" s="58" t="s">
        <v>1188</v>
      </c>
      <c r="M189" s="9"/>
      <c r="N189" s="9"/>
      <c r="O189" s="9"/>
      <c r="P189" s="9"/>
      <c r="Q189" s="9"/>
      <c r="R189" s="9"/>
      <c r="S189" s="9"/>
      <c r="T189" s="9"/>
      <c r="U189" s="9"/>
      <c r="V189" s="9"/>
      <c r="W189" s="9"/>
      <c r="X189" s="9"/>
      <c r="Y189" s="9"/>
      <c r="Z189" s="9"/>
      <c r="AA189" s="9"/>
      <c r="AB189" s="9"/>
      <c r="AC189" s="9"/>
      <c r="AD189" s="9"/>
      <c r="AE189" s="9"/>
      <c r="AF189" s="9"/>
      <c r="AG189" s="50"/>
      <c r="AH189" s="49"/>
      <c r="AI189" s="9"/>
      <c r="AJ189" s="9"/>
      <c r="AK189" s="50"/>
      <c r="AL189" s="9"/>
      <c r="AM189" s="9"/>
      <c r="AN189" s="9"/>
      <c r="AO189" s="51"/>
    </row>
    <row r="190" spans="1:41">
      <c r="A190" s="942"/>
      <c r="B190" s="961"/>
      <c r="C190" s="824"/>
      <c r="D190" s="825"/>
      <c r="E190" s="826"/>
      <c r="F190" s="58"/>
      <c r="G190" s="519"/>
      <c r="H190" s="517"/>
      <c r="I190" s="517"/>
      <c r="J190" s="517"/>
      <c r="K190" s="516"/>
      <c r="L190" s="58"/>
      <c r="M190" s="425" t="s">
        <v>74</v>
      </c>
      <c r="N190" s="931"/>
      <c r="O190" s="931"/>
      <c r="P190" s="931"/>
      <c r="Q190" s="931"/>
      <c r="R190" s="931"/>
      <c r="S190" s="425" t="s">
        <v>75</v>
      </c>
      <c r="T190" s="9" t="s">
        <v>1161</v>
      </c>
      <c r="U190" s="9"/>
      <c r="V190" s="9"/>
      <c r="W190" s="9"/>
      <c r="X190" s="508" t="s">
        <v>1187</v>
      </c>
      <c r="Y190" s="507"/>
      <c r="Z190" s="507"/>
      <c r="AA190" s="9"/>
      <c r="AB190" s="9"/>
      <c r="AC190" s="9"/>
      <c r="AD190" s="9"/>
      <c r="AE190" s="9"/>
      <c r="AF190" s="9"/>
      <c r="AG190" s="50"/>
      <c r="AH190" s="58"/>
      <c r="AI190" s="9"/>
      <c r="AJ190" s="9"/>
      <c r="AK190" s="50"/>
      <c r="AL190" s="9"/>
      <c r="AM190" s="9"/>
      <c r="AN190" s="9"/>
      <c r="AO190" s="51"/>
    </row>
    <row r="191" spans="1:41">
      <c r="A191" s="942"/>
      <c r="B191" s="961"/>
      <c r="C191" s="824"/>
      <c r="D191" s="825"/>
      <c r="E191" s="826"/>
      <c r="F191" s="518"/>
      <c r="G191" s="517"/>
      <c r="H191" s="517"/>
      <c r="I191" s="517"/>
      <c r="J191" s="517"/>
      <c r="K191" s="516"/>
      <c r="L191" s="58" t="s">
        <v>1186</v>
      </c>
      <c r="M191" s="9"/>
      <c r="N191" s="9"/>
      <c r="O191" s="9"/>
      <c r="P191" s="9"/>
      <c r="Q191" s="9"/>
      <c r="R191" s="9"/>
      <c r="S191" s="9"/>
      <c r="T191" s="9"/>
      <c r="U191" s="9"/>
      <c r="V191" s="9"/>
      <c r="W191" s="9"/>
      <c r="X191" s="9"/>
      <c r="Y191" s="9"/>
      <c r="Z191" s="9"/>
      <c r="AA191" s="9"/>
      <c r="AB191" s="9"/>
      <c r="AC191" s="9"/>
      <c r="AD191" s="9"/>
      <c r="AE191" s="9"/>
      <c r="AF191" s="9"/>
      <c r="AG191" s="50"/>
      <c r="AH191" s="58"/>
      <c r="AI191" s="9"/>
      <c r="AJ191" s="9"/>
      <c r="AK191" s="50"/>
      <c r="AL191" s="9"/>
      <c r="AM191" s="14"/>
      <c r="AN191" s="26" t="s">
        <v>964</v>
      </c>
      <c r="AO191" s="51"/>
    </row>
    <row r="192" spans="1:41">
      <c r="A192" s="942"/>
      <c r="B192" s="961"/>
      <c r="C192" s="824"/>
      <c r="D192" s="825"/>
      <c r="E192" s="826"/>
      <c r="F192" s="518"/>
      <c r="G192" s="517"/>
      <c r="H192" s="517"/>
      <c r="I192" s="517"/>
      <c r="J192" s="517"/>
      <c r="K192" s="516"/>
      <c r="L192" s="38" t="s">
        <v>1185</v>
      </c>
      <c r="M192" s="9"/>
      <c r="N192" s="9"/>
      <c r="O192" s="9"/>
      <c r="P192" s="9"/>
      <c r="Q192" s="9"/>
      <c r="R192" s="9"/>
      <c r="S192" s="9"/>
      <c r="T192" s="9"/>
      <c r="U192" s="9"/>
      <c r="V192" s="9"/>
      <c r="W192" s="9"/>
      <c r="X192" s="9"/>
      <c r="Y192" s="9"/>
      <c r="Z192" s="9"/>
      <c r="AA192" s="9"/>
      <c r="AB192" s="9"/>
      <c r="AC192" s="9"/>
      <c r="AD192" s="9"/>
      <c r="AE192" s="9"/>
      <c r="AF192" s="9"/>
      <c r="AG192" s="50"/>
      <c r="AH192" s="58"/>
      <c r="AI192" s="9"/>
      <c r="AJ192" s="9"/>
      <c r="AK192" s="50"/>
      <c r="AL192" s="9"/>
      <c r="AM192" s="9"/>
      <c r="AN192" s="9"/>
      <c r="AO192" s="51"/>
    </row>
    <row r="193" spans="1:41">
      <c r="A193" s="942"/>
      <c r="B193" s="961"/>
      <c r="C193" s="824"/>
      <c r="D193" s="825"/>
      <c r="E193" s="826"/>
      <c r="F193" s="518"/>
      <c r="G193" s="517"/>
      <c r="H193" s="517"/>
      <c r="I193" s="517"/>
      <c r="J193" s="517"/>
      <c r="K193" s="516"/>
      <c r="L193" s="58"/>
      <c r="M193" s="425" t="s">
        <v>74</v>
      </c>
      <c r="N193" s="931"/>
      <c r="O193" s="931"/>
      <c r="P193" s="931"/>
      <c r="Q193" s="931"/>
      <c r="R193" s="931"/>
      <c r="S193" s="425" t="s">
        <v>75</v>
      </c>
      <c r="T193" s="9" t="s">
        <v>1161</v>
      </c>
      <c r="U193" s="9"/>
      <c r="V193" s="9"/>
      <c r="W193" s="9"/>
      <c r="X193" s="508" t="s">
        <v>1184</v>
      </c>
      <c r="Y193" s="507"/>
      <c r="Z193" s="507"/>
      <c r="AA193" s="9"/>
      <c r="AB193" s="9"/>
      <c r="AC193" s="9"/>
      <c r="AD193" s="9"/>
      <c r="AE193" s="9"/>
      <c r="AF193" s="9"/>
      <c r="AG193" s="50"/>
      <c r="AH193" s="58"/>
      <c r="AI193" s="9"/>
      <c r="AJ193" s="9"/>
      <c r="AK193" s="50"/>
      <c r="AL193" s="9"/>
      <c r="AM193" s="9"/>
      <c r="AN193" s="9"/>
      <c r="AO193" s="51"/>
    </row>
    <row r="194" spans="1:41">
      <c r="A194" s="942"/>
      <c r="B194" s="961"/>
      <c r="C194" s="824"/>
      <c r="D194" s="825"/>
      <c r="E194" s="826"/>
      <c r="F194" s="58"/>
      <c r="G194" s="9"/>
      <c r="H194" s="9"/>
      <c r="I194" s="9"/>
      <c r="J194" s="9"/>
      <c r="K194" s="50"/>
      <c r="L194" s="58" t="s">
        <v>1183</v>
      </c>
      <c r="M194" s="9"/>
      <c r="N194" s="9"/>
      <c r="O194" s="9"/>
      <c r="P194" s="9"/>
      <c r="Q194" s="9"/>
      <c r="R194" s="9"/>
      <c r="S194" s="9"/>
      <c r="T194" s="9"/>
      <c r="U194" s="9"/>
      <c r="V194" s="9"/>
      <c r="W194" s="9"/>
      <c r="X194" s="9"/>
      <c r="Y194" s="9"/>
      <c r="Z194" s="9"/>
      <c r="AA194" s="9"/>
      <c r="AB194" s="9"/>
      <c r="AC194" s="9"/>
      <c r="AD194" s="9"/>
      <c r="AE194" s="9"/>
      <c r="AF194" s="9"/>
      <c r="AG194" s="50"/>
      <c r="AH194" s="58"/>
      <c r="AI194" s="9"/>
      <c r="AJ194" s="9"/>
      <c r="AK194" s="50"/>
      <c r="AL194" s="9"/>
      <c r="AM194" s="26"/>
      <c r="AN194" s="26"/>
      <c r="AO194" s="51"/>
    </row>
    <row r="195" spans="1:41">
      <c r="A195" s="942"/>
      <c r="B195" s="961"/>
      <c r="C195" s="824"/>
      <c r="D195" s="825"/>
      <c r="E195" s="826"/>
      <c r="F195" s="58"/>
      <c r="G195" s="9"/>
      <c r="H195" s="9"/>
      <c r="I195" s="9"/>
      <c r="J195" s="9"/>
      <c r="K195" s="50"/>
      <c r="L195" s="58" t="s">
        <v>1182</v>
      </c>
      <c r="M195" s="9"/>
      <c r="N195" s="9"/>
      <c r="O195" s="9"/>
      <c r="P195" s="9"/>
      <c r="Q195" s="9"/>
      <c r="R195" s="9"/>
      <c r="S195" s="9"/>
      <c r="T195" s="9"/>
      <c r="U195" s="9"/>
      <c r="V195" s="9"/>
      <c r="W195" s="9"/>
      <c r="X195" s="9"/>
      <c r="Y195" s="9"/>
      <c r="Z195" s="9"/>
      <c r="AA195" s="9"/>
      <c r="AB195" s="9"/>
      <c r="AC195" s="9"/>
      <c r="AD195" s="9"/>
      <c r="AE195" s="9"/>
      <c r="AF195" s="9"/>
      <c r="AG195" s="50"/>
      <c r="AH195" s="58"/>
      <c r="AI195" s="9"/>
      <c r="AJ195" s="9"/>
      <c r="AK195" s="50"/>
      <c r="AL195" s="9"/>
      <c r="AM195" s="26"/>
      <c r="AN195" s="26"/>
      <c r="AO195" s="51"/>
    </row>
    <row r="196" spans="1:41">
      <c r="A196" s="942"/>
      <c r="B196" s="961"/>
      <c r="C196" s="824"/>
      <c r="D196" s="825"/>
      <c r="E196" s="826"/>
      <c r="F196" s="58"/>
      <c r="G196" s="9"/>
      <c r="H196" s="9"/>
      <c r="I196" s="9"/>
      <c r="J196" s="9"/>
      <c r="K196" s="50"/>
      <c r="L196" s="58"/>
      <c r="M196" s="425" t="s">
        <v>74</v>
      </c>
      <c r="N196" s="935" t="str">
        <f>IF(N190="","",N190-N193)</f>
        <v/>
      </c>
      <c r="O196" s="935"/>
      <c r="P196" s="935"/>
      <c r="Q196" s="935"/>
      <c r="R196" s="935"/>
      <c r="S196" s="425" t="s">
        <v>75</v>
      </c>
      <c r="T196" s="9" t="s">
        <v>1161</v>
      </c>
      <c r="U196" s="9"/>
      <c r="V196" s="9"/>
      <c r="W196" s="9"/>
      <c r="X196" s="508" t="s">
        <v>1181</v>
      </c>
      <c r="Y196" s="507"/>
      <c r="Z196" s="507"/>
      <c r="AA196" s="507"/>
      <c r="AB196" s="507"/>
      <c r="AC196" s="507"/>
      <c r="AD196" s="9"/>
      <c r="AE196" s="9"/>
      <c r="AF196" s="9"/>
      <c r="AG196" s="50"/>
      <c r="AH196" s="58"/>
      <c r="AI196" s="9"/>
      <c r="AJ196" s="9"/>
      <c r="AK196" s="50"/>
      <c r="AO196" s="51"/>
    </row>
    <row r="197" spans="1:41">
      <c r="A197" s="942"/>
      <c r="B197" s="961"/>
      <c r="C197" s="824"/>
      <c r="D197" s="825"/>
      <c r="E197" s="826"/>
      <c r="F197" s="58"/>
      <c r="G197" s="9"/>
      <c r="H197" s="9"/>
      <c r="I197" s="9"/>
      <c r="J197" s="9"/>
      <c r="K197" s="50"/>
      <c r="L197" s="58" t="s">
        <v>1176</v>
      </c>
      <c r="M197" s="9"/>
      <c r="N197" s="9"/>
      <c r="O197" s="9"/>
      <c r="P197" s="9"/>
      <c r="Q197" s="9"/>
      <c r="R197" s="9"/>
      <c r="S197" s="9"/>
      <c r="T197" s="9"/>
      <c r="U197" s="9"/>
      <c r="V197" s="9"/>
      <c r="W197" s="9"/>
      <c r="X197" s="9"/>
      <c r="Y197" s="9"/>
      <c r="Z197" s="9"/>
      <c r="AA197" s="9"/>
      <c r="AB197" s="9"/>
      <c r="AC197" s="9"/>
      <c r="AD197" s="9"/>
      <c r="AE197" s="9"/>
      <c r="AF197" s="9"/>
      <c r="AG197" s="50"/>
      <c r="AH197" s="58"/>
      <c r="AI197" s="9"/>
      <c r="AJ197" s="9"/>
      <c r="AK197" s="50"/>
      <c r="AL197" s="9"/>
      <c r="AM197" s="26"/>
      <c r="AN197" s="26"/>
      <c r="AO197" s="51"/>
    </row>
    <row r="198" spans="1:41">
      <c r="A198" s="942"/>
      <c r="B198" s="961"/>
      <c r="C198" s="824"/>
      <c r="D198" s="825"/>
      <c r="E198" s="826"/>
      <c r="F198" s="58"/>
      <c r="G198" s="9"/>
      <c r="H198" s="9"/>
      <c r="I198" s="9"/>
      <c r="J198" s="9"/>
      <c r="K198" s="50"/>
      <c r="L198" s="58" t="s">
        <v>1180</v>
      </c>
      <c r="M198" s="9"/>
      <c r="N198" s="9"/>
      <c r="O198" s="9"/>
      <c r="P198" s="9"/>
      <c r="Q198" s="9"/>
      <c r="R198" s="9"/>
      <c r="S198" s="9"/>
      <c r="T198" s="9"/>
      <c r="U198" s="9"/>
      <c r="V198" s="9"/>
      <c r="W198" s="9"/>
      <c r="X198" s="9"/>
      <c r="Y198" s="9"/>
      <c r="Z198" s="9"/>
      <c r="AA198" s="9"/>
      <c r="AB198" s="9"/>
      <c r="AC198" s="9"/>
      <c r="AD198" s="9"/>
      <c r="AE198" s="9"/>
      <c r="AF198" s="9"/>
      <c r="AG198" s="50"/>
      <c r="AH198" s="58"/>
      <c r="AI198" s="9"/>
      <c r="AJ198" s="9"/>
      <c r="AK198" s="50"/>
      <c r="AL198" s="9"/>
      <c r="AM198" s="9"/>
      <c r="AN198" s="9"/>
      <c r="AO198" s="51"/>
    </row>
    <row r="199" spans="1:41">
      <c r="A199" s="942"/>
      <c r="B199" s="961"/>
      <c r="C199" s="824"/>
      <c r="D199" s="825"/>
      <c r="E199" s="826"/>
      <c r="F199" s="58"/>
      <c r="G199" s="9"/>
      <c r="H199" s="9"/>
      <c r="I199" s="9"/>
      <c r="J199" s="9"/>
      <c r="K199" s="50"/>
      <c r="L199" s="58" t="s">
        <v>1174</v>
      </c>
      <c r="M199" s="9"/>
      <c r="N199" s="9"/>
      <c r="O199" s="9"/>
      <c r="P199" s="9"/>
      <c r="Q199" s="9"/>
      <c r="R199" s="9"/>
      <c r="S199" s="9"/>
      <c r="T199" s="9"/>
      <c r="U199" s="9"/>
      <c r="V199" s="9"/>
      <c r="W199" s="9"/>
      <c r="X199" s="9"/>
      <c r="Y199" s="9"/>
      <c r="Z199" s="9"/>
      <c r="AA199" s="9"/>
      <c r="AB199" s="9"/>
      <c r="AC199" s="9"/>
      <c r="AD199" s="9"/>
      <c r="AE199" s="9"/>
      <c r="AF199" s="9"/>
      <c r="AG199" s="50"/>
      <c r="AH199" s="58"/>
      <c r="AI199" s="9"/>
      <c r="AJ199" s="9"/>
      <c r="AK199" s="50"/>
      <c r="AL199" s="9"/>
      <c r="AM199" s="9"/>
      <c r="AN199" s="9"/>
      <c r="AO199" s="51"/>
    </row>
    <row r="200" spans="1:41">
      <c r="A200" s="942"/>
      <c r="B200" s="961"/>
      <c r="C200" s="824"/>
      <c r="D200" s="825"/>
      <c r="E200" s="826"/>
      <c r="F200" s="58"/>
      <c r="G200" s="9"/>
      <c r="H200" s="9"/>
      <c r="I200" s="9"/>
      <c r="J200" s="9"/>
      <c r="K200" s="50"/>
      <c r="L200" s="58"/>
      <c r="M200" s="425" t="s">
        <v>74</v>
      </c>
      <c r="N200" s="936" t="str">
        <f>IF(N190="","",ROUNDDOWN(N196/N190*100,0))</f>
        <v/>
      </c>
      <c r="O200" s="936"/>
      <c r="P200" s="936"/>
      <c r="Q200" s="936"/>
      <c r="R200" s="936"/>
      <c r="S200" s="425" t="s">
        <v>75</v>
      </c>
      <c r="T200" s="9" t="s">
        <v>1151</v>
      </c>
      <c r="U200" s="9"/>
      <c r="V200" s="9"/>
      <c r="W200" s="9"/>
      <c r="X200" s="508" t="s">
        <v>1179</v>
      </c>
      <c r="Y200" s="507"/>
      <c r="Z200" s="507"/>
      <c r="AA200" s="507"/>
      <c r="AB200" s="507"/>
      <c r="AC200" s="507"/>
      <c r="AD200" s="507"/>
      <c r="AE200" s="507"/>
      <c r="AF200" s="507"/>
      <c r="AG200" s="50"/>
      <c r="AH200" s="58"/>
      <c r="AI200" s="9"/>
      <c r="AJ200" s="9"/>
      <c r="AK200" s="50"/>
      <c r="AL200" s="9"/>
      <c r="AM200" s="9"/>
      <c r="AN200" s="9"/>
      <c r="AO200" s="51"/>
    </row>
    <row r="201" spans="1:41">
      <c r="A201" s="942"/>
      <c r="B201" s="961"/>
      <c r="C201" s="824"/>
      <c r="D201" s="825"/>
      <c r="E201" s="826"/>
      <c r="F201" s="58"/>
      <c r="G201" s="9"/>
      <c r="H201" s="9"/>
      <c r="I201" s="9"/>
      <c r="J201" s="9"/>
      <c r="K201" s="50"/>
      <c r="L201" s="59"/>
      <c r="M201" s="60" t="s">
        <v>1157</v>
      </c>
      <c r="N201" s="509"/>
      <c r="O201" s="509"/>
      <c r="P201" s="509"/>
      <c r="Q201" s="509"/>
      <c r="R201" s="509"/>
      <c r="S201" s="468"/>
      <c r="T201" s="60"/>
      <c r="U201" s="60"/>
      <c r="V201" s="60"/>
      <c r="W201" s="60"/>
      <c r="X201" s="470"/>
      <c r="Y201" s="60"/>
      <c r="Z201" s="60"/>
      <c r="AA201" s="60"/>
      <c r="AB201" s="60"/>
      <c r="AC201" s="60"/>
      <c r="AD201" s="60"/>
      <c r="AE201" s="60"/>
      <c r="AF201" s="60"/>
      <c r="AG201" s="61"/>
      <c r="AH201" s="58"/>
      <c r="AI201" s="9"/>
      <c r="AJ201" s="9"/>
      <c r="AK201" s="50"/>
      <c r="AL201" s="9"/>
      <c r="AM201" s="9"/>
      <c r="AN201" s="9"/>
      <c r="AO201" s="51"/>
    </row>
    <row r="202" spans="1:41">
      <c r="A202" s="942"/>
      <c r="B202" s="961"/>
      <c r="C202" s="824"/>
      <c r="D202" s="825"/>
      <c r="E202" s="826"/>
      <c r="F202" s="58"/>
      <c r="G202" s="9"/>
      <c r="H202" s="9"/>
      <c r="I202" s="9"/>
      <c r="J202" s="9"/>
      <c r="K202" s="50"/>
      <c r="L202" s="62"/>
      <c r="M202" s="42" t="s">
        <v>1156</v>
      </c>
      <c r="N202" s="42"/>
      <c r="O202" s="42"/>
      <c r="P202" s="42"/>
      <c r="Q202" s="42"/>
      <c r="R202" s="42"/>
      <c r="S202" s="42"/>
      <c r="T202" s="42"/>
      <c r="U202" s="42"/>
      <c r="V202" s="42"/>
      <c r="W202" s="9"/>
      <c r="X202" s="33"/>
      <c r="Y202" s="9"/>
      <c r="Z202" s="9"/>
      <c r="AA202" s="9"/>
      <c r="AB202" s="9"/>
      <c r="AC202" s="9"/>
      <c r="AD202" s="9"/>
      <c r="AE202" s="9"/>
      <c r="AF202" s="9"/>
      <c r="AG202" s="9"/>
      <c r="AH202" s="58"/>
      <c r="AI202" s="9"/>
      <c r="AJ202" s="9"/>
      <c r="AK202" s="50"/>
      <c r="AL202" s="9"/>
      <c r="AM202" s="9"/>
      <c r="AN202" s="9"/>
      <c r="AO202" s="51"/>
    </row>
    <row r="203" spans="1:41">
      <c r="A203" s="942"/>
      <c r="B203" s="961"/>
      <c r="C203" s="824"/>
      <c r="D203" s="825"/>
      <c r="E203" s="826"/>
      <c r="F203" s="58"/>
      <c r="G203" s="9"/>
      <c r="H203" s="9"/>
      <c r="I203" s="9"/>
      <c r="J203" s="9"/>
      <c r="K203" s="50"/>
      <c r="L203" s="9" t="s">
        <v>1178</v>
      </c>
      <c r="M203" s="9"/>
      <c r="N203" s="9"/>
      <c r="O203" s="9"/>
      <c r="P203" s="9"/>
      <c r="Q203" s="9"/>
      <c r="R203" s="9"/>
      <c r="S203" s="9"/>
      <c r="T203" s="9"/>
      <c r="U203" s="9"/>
      <c r="V203" s="9"/>
      <c r="W203" s="9"/>
      <c r="X203" s="9"/>
      <c r="Y203" s="9"/>
      <c r="Z203" s="9"/>
      <c r="AA203" s="9"/>
      <c r="AB203" s="9"/>
      <c r="AC203" s="9"/>
      <c r="AD203" s="9"/>
      <c r="AE203" s="9"/>
      <c r="AF203" s="9"/>
      <c r="AG203" s="9"/>
      <c r="AH203" s="58"/>
      <c r="AI203" s="9"/>
      <c r="AJ203" s="9"/>
      <c r="AK203" s="50"/>
      <c r="AL203" s="9"/>
      <c r="AM203" s="9"/>
      <c r="AN203" s="9"/>
      <c r="AO203" s="51"/>
    </row>
    <row r="204" spans="1:41">
      <c r="A204" s="942"/>
      <c r="B204" s="961"/>
      <c r="C204" s="824"/>
      <c r="D204" s="825"/>
      <c r="E204" s="826"/>
      <c r="F204" s="58"/>
      <c r="G204" s="9"/>
      <c r="H204" s="9"/>
      <c r="I204" s="9"/>
      <c r="J204" s="9"/>
      <c r="K204" s="50"/>
      <c r="L204" s="58"/>
      <c r="M204" s="425" t="s">
        <v>74</v>
      </c>
      <c r="N204" s="937"/>
      <c r="O204" s="937"/>
      <c r="P204" s="937"/>
      <c r="Q204" s="937"/>
      <c r="R204" s="937"/>
      <c r="S204" s="425" t="s">
        <v>75</v>
      </c>
      <c r="T204" s="9"/>
      <c r="U204" s="9"/>
      <c r="V204" s="9"/>
      <c r="W204" s="9"/>
      <c r="X204" s="508" t="s">
        <v>1177</v>
      </c>
      <c r="Y204" s="507"/>
      <c r="Z204" s="507"/>
      <c r="AA204" s="9"/>
      <c r="AB204" s="9"/>
      <c r="AC204" s="9"/>
      <c r="AD204" s="9"/>
      <c r="AE204" s="9"/>
      <c r="AF204" s="9"/>
      <c r="AG204" s="9"/>
      <c r="AH204" s="58"/>
      <c r="AI204" s="9"/>
      <c r="AJ204" s="9"/>
      <c r="AK204" s="50"/>
      <c r="AL204" s="9"/>
      <c r="AM204" s="9"/>
      <c r="AN204" s="9"/>
      <c r="AO204" s="51"/>
    </row>
    <row r="205" spans="1:41">
      <c r="A205" s="942"/>
      <c r="B205" s="961"/>
      <c r="C205" s="824"/>
      <c r="D205" s="825"/>
      <c r="E205" s="826"/>
      <c r="F205" s="58"/>
      <c r="G205" s="9"/>
      <c r="H205" s="9"/>
      <c r="I205" s="9"/>
      <c r="J205" s="9"/>
      <c r="K205" s="50"/>
      <c r="L205" s="58" t="s">
        <v>1176</v>
      </c>
      <c r="M205" s="425"/>
      <c r="N205" s="506"/>
      <c r="O205" s="506"/>
      <c r="P205" s="506"/>
      <c r="Q205" s="506"/>
      <c r="R205" s="506"/>
      <c r="S205" s="425"/>
      <c r="T205" s="9"/>
      <c r="U205" s="9"/>
      <c r="V205" s="9"/>
      <c r="W205" s="9"/>
      <c r="X205" s="33"/>
      <c r="Y205" s="9"/>
      <c r="Z205" s="9"/>
      <c r="AA205" s="9"/>
      <c r="AB205" s="9"/>
      <c r="AC205" s="9"/>
      <c r="AD205" s="9"/>
      <c r="AE205" s="9"/>
      <c r="AF205" s="9"/>
      <c r="AG205" s="9"/>
      <c r="AH205" s="58"/>
      <c r="AI205" s="9"/>
      <c r="AJ205" s="9"/>
      <c r="AK205" s="50"/>
      <c r="AL205" s="9"/>
      <c r="AM205" s="9"/>
      <c r="AN205" s="9"/>
      <c r="AO205" s="51"/>
    </row>
    <row r="206" spans="1:41">
      <c r="A206" s="942"/>
      <c r="B206" s="961"/>
      <c r="C206" s="824"/>
      <c r="D206" s="825"/>
      <c r="E206" s="826"/>
      <c r="F206" s="58"/>
      <c r="G206" s="9"/>
      <c r="H206" s="9"/>
      <c r="I206" s="9"/>
      <c r="J206" s="9"/>
      <c r="K206" s="50"/>
      <c r="L206" s="58" t="s">
        <v>1175</v>
      </c>
      <c r="M206" s="425"/>
      <c r="N206" s="506"/>
      <c r="O206" s="506"/>
      <c r="P206" s="506"/>
      <c r="Q206" s="506"/>
      <c r="R206" s="506"/>
      <c r="S206" s="425"/>
      <c r="T206" s="9"/>
      <c r="U206" s="9"/>
      <c r="V206" s="9"/>
      <c r="W206" s="9"/>
      <c r="X206" s="33"/>
      <c r="Y206" s="9"/>
      <c r="Z206" s="9"/>
      <c r="AA206" s="9"/>
      <c r="AB206" s="9"/>
      <c r="AC206" s="9"/>
      <c r="AD206" s="9"/>
      <c r="AE206" s="9"/>
      <c r="AF206" s="9"/>
      <c r="AG206" s="9"/>
      <c r="AH206" s="58"/>
      <c r="AI206" s="9"/>
      <c r="AJ206" s="9"/>
      <c r="AK206" s="50"/>
      <c r="AL206" s="9"/>
      <c r="AM206" s="9"/>
      <c r="AN206" s="9"/>
      <c r="AO206" s="51"/>
    </row>
    <row r="207" spans="1:41">
      <c r="A207" s="942"/>
      <c r="B207" s="961"/>
      <c r="C207" s="824"/>
      <c r="D207" s="825"/>
      <c r="E207" s="826"/>
      <c r="F207" s="58"/>
      <c r="G207" s="9"/>
      <c r="H207" s="9"/>
      <c r="I207" s="9"/>
      <c r="J207" s="9"/>
      <c r="K207" s="50"/>
      <c r="L207" s="58" t="s">
        <v>1174</v>
      </c>
      <c r="M207" s="425"/>
      <c r="N207" s="506"/>
      <c r="O207" s="506"/>
      <c r="P207" s="506"/>
      <c r="Q207" s="506"/>
      <c r="R207" s="506"/>
      <c r="S207" s="425"/>
      <c r="T207" s="9"/>
      <c r="U207" s="9"/>
      <c r="V207" s="9"/>
      <c r="W207" s="9"/>
      <c r="X207" s="33"/>
      <c r="Y207" s="9"/>
      <c r="Z207" s="9"/>
      <c r="AA207" s="9"/>
      <c r="AB207" s="9"/>
      <c r="AC207" s="9"/>
      <c r="AD207" s="9"/>
      <c r="AE207" s="9"/>
      <c r="AF207" s="9"/>
      <c r="AG207" s="9"/>
      <c r="AH207" s="58"/>
      <c r="AI207" s="9"/>
      <c r="AJ207" s="9"/>
      <c r="AK207" s="50"/>
      <c r="AL207" s="9"/>
      <c r="AM207" s="9"/>
      <c r="AN207" s="9"/>
      <c r="AO207" s="51"/>
    </row>
    <row r="208" spans="1:41" ht="14.25" thickBot="1">
      <c r="A208" s="962"/>
      <c r="B208" s="963"/>
      <c r="C208" s="956"/>
      <c r="D208" s="957"/>
      <c r="E208" s="958"/>
      <c r="F208" s="52"/>
      <c r="G208" s="53"/>
      <c r="H208" s="53"/>
      <c r="I208" s="53"/>
      <c r="J208" s="53"/>
      <c r="K208" s="54"/>
      <c r="L208" s="52"/>
      <c r="M208" s="444" t="s">
        <v>74</v>
      </c>
      <c r="N208" s="959" t="str">
        <f>IF(N204="","",(1-N204)*100)</f>
        <v/>
      </c>
      <c r="O208" s="959"/>
      <c r="P208" s="959"/>
      <c r="Q208" s="959"/>
      <c r="R208" s="959"/>
      <c r="S208" s="444" t="s">
        <v>75</v>
      </c>
      <c r="T208" s="53" t="s">
        <v>1151</v>
      </c>
      <c r="U208" s="53"/>
      <c r="V208" s="53"/>
      <c r="W208" s="53"/>
      <c r="X208" s="505" t="s">
        <v>1173</v>
      </c>
      <c r="Y208" s="504"/>
      <c r="Z208" s="504"/>
      <c r="AA208" s="504"/>
      <c r="AB208" s="504"/>
      <c r="AC208" s="504"/>
      <c r="AD208" s="504"/>
      <c r="AE208" s="504"/>
      <c r="AF208" s="504"/>
      <c r="AG208" s="503"/>
      <c r="AH208" s="52"/>
      <c r="AI208" s="53"/>
      <c r="AJ208" s="53"/>
      <c r="AK208" s="54"/>
      <c r="AL208" s="53"/>
      <c r="AM208" s="53"/>
      <c r="AN208" s="53"/>
      <c r="AO208" s="55"/>
    </row>
    <row r="210" spans="1:41" ht="14.25" thickBo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row>
    <row r="211" spans="1:41" ht="15" customHeight="1">
      <c r="A211" s="842" t="s">
        <v>105</v>
      </c>
      <c r="B211" s="843"/>
      <c r="C211" s="843" t="s">
        <v>114</v>
      </c>
      <c r="D211" s="843"/>
      <c r="E211" s="843"/>
      <c r="F211" s="925" t="s">
        <v>955</v>
      </c>
      <c r="G211" s="925"/>
      <c r="H211" s="925"/>
      <c r="I211" s="925"/>
      <c r="J211" s="925"/>
      <c r="K211" s="925"/>
      <c r="L211" s="925"/>
      <c r="M211" s="925"/>
      <c r="N211" s="925"/>
      <c r="O211" s="925"/>
      <c r="P211" s="925"/>
      <c r="Q211" s="925"/>
      <c r="R211" s="925"/>
      <c r="S211" s="925"/>
      <c r="T211" s="925"/>
      <c r="U211" s="925"/>
      <c r="V211" s="925"/>
      <c r="W211" s="925"/>
      <c r="X211" s="925"/>
      <c r="Y211" s="925"/>
      <c r="Z211" s="925"/>
      <c r="AA211" s="925"/>
      <c r="AB211" s="925"/>
      <c r="AC211" s="925"/>
      <c r="AD211" s="925"/>
      <c r="AE211" s="925"/>
      <c r="AF211" s="925"/>
      <c r="AG211" s="925"/>
      <c r="AH211" s="925"/>
      <c r="AI211" s="925"/>
      <c r="AJ211" s="925"/>
      <c r="AK211" s="925"/>
      <c r="AL211" s="847" t="s">
        <v>32</v>
      </c>
      <c r="AM211" s="847"/>
      <c r="AN211" s="847"/>
      <c r="AO211" s="848"/>
    </row>
    <row r="212" spans="1:41" ht="15" customHeight="1">
      <c r="A212" s="844"/>
      <c r="B212" s="845"/>
      <c r="C212" s="845"/>
      <c r="D212" s="845"/>
      <c r="E212" s="845"/>
      <c r="F212" s="851" t="s">
        <v>33</v>
      </c>
      <c r="G212" s="851"/>
      <c r="H212" s="851"/>
      <c r="I212" s="851"/>
      <c r="J212" s="851"/>
      <c r="K212" s="851"/>
      <c r="L212" s="851" t="s">
        <v>956</v>
      </c>
      <c r="M212" s="851"/>
      <c r="N212" s="851"/>
      <c r="O212" s="851"/>
      <c r="P212" s="851"/>
      <c r="Q212" s="851"/>
      <c r="R212" s="851"/>
      <c r="S212" s="851"/>
      <c r="T212" s="851"/>
      <c r="U212" s="851"/>
      <c r="V212" s="851"/>
      <c r="W212" s="851"/>
      <c r="X212" s="851"/>
      <c r="Y212" s="851"/>
      <c r="Z212" s="851"/>
      <c r="AA212" s="851"/>
      <c r="AB212" s="851"/>
      <c r="AC212" s="851"/>
      <c r="AD212" s="851"/>
      <c r="AE212" s="851"/>
      <c r="AF212" s="851"/>
      <c r="AG212" s="851"/>
      <c r="AH212" s="852" t="s">
        <v>98</v>
      </c>
      <c r="AI212" s="852"/>
      <c r="AJ212" s="852"/>
      <c r="AK212" s="852"/>
      <c r="AL212" s="849"/>
      <c r="AM212" s="849"/>
      <c r="AN212" s="849"/>
      <c r="AO212" s="850"/>
    </row>
    <row r="213" spans="1:41" ht="13.5" customHeight="1">
      <c r="A213" s="940" t="s">
        <v>1192</v>
      </c>
      <c r="B213" s="941"/>
      <c r="C213" s="821" t="s">
        <v>1191</v>
      </c>
      <c r="D213" s="822"/>
      <c r="E213" s="823"/>
      <c r="F213" s="62"/>
      <c r="G213" s="522" t="s">
        <v>1190</v>
      </c>
      <c r="H213" s="521"/>
      <c r="I213" s="521"/>
      <c r="J213" s="521"/>
      <c r="K213" s="520"/>
      <c r="L213" s="62"/>
      <c r="M213" s="42" t="s">
        <v>1165</v>
      </c>
      <c r="N213" s="42"/>
      <c r="O213" s="42"/>
      <c r="P213" s="42"/>
      <c r="Q213" s="42"/>
      <c r="R213" s="42"/>
      <c r="S213" s="42"/>
      <c r="T213" s="42"/>
      <c r="U213" s="42"/>
      <c r="V213" s="42"/>
      <c r="W213" s="42"/>
      <c r="X213" s="42"/>
      <c r="Y213" s="42"/>
      <c r="Z213" s="42"/>
      <c r="AA213" s="42"/>
      <c r="AB213" s="42"/>
      <c r="AC213" s="42"/>
      <c r="AD213" s="42"/>
      <c r="AE213" s="42"/>
      <c r="AF213" s="42"/>
      <c r="AG213" s="57"/>
      <c r="AH213" s="62"/>
      <c r="AI213" s="42" t="s">
        <v>101</v>
      </c>
      <c r="AJ213" s="42"/>
      <c r="AK213" s="57"/>
      <c r="AL213" s="42"/>
      <c r="AM213" s="42"/>
      <c r="AN213" s="42"/>
      <c r="AO213" s="68"/>
    </row>
    <row r="214" spans="1:41">
      <c r="A214" s="942"/>
      <c r="B214" s="943"/>
      <c r="C214" s="824"/>
      <c r="D214" s="825"/>
      <c r="E214" s="826"/>
      <c r="F214" s="58"/>
      <c r="G214" s="519"/>
      <c r="H214" s="517"/>
      <c r="I214" s="517"/>
      <c r="J214" s="517"/>
      <c r="K214" s="516"/>
      <c r="L214" s="58" t="s">
        <v>1188</v>
      </c>
      <c r="M214" s="9"/>
      <c r="N214" s="9"/>
      <c r="O214" s="9"/>
      <c r="P214" s="9"/>
      <c r="Q214" s="9"/>
      <c r="R214" s="9"/>
      <c r="S214" s="9"/>
      <c r="T214" s="9"/>
      <c r="U214" s="9"/>
      <c r="V214" s="9"/>
      <c r="W214" s="9"/>
      <c r="X214" s="9"/>
      <c r="Y214" s="9"/>
      <c r="Z214" s="9"/>
      <c r="AA214" s="9"/>
      <c r="AB214" s="9"/>
      <c r="AC214" s="9"/>
      <c r="AD214" s="9"/>
      <c r="AE214" s="9"/>
      <c r="AF214" s="9"/>
      <c r="AG214" s="50"/>
      <c r="AH214" s="49"/>
      <c r="AI214" s="9"/>
      <c r="AJ214" s="9"/>
      <c r="AK214" s="50"/>
      <c r="AL214" s="9"/>
      <c r="AM214" s="9"/>
      <c r="AN214" s="9"/>
      <c r="AO214" s="51"/>
    </row>
    <row r="215" spans="1:41">
      <c r="A215" s="942"/>
      <c r="B215" s="943"/>
      <c r="C215" s="824"/>
      <c r="D215" s="825"/>
      <c r="E215" s="826"/>
      <c r="F215" s="58"/>
      <c r="G215" s="519"/>
      <c r="H215" s="517"/>
      <c r="I215" s="517"/>
      <c r="J215" s="517"/>
      <c r="K215" s="516"/>
      <c r="L215" s="58"/>
      <c r="M215" s="425" t="s">
        <v>74</v>
      </c>
      <c r="N215" s="931"/>
      <c r="O215" s="931"/>
      <c r="P215" s="931"/>
      <c r="Q215" s="931"/>
      <c r="R215" s="931"/>
      <c r="S215" s="425" t="s">
        <v>75</v>
      </c>
      <c r="T215" s="9" t="s">
        <v>1161</v>
      </c>
      <c r="U215" s="9"/>
      <c r="V215" s="9"/>
      <c r="W215" s="9"/>
      <c r="X215" s="508" t="s">
        <v>1187</v>
      </c>
      <c r="Y215" s="507"/>
      <c r="Z215" s="507"/>
      <c r="AA215" s="9"/>
      <c r="AB215" s="9"/>
      <c r="AC215" s="9"/>
      <c r="AD215" s="9"/>
      <c r="AE215" s="9"/>
      <c r="AF215" s="9"/>
      <c r="AG215" s="50"/>
      <c r="AH215" s="58"/>
      <c r="AI215" s="9"/>
      <c r="AJ215" s="9"/>
      <c r="AK215" s="50"/>
      <c r="AL215" s="9"/>
      <c r="AM215" s="9"/>
      <c r="AN215" s="9"/>
      <c r="AO215" s="51"/>
    </row>
    <row r="216" spans="1:41">
      <c r="A216" s="942"/>
      <c r="B216" s="943"/>
      <c r="C216" s="824"/>
      <c r="D216" s="825"/>
      <c r="E216" s="826"/>
      <c r="F216" s="518"/>
      <c r="G216" s="517"/>
      <c r="H216" s="517"/>
      <c r="I216" s="517"/>
      <c r="J216" s="517"/>
      <c r="K216" s="516"/>
      <c r="L216" s="58" t="s">
        <v>1186</v>
      </c>
      <c r="M216" s="9"/>
      <c r="N216" s="9"/>
      <c r="O216" s="9"/>
      <c r="P216" s="9"/>
      <c r="Q216" s="9"/>
      <c r="R216" s="9"/>
      <c r="S216" s="9"/>
      <c r="T216" s="9"/>
      <c r="U216" s="9"/>
      <c r="V216" s="9"/>
      <c r="W216" s="9"/>
      <c r="X216" s="9"/>
      <c r="Y216" s="9"/>
      <c r="Z216" s="9"/>
      <c r="AA216" s="9"/>
      <c r="AB216" s="9"/>
      <c r="AC216" s="9"/>
      <c r="AD216" s="9"/>
      <c r="AE216" s="9"/>
      <c r="AF216" s="9"/>
      <c r="AG216" s="50"/>
      <c r="AH216" s="58"/>
      <c r="AI216" s="9"/>
      <c r="AJ216" s="9"/>
      <c r="AK216" s="50"/>
      <c r="AL216" s="9"/>
      <c r="AM216" s="14"/>
      <c r="AN216" s="26" t="s">
        <v>964</v>
      </c>
      <c r="AO216" s="51"/>
    </row>
    <row r="217" spans="1:41">
      <c r="A217" s="942"/>
      <c r="B217" s="943"/>
      <c r="C217" s="824"/>
      <c r="D217" s="825"/>
      <c r="E217" s="826"/>
      <c r="F217" s="518"/>
      <c r="G217" s="517"/>
      <c r="H217" s="517"/>
      <c r="I217" s="517"/>
      <c r="J217" s="517"/>
      <c r="K217" s="516"/>
      <c r="L217" s="38" t="s">
        <v>1185</v>
      </c>
      <c r="M217" s="9"/>
      <c r="N217" s="9"/>
      <c r="O217" s="9"/>
      <c r="P217" s="9"/>
      <c r="Q217" s="9"/>
      <c r="R217" s="9"/>
      <c r="S217" s="9"/>
      <c r="T217" s="9"/>
      <c r="U217" s="9"/>
      <c r="V217" s="9"/>
      <c r="W217" s="9"/>
      <c r="X217" s="9"/>
      <c r="Y217" s="9"/>
      <c r="Z217" s="9"/>
      <c r="AA217" s="9"/>
      <c r="AB217" s="9"/>
      <c r="AC217" s="9"/>
      <c r="AD217" s="9"/>
      <c r="AE217" s="9"/>
      <c r="AF217" s="9"/>
      <c r="AG217" s="50"/>
      <c r="AH217" s="58"/>
      <c r="AI217" s="9"/>
      <c r="AJ217" s="9"/>
      <c r="AK217" s="50"/>
      <c r="AL217" s="9"/>
      <c r="AM217" s="9"/>
      <c r="AN217" s="9"/>
      <c r="AO217" s="51"/>
    </row>
    <row r="218" spans="1:41">
      <c r="A218" s="942"/>
      <c r="B218" s="943"/>
      <c r="C218" s="824"/>
      <c r="D218" s="825"/>
      <c r="E218" s="826"/>
      <c r="F218" s="518"/>
      <c r="G218" s="517"/>
      <c r="H218" s="517"/>
      <c r="I218" s="517"/>
      <c r="J218" s="517"/>
      <c r="K218" s="516"/>
      <c r="L218" s="58"/>
      <c r="M218" s="425" t="s">
        <v>74</v>
      </c>
      <c r="N218" s="931"/>
      <c r="O218" s="931"/>
      <c r="P218" s="931"/>
      <c r="Q218" s="931"/>
      <c r="R218" s="931"/>
      <c r="S218" s="425" t="s">
        <v>75</v>
      </c>
      <c r="T218" s="9" t="s">
        <v>1161</v>
      </c>
      <c r="U218" s="9"/>
      <c r="V218" s="9"/>
      <c r="W218" s="9"/>
      <c r="X218" s="508" t="s">
        <v>1184</v>
      </c>
      <c r="Y218" s="507"/>
      <c r="Z218" s="507"/>
      <c r="AA218" s="9"/>
      <c r="AB218" s="9"/>
      <c r="AC218" s="9"/>
      <c r="AD218" s="9"/>
      <c r="AE218" s="9"/>
      <c r="AF218" s="9"/>
      <c r="AG218" s="50"/>
      <c r="AH218" s="58"/>
      <c r="AI218" s="9"/>
      <c r="AJ218" s="9"/>
      <c r="AK218" s="50"/>
      <c r="AL218" s="9"/>
      <c r="AM218" s="9"/>
      <c r="AN218" s="9"/>
      <c r="AO218" s="51"/>
    </row>
    <row r="219" spans="1:41">
      <c r="A219" s="942"/>
      <c r="B219" s="943"/>
      <c r="C219" s="824"/>
      <c r="D219" s="825"/>
      <c r="E219" s="826"/>
      <c r="F219" s="58"/>
      <c r="G219" s="9"/>
      <c r="H219" s="9"/>
      <c r="I219" s="9"/>
      <c r="J219" s="9"/>
      <c r="K219" s="50"/>
      <c r="L219" s="58" t="s">
        <v>1183</v>
      </c>
      <c r="M219" s="9"/>
      <c r="N219" s="9"/>
      <c r="O219" s="9"/>
      <c r="P219" s="9"/>
      <c r="Q219" s="9"/>
      <c r="R219" s="9"/>
      <c r="S219" s="9"/>
      <c r="T219" s="9"/>
      <c r="U219" s="9"/>
      <c r="V219" s="9"/>
      <c r="W219" s="9"/>
      <c r="X219" s="9"/>
      <c r="Y219" s="9"/>
      <c r="Z219" s="9"/>
      <c r="AA219" s="9"/>
      <c r="AB219" s="9"/>
      <c r="AC219" s="9"/>
      <c r="AD219" s="9"/>
      <c r="AE219" s="9"/>
      <c r="AF219" s="9"/>
      <c r="AG219" s="50"/>
      <c r="AH219" s="58"/>
      <c r="AI219" s="9"/>
      <c r="AJ219" s="9"/>
      <c r="AK219" s="50"/>
      <c r="AL219" s="9"/>
      <c r="AM219" s="26"/>
      <c r="AN219" s="26"/>
      <c r="AO219" s="51"/>
    </row>
    <row r="220" spans="1:41">
      <c r="A220" s="942"/>
      <c r="B220" s="943"/>
      <c r="C220" s="824"/>
      <c r="D220" s="825"/>
      <c r="E220" s="826"/>
      <c r="F220" s="58"/>
      <c r="G220" s="9"/>
      <c r="H220" s="9"/>
      <c r="I220" s="9"/>
      <c r="J220" s="9"/>
      <c r="K220" s="50"/>
      <c r="L220" s="58" t="s">
        <v>1182</v>
      </c>
      <c r="M220" s="9"/>
      <c r="N220" s="9"/>
      <c r="O220" s="9"/>
      <c r="P220" s="9"/>
      <c r="Q220" s="9"/>
      <c r="R220" s="9"/>
      <c r="S220" s="9"/>
      <c r="T220" s="9"/>
      <c r="U220" s="9"/>
      <c r="V220" s="9"/>
      <c r="W220" s="9"/>
      <c r="X220" s="9"/>
      <c r="Y220" s="9"/>
      <c r="Z220" s="9"/>
      <c r="AA220" s="9"/>
      <c r="AB220" s="9"/>
      <c r="AC220" s="9"/>
      <c r="AD220" s="9"/>
      <c r="AE220" s="9"/>
      <c r="AF220" s="9"/>
      <c r="AG220" s="50"/>
      <c r="AH220" s="58"/>
      <c r="AI220" s="9"/>
      <c r="AJ220" s="9"/>
      <c r="AK220" s="50"/>
      <c r="AL220" s="9"/>
      <c r="AM220" s="26"/>
      <c r="AN220" s="26"/>
      <c r="AO220" s="51"/>
    </row>
    <row r="221" spans="1:41">
      <c r="A221" s="942"/>
      <c r="B221" s="943"/>
      <c r="C221" s="824"/>
      <c r="D221" s="825"/>
      <c r="E221" s="826"/>
      <c r="F221" s="58"/>
      <c r="G221" s="9"/>
      <c r="H221" s="9"/>
      <c r="I221" s="9"/>
      <c r="J221" s="9"/>
      <c r="K221" s="50"/>
      <c r="L221" s="58"/>
      <c r="M221" s="425" t="s">
        <v>74</v>
      </c>
      <c r="N221" s="935" t="str">
        <f>IF(N215="","",N215-N218)</f>
        <v/>
      </c>
      <c r="O221" s="935"/>
      <c r="P221" s="935"/>
      <c r="Q221" s="935"/>
      <c r="R221" s="935"/>
      <c r="S221" s="425" t="s">
        <v>75</v>
      </c>
      <c r="T221" s="9" t="s">
        <v>1161</v>
      </c>
      <c r="U221" s="9"/>
      <c r="V221" s="9"/>
      <c r="W221" s="9"/>
      <c r="X221" s="508" t="s">
        <v>1181</v>
      </c>
      <c r="Y221" s="507"/>
      <c r="Z221" s="507"/>
      <c r="AA221" s="507"/>
      <c r="AB221" s="507"/>
      <c r="AC221" s="507"/>
      <c r="AD221" s="9"/>
      <c r="AE221" s="9"/>
      <c r="AF221" s="9"/>
      <c r="AG221" s="50"/>
      <c r="AH221" s="58"/>
      <c r="AI221" s="9"/>
      <c r="AJ221" s="9"/>
      <c r="AK221" s="50"/>
      <c r="AO221" s="51"/>
    </row>
    <row r="222" spans="1:41">
      <c r="A222" s="942"/>
      <c r="B222" s="943"/>
      <c r="C222" s="824"/>
      <c r="D222" s="825"/>
      <c r="E222" s="826"/>
      <c r="F222" s="58"/>
      <c r="G222" s="9"/>
      <c r="H222" s="9"/>
      <c r="I222" s="9"/>
      <c r="J222" s="9"/>
      <c r="K222" s="50"/>
      <c r="L222" s="58" t="s">
        <v>1176</v>
      </c>
      <c r="M222" s="9"/>
      <c r="N222" s="9"/>
      <c r="O222" s="9"/>
      <c r="P222" s="9"/>
      <c r="Q222" s="9"/>
      <c r="R222" s="9"/>
      <c r="S222" s="9"/>
      <c r="T222" s="9"/>
      <c r="U222" s="9"/>
      <c r="V222" s="9"/>
      <c r="W222" s="9"/>
      <c r="X222" s="9"/>
      <c r="Y222" s="9"/>
      <c r="Z222" s="9"/>
      <c r="AA222" s="9"/>
      <c r="AB222" s="9"/>
      <c r="AC222" s="9"/>
      <c r="AD222" s="9"/>
      <c r="AE222" s="9"/>
      <c r="AF222" s="9"/>
      <c r="AG222" s="50"/>
      <c r="AH222" s="58"/>
      <c r="AI222" s="9"/>
      <c r="AJ222" s="9"/>
      <c r="AK222" s="50"/>
      <c r="AL222" s="9"/>
      <c r="AM222" s="26"/>
      <c r="AN222" s="26"/>
      <c r="AO222" s="51"/>
    </row>
    <row r="223" spans="1:41">
      <c r="A223" s="942"/>
      <c r="B223" s="943"/>
      <c r="C223" s="824"/>
      <c r="D223" s="825"/>
      <c r="E223" s="826"/>
      <c r="F223" s="58"/>
      <c r="G223" s="9"/>
      <c r="H223" s="9"/>
      <c r="I223" s="9"/>
      <c r="J223" s="9"/>
      <c r="K223" s="50"/>
      <c r="L223" s="58" t="s">
        <v>1180</v>
      </c>
      <c r="M223" s="9"/>
      <c r="N223" s="9"/>
      <c r="O223" s="9"/>
      <c r="P223" s="9"/>
      <c r="Q223" s="9"/>
      <c r="R223" s="9"/>
      <c r="S223" s="9"/>
      <c r="T223" s="9"/>
      <c r="U223" s="9"/>
      <c r="V223" s="9"/>
      <c r="W223" s="9"/>
      <c r="X223" s="9"/>
      <c r="Y223" s="9"/>
      <c r="Z223" s="9"/>
      <c r="AA223" s="9"/>
      <c r="AB223" s="9"/>
      <c r="AC223" s="9"/>
      <c r="AD223" s="9"/>
      <c r="AE223" s="9"/>
      <c r="AF223" s="9"/>
      <c r="AG223" s="50"/>
      <c r="AH223" s="58"/>
      <c r="AI223" s="9"/>
      <c r="AJ223" s="9"/>
      <c r="AK223" s="50"/>
      <c r="AL223" s="9"/>
      <c r="AM223" s="9"/>
      <c r="AN223" s="9"/>
      <c r="AO223" s="51"/>
    </row>
    <row r="224" spans="1:41">
      <c r="A224" s="942"/>
      <c r="B224" s="943"/>
      <c r="C224" s="824"/>
      <c r="D224" s="825"/>
      <c r="E224" s="826"/>
      <c r="F224" s="58"/>
      <c r="G224" s="9"/>
      <c r="H224" s="9"/>
      <c r="I224" s="9"/>
      <c r="J224" s="9"/>
      <c r="K224" s="50"/>
      <c r="L224" s="58" t="s">
        <v>1174</v>
      </c>
      <c r="M224" s="9"/>
      <c r="N224" s="9"/>
      <c r="O224" s="9"/>
      <c r="P224" s="9"/>
      <c r="Q224" s="9"/>
      <c r="R224" s="9"/>
      <c r="S224" s="9"/>
      <c r="T224" s="9"/>
      <c r="U224" s="9"/>
      <c r="V224" s="9"/>
      <c r="W224" s="9"/>
      <c r="X224" s="9"/>
      <c r="Y224" s="9"/>
      <c r="Z224" s="9"/>
      <c r="AA224" s="9"/>
      <c r="AB224" s="9"/>
      <c r="AC224" s="9"/>
      <c r="AD224" s="9"/>
      <c r="AE224" s="9"/>
      <c r="AF224" s="9"/>
      <c r="AG224" s="50"/>
      <c r="AH224" s="58"/>
      <c r="AI224" s="9"/>
      <c r="AJ224" s="9"/>
      <c r="AK224" s="50"/>
      <c r="AL224" s="9"/>
      <c r="AM224" s="9"/>
      <c r="AN224" s="9"/>
      <c r="AO224" s="51"/>
    </row>
    <row r="225" spans="1:41">
      <c r="A225" s="942"/>
      <c r="B225" s="943"/>
      <c r="C225" s="824"/>
      <c r="D225" s="825"/>
      <c r="E225" s="826"/>
      <c r="F225" s="58"/>
      <c r="G225" s="9"/>
      <c r="H225" s="9"/>
      <c r="I225" s="9"/>
      <c r="J225" s="9"/>
      <c r="K225" s="50"/>
      <c r="L225" s="58"/>
      <c r="M225" s="425" t="s">
        <v>74</v>
      </c>
      <c r="N225" s="936" t="str">
        <f>IF(N215="","",ROUNDDOWN(N221/N215*100,0))</f>
        <v/>
      </c>
      <c r="O225" s="936"/>
      <c r="P225" s="936"/>
      <c r="Q225" s="936"/>
      <c r="R225" s="936"/>
      <c r="S225" s="425" t="s">
        <v>75</v>
      </c>
      <c r="T225" s="9" t="s">
        <v>1151</v>
      </c>
      <c r="U225" s="9"/>
      <c r="V225" s="9"/>
      <c r="W225" s="9"/>
      <c r="X225" s="508" t="s">
        <v>1179</v>
      </c>
      <c r="Y225" s="507"/>
      <c r="Z225" s="507"/>
      <c r="AA225" s="507"/>
      <c r="AB225" s="507"/>
      <c r="AC225" s="507"/>
      <c r="AD225" s="507"/>
      <c r="AE225" s="507"/>
      <c r="AF225" s="507"/>
      <c r="AG225" s="50"/>
      <c r="AH225" s="58"/>
      <c r="AI225" s="9"/>
      <c r="AJ225" s="9"/>
      <c r="AK225" s="50"/>
      <c r="AL225" s="9"/>
      <c r="AM225" s="9"/>
      <c r="AN225" s="9"/>
      <c r="AO225" s="51"/>
    </row>
    <row r="226" spans="1:41">
      <c r="A226" s="942"/>
      <c r="B226" s="943"/>
      <c r="C226" s="824"/>
      <c r="D226" s="825"/>
      <c r="E226" s="826"/>
      <c r="F226" s="58"/>
      <c r="G226" s="9"/>
      <c r="H226" s="9"/>
      <c r="I226" s="9"/>
      <c r="J226" s="9"/>
      <c r="K226" s="50"/>
      <c r="L226" s="59"/>
      <c r="M226" s="60" t="s">
        <v>1157</v>
      </c>
      <c r="N226" s="509"/>
      <c r="O226" s="509"/>
      <c r="P226" s="509"/>
      <c r="Q226" s="509"/>
      <c r="R226" s="509"/>
      <c r="S226" s="468"/>
      <c r="T226" s="60"/>
      <c r="U226" s="60"/>
      <c r="V226" s="60"/>
      <c r="W226" s="60"/>
      <c r="X226" s="470"/>
      <c r="Y226" s="60"/>
      <c r="Z226" s="60"/>
      <c r="AA226" s="60"/>
      <c r="AB226" s="60"/>
      <c r="AC226" s="60"/>
      <c r="AD226" s="60"/>
      <c r="AE226" s="60"/>
      <c r="AF226" s="60"/>
      <c r="AG226" s="61"/>
      <c r="AH226" s="58"/>
      <c r="AI226" s="9"/>
      <c r="AJ226" s="9"/>
      <c r="AK226" s="50"/>
      <c r="AL226" s="9"/>
      <c r="AM226" s="9"/>
      <c r="AN226" s="9"/>
      <c r="AO226" s="51"/>
    </row>
    <row r="227" spans="1:41">
      <c r="A227" s="942"/>
      <c r="B227" s="943"/>
      <c r="C227" s="824"/>
      <c r="D227" s="825"/>
      <c r="E227" s="826"/>
      <c r="F227" s="58"/>
      <c r="G227" s="9"/>
      <c r="H227" s="9"/>
      <c r="I227" s="9"/>
      <c r="J227" s="9"/>
      <c r="K227" s="50"/>
      <c r="L227" s="62"/>
      <c r="M227" s="42" t="s">
        <v>1156</v>
      </c>
      <c r="N227" s="42"/>
      <c r="O227" s="42"/>
      <c r="P227" s="42"/>
      <c r="Q227" s="42"/>
      <c r="R227" s="42"/>
      <c r="S227" s="42"/>
      <c r="T227" s="42"/>
      <c r="U227" s="42"/>
      <c r="V227" s="42"/>
      <c r="W227" s="9"/>
      <c r="X227" s="33"/>
      <c r="Y227" s="9"/>
      <c r="Z227" s="9"/>
      <c r="AA227" s="9"/>
      <c r="AB227" s="9"/>
      <c r="AC227" s="9"/>
      <c r="AD227" s="9"/>
      <c r="AE227" s="9"/>
      <c r="AF227" s="9"/>
      <c r="AG227" s="9"/>
      <c r="AH227" s="58"/>
      <c r="AI227" s="9"/>
      <c r="AJ227" s="9"/>
      <c r="AK227" s="50"/>
      <c r="AL227" s="9"/>
      <c r="AM227" s="9"/>
      <c r="AN227" s="9"/>
      <c r="AO227" s="51"/>
    </row>
    <row r="228" spans="1:41">
      <c r="A228" s="942"/>
      <c r="B228" s="943"/>
      <c r="C228" s="824"/>
      <c r="D228" s="825"/>
      <c r="E228" s="826"/>
      <c r="F228" s="58"/>
      <c r="G228" s="9"/>
      <c r="H228" s="9"/>
      <c r="I228" s="9"/>
      <c r="J228" s="9"/>
      <c r="K228" s="50"/>
      <c r="L228" s="9" t="s">
        <v>1178</v>
      </c>
      <c r="M228" s="9"/>
      <c r="N228" s="9"/>
      <c r="O228" s="9"/>
      <c r="P228" s="9"/>
      <c r="Q228" s="9"/>
      <c r="R228" s="9"/>
      <c r="S228" s="9"/>
      <c r="T228" s="9"/>
      <c r="U228" s="9"/>
      <c r="V228" s="9"/>
      <c r="W228" s="9"/>
      <c r="X228" s="9"/>
      <c r="Y228" s="9"/>
      <c r="Z228" s="9"/>
      <c r="AA228" s="9"/>
      <c r="AB228" s="9"/>
      <c r="AC228" s="9"/>
      <c r="AD228" s="9"/>
      <c r="AE228" s="9"/>
      <c r="AF228" s="9"/>
      <c r="AG228" s="9"/>
      <c r="AH228" s="58"/>
      <c r="AI228" s="9"/>
      <c r="AJ228" s="9"/>
      <c r="AK228" s="50"/>
      <c r="AL228" s="9"/>
      <c r="AM228" s="9"/>
      <c r="AN228" s="9"/>
      <c r="AO228" s="51"/>
    </row>
    <row r="229" spans="1:41">
      <c r="A229" s="942"/>
      <c r="B229" s="943"/>
      <c r="C229" s="824"/>
      <c r="D229" s="825"/>
      <c r="E229" s="826"/>
      <c r="F229" s="58"/>
      <c r="G229" s="9"/>
      <c r="H229" s="9"/>
      <c r="I229" s="9"/>
      <c r="J229" s="9"/>
      <c r="K229" s="50"/>
      <c r="L229" s="58"/>
      <c r="M229" s="425" t="s">
        <v>74</v>
      </c>
      <c r="N229" s="937"/>
      <c r="O229" s="937"/>
      <c r="P229" s="937"/>
      <c r="Q229" s="937"/>
      <c r="R229" s="937"/>
      <c r="S229" s="425" t="s">
        <v>75</v>
      </c>
      <c r="T229" s="9"/>
      <c r="U229" s="9"/>
      <c r="V229" s="9"/>
      <c r="W229" s="9"/>
      <c r="X229" s="508" t="s">
        <v>1177</v>
      </c>
      <c r="Y229" s="507"/>
      <c r="Z229" s="507"/>
      <c r="AA229" s="9"/>
      <c r="AB229" s="9"/>
      <c r="AC229" s="9"/>
      <c r="AD229" s="9"/>
      <c r="AE229" s="9"/>
      <c r="AF229" s="9"/>
      <c r="AG229" s="9"/>
      <c r="AH229" s="58"/>
      <c r="AI229" s="9"/>
      <c r="AJ229" s="9"/>
      <c r="AK229" s="50"/>
      <c r="AL229" s="9"/>
      <c r="AM229" s="9"/>
      <c r="AN229" s="9"/>
      <c r="AO229" s="51"/>
    </row>
    <row r="230" spans="1:41">
      <c r="A230" s="942"/>
      <c r="B230" s="943"/>
      <c r="C230" s="824"/>
      <c r="D230" s="825"/>
      <c r="E230" s="826"/>
      <c r="F230" s="58"/>
      <c r="G230" s="9"/>
      <c r="H230" s="9"/>
      <c r="I230" s="9"/>
      <c r="J230" s="9"/>
      <c r="K230" s="50"/>
      <c r="L230" s="58" t="s">
        <v>1176</v>
      </c>
      <c r="M230" s="425"/>
      <c r="N230" s="506"/>
      <c r="O230" s="506"/>
      <c r="P230" s="506"/>
      <c r="Q230" s="506"/>
      <c r="R230" s="506"/>
      <c r="S230" s="425"/>
      <c r="T230" s="9"/>
      <c r="U230" s="9"/>
      <c r="V230" s="9"/>
      <c r="W230" s="9"/>
      <c r="X230" s="33"/>
      <c r="Y230" s="9"/>
      <c r="Z230" s="9"/>
      <c r="AA230" s="9"/>
      <c r="AB230" s="9"/>
      <c r="AC230" s="9"/>
      <c r="AD230" s="9"/>
      <c r="AE230" s="9"/>
      <c r="AF230" s="9"/>
      <c r="AG230" s="9"/>
      <c r="AH230" s="58"/>
      <c r="AI230" s="9"/>
      <c r="AJ230" s="9"/>
      <c r="AK230" s="50"/>
      <c r="AL230" s="9"/>
      <c r="AM230" s="9"/>
      <c r="AN230" s="9"/>
      <c r="AO230" s="51"/>
    </row>
    <row r="231" spans="1:41">
      <c r="A231" s="942"/>
      <c r="B231" s="943"/>
      <c r="C231" s="824"/>
      <c r="D231" s="825"/>
      <c r="E231" s="826"/>
      <c r="F231" s="58"/>
      <c r="G231" s="9"/>
      <c r="H231" s="9"/>
      <c r="I231" s="9"/>
      <c r="J231" s="9"/>
      <c r="K231" s="50"/>
      <c r="L231" s="58" t="s">
        <v>1175</v>
      </c>
      <c r="M231" s="425"/>
      <c r="N231" s="506"/>
      <c r="O231" s="506"/>
      <c r="P231" s="506"/>
      <c r="Q231" s="506"/>
      <c r="R231" s="506"/>
      <c r="S231" s="425"/>
      <c r="T231" s="9"/>
      <c r="U231" s="9"/>
      <c r="V231" s="9"/>
      <c r="W231" s="9"/>
      <c r="X231" s="33"/>
      <c r="Y231" s="9"/>
      <c r="Z231" s="9"/>
      <c r="AA231" s="9"/>
      <c r="AB231" s="9"/>
      <c r="AC231" s="9"/>
      <c r="AD231" s="9"/>
      <c r="AE231" s="9"/>
      <c r="AF231" s="9"/>
      <c r="AG231" s="9"/>
      <c r="AH231" s="58"/>
      <c r="AI231" s="9"/>
      <c r="AJ231" s="9"/>
      <c r="AK231" s="50"/>
      <c r="AL231" s="9"/>
      <c r="AM231" s="9"/>
      <c r="AN231" s="9"/>
      <c r="AO231" s="51"/>
    </row>
    <row r="232" spans="1:41">
      <c r="A232" s="942"/>
      <c r="B232" s="943"/>
      <c r="C232" s="824"/>
      <c r="D232" s="825"/>
      <c r="E232" s="826"/>
      <c r="F232" s="58"/>
      <c r="G232" s="9"/>
      <c r="H232" s="9"/>
      <c r="I232" s="9"/>
      <c r="J232" s="9"/>
      <c r="K232" s="50"/>
      <c r="L232" s="58" t="s">
        <v>1174</v>
      </c>
      <c r="M232" s="425"/>
      <c r="N232" s="506"/>
      <c r="O232" s="506"/>
      <c r="P232" s="506"/>
      <c r="Q232" s="506"/>
      <c r="R232" s="506"/>
      <c r="S232" s="425"/>
      <c r="T232" s="9"/>
      <c r="U232" s="9"/>
      <c r="V232" s="9"/>
      <c r="W232" s="9"/>
      <c r="X232" s="33"/>
      <c r="Y232" s="9"/>
      <c r="Z232" s="9"/>
      <c r="AA232" s="9"/>
      <c r="AB232" s="9"/>
      <c r="AC232" s="9"/>
      <c r="AD232" s="9"/>
      <c r="AE232" s="9"/>
      <c r="AF232" s="9"/>
      <c r="AG232" s="9"/>
      <c r="AH232" s="58"/>
      <c r="AI232" s="9"/>
      <c r="AJ232" s="9"/>
      <c r="AK232" s="50"/>
      <c r="AL232" s="9"/>
      <c r="AM232" s="9"/>
      <c r="AN232" s="9"/>
      <c r="AO232" s="51"/>
    </row>
    <row r="233" spans="1:41">
      <c r="A233" s="942"/>
      <c r="B233" s="943"/>
      <c r="C233" s="824"/>
      <c r="D233" s="825"/>
      <c r="E233" s="826"/>
      <c r="F233" s="58"/>
      <c r="G233" s="9"/>
      <c r="H233" s="9"/>
      <c r="I233" s="9"/>
      <c r="J233" s="9"/>
      <c r="K233" s="50"/>
      <c r="L233" s="58"/>
      <c r="M233" s="468" t="s">
        <v>74</v>
      </c>
      <c r="N233" s="938" t="str">
        <f>IF(N229="","",(1-N229)*100)</f>
        <v/>
      </c>
      <c r="O233" s="938"/>
      <c r="P233" s="938"/>
      <c r="Q233" s="938"/>
      <c r="R233" s="938"/>
      <c r="S233" s="468" t="s">
        <v>75</v>
      </c>
      <c r="T233" s="60" t="s">
        <v>1151</v>
      </c>
      <c r="U233" s="60"/>
      <c r="V233" s="60"/>
      <c r="W233" s="60"/>
      <c r="X233" s="515" t="s">
        <v>1173</v>
      </c>
      <c r="Y233" s="514"/>
      <c r="Z233" s="514"/>
      <c r="AA233" s="514"/>
      <c r="AB233" s="514"/>
      <c r="AC233" s="514"/>
      <c r="AD233" s="514"/>
      <c r="AE233" s="514"/>
      <c r="AF233" s="514"/>
      <c r="AG233" s="513"/>
      <c r="AH233" s="59"/>
      <c r="AI233" s="60"/>
      <c r="AJ233" s="60"/>
      <c r="AK233" s="61"/>
      <c r="AL233" s="60"/>
      <c r="AM233" s="60"/>
      <c r="AN233" s="60"/>
      <c r="AO233" s="69"/>
    </row>
    <row r="234" spans="1:41">
      <c r="A234" s="942"/>
      <c r="B234" s="943"/>
      <c r="C234" s="824"/>
      <c r="D234" s="825"/>
      <c r="E234" s="826"/>
      <c r="F234" s="62"/>
      <c r="G234" s="522" t="s">
        <v>1189</v>
      </c>
      <c r="H234" s="521"/>
      <c r="I234" s="521"/>
      <c r="J234" s="521"/>
      <c r="K234" s="520"/>
      <c r="L234" s="62"/>
      <c r="M234" s="42" t="s">
        <v>1165</v>
      </c>
      <c r="N234" s="42"/>
      <c r="O234" s="42"/>
      <c r="P234" s="42"/>
      <c r="Q234" s="42"/>
      <c r="R234" s="42"/>
      <c r="S234" s="42"/>
      <c r="T234" s="42"/>
      <c r="U234" s="42"/>
      <c r="V234" s="42"/>
      <c r="W234" s="42"/>
      <c r="X234" s="42"/>
      <c r="Y234" s="42"/>
      <c r="Z234" s="42"/>
      <c r="AA234" s="42"/>
      <c r="AB234" s="42"/>
      <c r="AC234" s="42"/>
      <c r="AD234" s="42"/>
      <c r="AE234" s="42"/>
      <c r="AF234" s="42"/>
      <c r="AG234" s="57"/>
      <c r="AH234" s="62"/>
      <c r="AI234" s="42" t="s">
        <v>101</v>
      </c>
      <c r="AJ234" s="42"/>
      <c r="AK234" s="57"/>
      <c r="AL234" s="42"/>
      <c r="AM234" s="42"/>
      <c r="AN234" s="42"/>
      <c r="AO234" s="68"/>
    </row>
    <row r="235" spans="1:41">
      <c r="A235" s="942"/>
      <c r="B235" s="943"/>
      <c r="C235" s="824"/>
      <c r="D235" s="825"/>
      <c r="E235" s="826"/>
      <c r="F235" s="58"/>
      <c r="G235" s="519"/>
      <c r="H235" s="517"/>
      <c r="I235" s="517"/>
      <c r="J235" s="517"/>
      <c r="K235" s="516"/>
      <c r="L235" s="58" t="s">
        <v>1188</v>
      </c>
      <c r="M235" s="9"/>
      <c r="N235" s="9"/>
      <c r="O235" s="9"/>
      <c r="P235" s="9"/>
      <c r="Q235" s="9"/>
      <c r="R235" s="9"/>
      <c r="S235" s="9"/>
      <c r="T235" s="9"/>
      <c r="U235" s="9"/>
      <c r="V235" s="9"/>
      <c r="W235" s="9"/>
      <c r="X235" s="9"/>
      <c r="Y235" s="9"/>
      <c r="Z235" s="9"/>
      <c r="AA235" s="9"/>
      <c r="AB235" s="9"/>
      <c r="AC235" s="9"/>
      <c r="AD235" s="9"/>
      <c r="AE235" s="9"/>
      <c r="AF235" s="9"/>
      <c r="AG235" s="50"/>
      <c r="AH235" s="49"/>
      <c r="AI235" s="9"/>
      <c r="AJ235" s="9"/>
      <c r="AK235" s="50"/>
      <c r="AL235" s="9"/>
      <c r="AM235" s="9"/>
      <c r="AN235" s="9"/>
      <c r="AO235" s="51"/>
    </row>
    <row r="236" spans="1:41">
      <c r="A236" s="942"/>
      <c r="B236" s="943"/>
      <c r="C236" s="824"/>
      <c r="D236" s="825"/>
      <c r="E236" s="826"/>
      <c r="F236" s="58"/>
      <c r="G236" s="519"/>
      <c r="H236" s="517"/>
      <c r="I236" s="517"/>
      <c r="J236" s="517"/>
      <c r="K236" s="516"/>
      <c r="L236" s="58"/>
      <c r="M236" s="425" t="s">
        <v>74</v>
      </c>
      <c r="N236" s="931"/>
      <c r="O236" s="931"/>
      <c r="P236" s="931"/>
      <c r="Q236" s="931"/>
      <c r="R236" s="931"/>
      <c r="S236" s="425" t="s">
        <v>75</v>
      </c>
      <c r="T236" s="9" t="s">
        <v>1161</v>
      </c>
      <c r="U236" s="9"/>
      <c r="V236" s="9"/>
      <c r="W236" s="9"/>
      <c r="X236" s="508" t="s">
        <v>1187</v>
      </c>
      <c r="Y236" s="507"/>
      <c r="Z236" s="507"/>
      <c r="AA236" s="9"/>
      <c r="AB236" s="9"/>
      <c r="AC236" s="9"/>
      <c r="AD236" s="9"/>
      <c r="AE236" s="9"/>
      <c r="AF236" s="9"/>
      <c r="AG236" s="50"/>
      <c r="AH236" s="58"/>
      <c r="AI236" s="9"/>
      <c r="AJ236" s="9"/>
      <c r="AK236" s="50"/>
      <c r="AL236" s="9"/>
      <c r="AM236" s="9"/>
      <c r="AN236" s="9"/>
      <c r="AO236" s="51"/>
    </row>
    <row r="237" spans="1:41">
      <c r="A237" s="942"/>
      <c r="B237" s="943"/>
      <c r="C237" s="824"/>
      <c r="D237" s="825"/>
      <c r="E237" s="826"/>
      <c r="F237" s="518"/>
      <c r="G237" s="517"/>
      <c r="H237" s="517"/>
      <c r="I237" s="517"/>
      <c r="J237" s="517"/>
      <c r="K237" s="516"/>
      <c r="L237" s="58" t="s">
        <v>1186</v>
      </c>
      <c r="M237" s="9"/>
      <c r="N237" s="9"/>
      <c r="O237" s="9"/>
      <c r="P237" s="9"/>
      <c r="Q237" s="9"/>
      <c r="R237" s="9"/>
      <c r="S237" s="9"/>
      <c r="T237" s="9"/>
      <c r="U237" s="9"/>
      <c r="V237" s="9"/>
      <c r="W237" s="9"/>
      <c r="X237" s="9"/>
      <c r="Y237" s="9"/>
      <c r="Z237" s="9"/>
      <c r="AA237" s="9"/>
      <c r="AB237" s="9"/>
      <c r="AC237" s="9"/>
      <c r="AD237" s="9"/>
      <c r="AE237" s="9"/>
      <c r="AF237" s="9"/>
      <c r="AG237" s="50"/>
      <c r="AH237" s="58"/>
      <c r="AI237" s="9"/>
      <c r="AJ237" s="9"/>
      <c r="AK237" s="50"/>
      <c r="AL237" s="9"/>
      <c r="AM237" s="14"/>
      <c r="AN237" s="26" t="s">
        <v>964</v>
      </c>
      <c r="AO237" s="51"/>
    </row>
    <row r="238" spans="1:41">
      <c r="A238" s="942"/>
      <c r="B238" s="943"/>
      <c r="C238" s="824"/>
      <c r="D238" s="825"/>
      <c r="E238" s="826"/>
      <c r="F238" s="518"/>
      <c r="G238" s="517"/>
      <c r="H238" s="517"/>
      <c r="I238" s="517"/>
      <c r="J238" s="517"/>
      <c r="K238" s="516"/>
      <c r="L238" s="38" t="s">
        <v>1185</v>
      </c>
      <c r="M238" s="9"/>
      <c r="N238" s="9"/>
      <c r="O238" s="9"/>
      <c r="P238" s="9"/>
      <c r="Q238" s="9"/>
      <c r="R238" s="9"/>
      <c r="S238" s="9"/>
      <c r="T238" s="9"/>
      <c r="U238" s="9"/>
      <c r="V238" s="9"/>
      <c r="W238" s="9"/>
      <c r="X238" s="9"/>
      <c r="Y238" s="9"/>
      <c r="Z238" s="9"/>
      <c r="AA238" s="9"/>
      <c r="AB238" s="9"/>
      <c r="AC238" s="9"/>
      <c r="AD238" s="9"/>
      <c r="AE238" s="9"/>
      <c r="AF238" s="9"/>
      <c r="AG238" s="50"/>
      <c r="AH238" s="58"/>
      <c r="AI238" s="9"/>
      <c r="AJ238" s="9"/>
      <c r="AK238" s="50"/>
      <c r="AL238" s="9"/>
      <c r="AM238" s="9"/>
      <c r="AN238" s="9"/>
      <c r="AO238" s="51"/>
    </row>
    <row r="239" spans="1:41">
      <c r="A239" s="942"/>
      <c r="B239" s="943"/>
      <c r="C239" s="824"/>
      <c r="D239" s="825"/>
      <c r="E239" s="826"/>
      <c r="F239" s="518"/>
      <c r="G239" s="517"/>
      <c r="H239" s="517"/>
      <c r="I239" s="517"/>
      <c r="J239" s="517"/>
      <c r="K239" s="516"/>
      <c r="L239" s="58"/>
      <c r="M239" s="425" t="s">
        <v>74</v>
      </c>
      <c r="N239" s="931"/>
      <c r="O239" s="931"/>
      <c r="P239" s="931"/>
      <c r="Q239" s="931"/>
      <c r="R239" s="931"/>
      <c r="S239" s="425" t="s">
        <v>75</v>
      </c>
      <c r="T239" s="9" t="s">
        <v>1161</v>
      </c>
      <c r="U239" s="9"/>
      <c r="V239" s="9"/>
      <c r="W239" s="9"/>
      <c r="X239" s="508" t="s">
        <v>1184</v>
      </c>
      <c r="Y239" s="507"/>
      <c r="Z239" s="507"/>
      <c r="AA239" s="9"/>
      <c r="AB239" s="9"/>
      <c r="AC239" s="9"/>
      <c r="AD239" s="9"/>
      <c r="AE239" s="9"/>
      <c r="AF239" s="9"/>
      <c r="AG239" s="50"/>
      <c r="AH239" s="58"/>
      <c r="AI239" s="9"/>
      <c r="AJ239" s="9"/>
      <c r="AK239" s="50"/>
      <c r="AL239" s="9"/>
      <c r="AM239" s="9"/>
      <c r="AN239" s="9"/>
      <c r="AO239" s="51"/>
    </row>
    <row r="240" spans="1:41">
      <c r="A240" s="942"/>
      <c r="B240" s="943"/>
      <c r="C240" s="824"/>
      <c r="D240" s="825"/>
      <c r="E240" s="826"/>
      <c r="F240" s="58"/>
      <c r="G240" s="9"/>
      <c r="H240" s="9"/>
      <c r="I240" s="9"/>
      <c r="J240" s="9"/>
      <c r="K240" s="50"/>
      <c r="L240" s="58" t="s">
        <v>1183</v>
      </c>
      <c r="M240" s="9"/>
      <c r="N240" s="9"/>
      <c r="O240" s="9"/>
      <c r="P240" s="9"/>
      <c r="Q240" s="9"/>
      <c r="R240" s="9"/>
      <c r="S240" s="9"/>
      <c r="T240" s="9"/>
      <c r="U240" s="9"/>
      <c r="V240" s="9"/>
      <c r="W240" s="9"/>
      <c r="X240" s="9"/>
      <c r="Y240" s="9"/>
      <c r="Z240" s="9"/>
      <c r="AA240" s="9"/>
      <c r="AB240" s="9"/>
      <c r="AC240" s="9"/>
      <c r="AD240" s="9"/>
      <c r="AE240" s="9"/>
      <c r="AF240" s="9"/>
      <c r="AG240" s="50"/>
      <c r="AH240" s="58"/>
      <c r="AI240" s="9"/>
      <c r="AJ240" s="9"/>
      <c r="AK240" s="50"/>
      <c r="AL240" s="9"/>
      <c r="AM240" s="26"/>
      <c r="AN240" s="26"/>
      <c r="AO240" s="51"/>
    </row>
    <row r="241" spans="1:41">
      <c r="A241" s="942"/>
      <c r="B241" s="943"/>
      <c r="C241" s="824"/>
      <c r="D241" s="825"/>
      <c r="E241" s="826"/>
      <c r="F241" s="58"/>
      <c r="G241" s="9"/>
      <c r="H241" s="9"/>
      <c r="I241" s="9"/>
      <c r="J241" s="9"/>
      <c r="K241" s="50"/>
      <c r="L241" s="58" t="s">
        <v>1182</v>
      </c>
      <c r="M241" s="9"/>
      <c r="N241" s="9"/>
      <c r="O241" s="9"/>
      <c r="P241" s="9"/>
      <c r="Q241" s="9"/>
      <c r="R241" s="9"/>
      <c r="S241" s="9"/>
      <c r="T241" s="9"/>
      <c r="U241" s="9"/>
      <c r="V241" s="9"/>
      <c r="W241" s="9"/>
      <c r="X241" s="9"/>
      <c r="Y241" s="9"/>
      <c r="Z241" s="9"/>
      <c r="AA241" s="9"/>
      <c r="AB241" s="9"/>
      <c r="AC241" s="9"/>
      <c r="AD241" s="9"/>
      <c r="AE241" s="9"/>
      <c r="AF241" s="9"/>
      <c r="AG241" s="50"/>
      <c r="AH241" s="58"/>
      <c r="AI241" s="9"/>
      <c r="AJ241" s="9"/>
      <c r="AK241" s="50"/>
      <c r="AL241" s="9"/>
      <c r="AM241" s="26"/>
      <c r="AN241" s="26"/>
      <c r="AO241" s="51"/>
    </row>
    <row r="242" spans="1:41">
      <c r="A242" s="942"/>
      <c r="B242" s="943"/>
      <c r="C242" s="824"/>
      <c r="D242" s="825"/>
      <c r="E242" s="826"/>
      <c r="F242" s="58"/>
      <c r="G242" s="9"/>
      <c r="H242" s="9"/>
      <c r="I242" s="9"/>
      <c r="J242" s="9"/>
      <c r="K242" s="50"/>
      <c r="L242" s="58"/>
      <c r="M242" s="425" t="s">
        <v>74</v>
      </c>
      <c r="N242" s="935" t="str">
        <f>IF(N236="","",N236-N239)</f>
        <v/>
      </c>
      <c r="O242" s="935"/>
      <c r="P242" s="935"/>
      <c r="Q242" s="935"/>
      <c r="R242" s="935"/>
      <c r="S242" s="425" t="s">
        <v>75</v>
      </c>
      <c r="T242" s="9" t="s">
        <v>1161</v>
      </c>
      <c r="U242" s="9"/>
      <c r="V242" s="9"/>
      <c r="W242" s="9"/>
      <c r="X242" s="508" t="s">
        <v>1181</v>
      </c>
      <c r="Y242" s="507"/>
      <c r="Z242" s="507"/>
      <c r="AA242" s="507"/>
      <c r="AB242" s="507"/>
      <c r="AC242" s="507"/>
      <c r="AD242" s="9"/>
      <c r="AE242" s="9"/>
      <c r="AF242" s="9"/>
      <c r="AG242" s="50"/>
      <c r="AH242" s="58"/>
      <c r="AI242" s="9"/>
      <c r="AJ242" s="9"/>
      <c r="AK242" s="50"/>
      <c r="AO242" s="51"/>
    </row>
    <row r="243" spans="1:41">
      <c r="A243" s="942"/>
      <c r="B243" s="943"/>
      <c r="C243" s="824"/>
      <c r="D243" s="825"/>
      <c r="E243" s="826"/>
      <c r="F243" s="58"/>
      <c r="G243" s="9"/>
      <c r="H243" s="9"/>
      <c r="I243" s="9"/>
      <c r="J243" s="9"/>
      <c r="K243" s="50"/>
      <c r="L243" s="58" t="s">
        <v>1176</v>
      </c>
      <c r="M243" s="9"/>
      <c r="N243" s="9"/>
      <c r="O243" s="9"/>
      <c r="P243" s="9"/>
      <c r="Q243" s="9"/>
      <c r="R243" s="9"/>
      <c r="S243" s="9"/>
      <c r="T243" s="9"/>
      <c r="U243" s="9"/>
      <c r="V243" s="9"/>
      <c r="W243" s="9"/>
      <c r="X243" s="9"/>
      <c r="Y243" s="9"/>
      <c r="Z243" s="9"/>
      <c r="AA243" s="9"/>
      <c r="AB243" s="9"/>
      <c r="AC243" s="9"/>
      <c r="AD243" s="9"/>
      <c r="AE243" s="9"/>
      <c r="AF243" s="9"/>
      <c r="AG243" s="50"/>
      <c r="AH243" s="58"/>
      <c r="AI243" s="9"/>
      <c r="AJ243" s="9"/>
      <c r="AK243" s="50"/>
      <c r="AL243" s="9"/>
      <c r="AM243" s="26"/>
      <c r="AN243" s="26"/>
      <c r="AO243" s="51"/>
    </row>
    <row r="244" spans="1:41">
      <c r="A244" s="942"/>
      <c r="B244" s="943"/>
      <c r="C244" s="824"/>
      <c r="D244" s="825"/>
      <c r="E244" s="826"/>
      <c r="F244" s="58"/>
      <c r="G244" s="9"/>
      <c r="H244" s="9"/>
      <c r="I244" s="9"/>
      <c r="J244" s="9"/>
      <c r="K244" s="50"/>
      <c r="L244" s="58" t="s">
        <v>1180</v>
      </c>
      <c r="M244" s="9"/>
      <c r="N244" s="9"/>
      <c r="O244" s="9"/>
      <c r="P244" s="9"/>
      <c r="Q244" s="9"/>
      <c r="R244" s="9"/>
      <c r="S244" s="9"/>
      <c r="T244" s="9"/>
      <c r="U244" s="9"/>
      <c r="V244" s="9"/>
      <c r="W244" s="9"/>
      <c r="X244" s="9"/>
      <c r="Y244" s="9"/>
      <c r="Z244" s="9"/>
      <c r="AA244" s="9"/>
      <c r="AB244" s="9"/>
      <c r="AC244" s="9"/>
      <c r="AD244" s="9"/>
      <c r="AE244" s="9"/>
      <c r="AF244" s="9"/>
      <c r="AG244" s="50"/>
      <c r="AH244" s="58"/>
      <c r="AI244" s="9"/>
      <c r="AJ244" s="9"/>
      <c r="AK244" s="50"/>
      <c r="AL244" s="9"/>
      <c r="AM244" s="9"/>
      <c r="AN244" s="9"/>
      <c r="AO244" s="51"/>
    </row>
    <row r="245" spans="1:41">
      <c r="A245" s="942"/>
      <c r="B245" s="943"/>
      <c r="C245" s="824"/>
      <c r="D245" s="825"/>
      <c r="E245" s="826"/>
      <c r="F245" s="58"/>
      <c r="G245" s="9"/>
      <c r="H245" s="9"/>
      <c r="I245" s="9"/>
      <c r="J245" s="9"/>
      <c r="K245" s="50"/>
      <c r="L245" s="58" t="s">
        <v>1174</v>
      </c>
      <c r="M245" s="9"/>
      <c r="N245" s="9"/>
      <c r="O245" s="9"/>
      <c r="P245" s="9"/>
      <c r="Q245" s="9"/>
      <c r="R245" s="9"/>
      <c r="S245" s="9"/>
      <c r="T245" s="9"/>
      <c r="U245" s="9"/>
      <c r="V245" s="9"/>
      <c r="W245" s="9"/>
      <c r="X245" s="9"/>
      <c r="Y245" s="9"/>
      <c r="Z245" s="9"/>
      <c r="AA245" s="9"/>
      <c r="AB245" s="9"/>
      <c r="AC245" s="9"/>
      <c r="AD245" s="9"/>
      <c r="AE245" s="9"/>
      <c r="AF245" s="9"/>
      <c r="AG245" s="50"/>
      <c r="AH245" s="58"/>
      <c r="AI245" s="9"/>
      <c r="AJ245" s="9"/>
      <c r="AK245" s="50"/>
      <c r="AL245" s="9"/>
      <c r="AM245" s="9"/>
      <c r="AN245" s="9"/>
      <c r="AO245" s="51"/>
    </row>
    <row r="246" spans="1:41">
      <c r="A246" s="942"/>
      <c r="B246" s="943"/>
      <c r="C246" s="824"/>
      <c r="D246" s="825"/>
      <c r="E246" s="826"/>
      <c r="F246" s="58"/>
      <c r="G246" s="9"/>
      <c r="H246" s="9"/>
      <c r="I246" s="9"/>
      <c r="J246" s="9"/>
      <c r="K246" s="50"/>
      <c r="L246" s="58"/>
      <c r="M246" s="425" t="s">
        <v>74</v>
      </c>
      <c r="N246" s="936" t="str">
        <f>IF(N236="","",ROUNDDOWN(N242/N236*100,0))</f>
        <v/>
      </c>
      <c r="O246" s="936"/>
      <c r="P246" s="936"/>
      <c r="Q246" s="936"/>
      <c r="R246" s="936"/>
      <c r="S246" s="425" t="s">
        <v>75</v>
      </c>
      <c r="T246" s="9" t="s">
        <v>1151</v>
      </c>
      <c r="U246" s="9"/>
      <c r="V246" s="9"/>
      <c r="W246" s="9"/>
      <c r="X246" s="508" t="s">
        <v>1179</v>
      </c>
      <c r="Y246" s="507"/>
      <c r="Z246" s="507"/>
      <c r="AA246" s="507"/>
      <c r="AB246" s="507"/>
      <c r="AC246" s="507"/>
      <c r="AD246" s="507"/>
      <c r="AE246" s="507"/>
      <c r="AF246" s="507"/>
      <c r="AG246" s="50"/>
      <c r="AH246" s="58"/>
      <c r="AI246" s="9"/>
      <c r="AJ246" s="9"/>
      <c r="AK246" s="50"/>
      <c r="AL246" s="9"/>
      <c r="AM246" s="9"/>
      <c r="AN246" s="9"/>
      <c r="AO246" s="51"/>
    </row>
    <row r="247" spans="1:41">
      <c r="A247" s="942"/>
      <c r="B247" s="943"/>
      <c r="C247" s="824"/>
      <c r="D247" s="825"/>
      <c r="E247" s="826"/>
      <c r="F247" s="58"/>
      <c r="G247" s="9"/>
      <c r="H247" s="9"/>
      <c r="I247" s="9"/>
      <c r="J247" s="9"/>
      <c r="K247" s="50"/>
      <c r="L247" s="59"/>
      <c r="M247" s="60" t="s">
        <v>1157</v>
      </c>
      <c r="N247" s="509"/>
      <c r="O247" s="509"/>
      <c r="P247" s="509"/>
      <c r="Q247" s="509"/>
      <c r="R247" s="509"/>
      <c r="S247" s="468"/>
      <c r="T247" s="60"/>
      <c r="U247" s="60"/>
      <c r="V247" s="60"/>
      <c r="W247" s="60"/>
      <c r="X247" s="470"/>
      <c r="Y247" s="60"/>
      <c r="Z247" s="60"/>
      <c r="AA247" s="60"/>
      <c r="AB247" s="60"/>
      <c r="AC247" s="60"/>
      <c r="AD247" s="60"/>
      <c r="AE247" s="60"/>
      <c r="AF247" s="60"/>
      <c r="AG247" s="61"/>
      <c r="AH247" s="58"/>
      <c r="AI247" s="9"/>
      <c r="AJ247" s="9"/>
      <c r="AK247" s="50"/>
      <c r="AL247" s="9"/>
      <c r="AM247" s="9"/>
      <c r="AN247" s="9"/>
      <c r="AO247" s="51"/>
    </row>
    <row r="248" spans="1:41">
      <c r="A248" s="942"/>
      <c r="B248" s="943"/>
      <c r="C248" s="824"/>
      <c r="D248" s="825"/>
      <c r="E248" s="826"/>
      <c r="F248" s="58"/>
      <c r="G248" s="9"/>
      <c r="H248" s="9"/>
      <c r="I248" s="9"/>
      <c r="J248" s="9"/>
      <c r="K248" s="50"/>
      <c r="L248" s="62"/>
      <c r="M248" s="42" t="s">
        <v>1156</v>
      </c>
      <c r="N248" s="42"/>
      <c r="O248" s="42"/>
      <c r="P248" s="42"/>
      <c r="Q248" s="42"/>
      <c r="R248" s="42"/>
      <c r="S248" s="42"/>
      <c r="T248" s="42"/>
      <c r="U248" s="42"/>
      <c r="V248" s="42"/>
      <c r="W248" s="9"/>
      <c r="X248" s="33"/>
      <c r="Y248" s="9"/>
      <c r="Z248" s="9"/>
      <c r="AA248" s="9"/>
      <c r="AB248" s="9"/>
      <c r="AC248" s="9"/>
      <c r="AD248" s="9"/>
      <c r="AE248" s="9"/>
      <c r="AF248" s="9"/>
      <c r="AG248" s="9"/>
      <c r="AH248" s="58"/>
      <c r="AI248" s="9"/>
      <c r="AJ248" s="9"/>
      <c r="AK248" s="50"/>
      <c r="AL248" s="9"/>
      <c r="AM248" s="9"/>
      <c r="AN248" s="9"/>
      <c r="AO248" s="51"/>
    </row>
    <row r="249" spans="1:41">
      <c r="A249" s="942"/>
      <c r="B249" s="943"/>
      <c r="C249" s="824"/>
      <c r="D249" s="825"/>
      <c r="E249" s="826"/>
      <c r="F249" s="58"/>
      <c r="G249" s="9"/>
      <c r="H249" s="9"/>
      <c r="I249" s="9"/>
      <c r="J249" s="9"/>
      <c r="K249" s="50"/>
      <c r="L249" s="9" t="s">
        <v>1178</v>
      </c>
      <c r="M249" s="9"/>
      <c r="N249" s="9"/>
      <c r="O249" s="9"/>
      <c r="P249" s="9"/>
      <c r="Q249" s="9"/>
      <c r="R249" s="9"/>
      <c r="S249" s="9"/>
      <c r="T249" s="9"/>
      <c r="U249" s="9"/>
      <c r="V249" s="9"/>
      <c r="W249" s="9"/>
      <c r="X249" s="9"/>
      <c r="Y249" s="9"/>
      <c r="Z249" s="9"/>
      <c r="AA249" s="9"/>
      <c r="AB249" s="9"/>
      <c r="AC249" s="9"/>
      <c r="AD249" s="9"/>
      <c r="AE249" s="9"/>
      <c r="AF249" s="9"/>
      <c r="AG249" s="9"/>
      <c r="AH249" s="58"/>
      <c r="AI249" s="9"/>
      <c r="AJ249" s="9"/>
      <c r="AK249" s="50"/>
      <c r="AL249" s="9"/>
      <c r="AM249" s="9"/>
      <c r="AN249" s="9"/>
      <c r="AO249" s="51"/>
    </row>
    <row r="250" spans="1:41">
      <c r="A250" s="942"/>
      <c r="B250" s="943"/>
      <c r="C250" s="824"/>
      <c r="D250" s="825"/>
      <c r="E250" s="826"/>
      <c r="F250" s="58"/>
      <c r="G250" s="9"/>
      <c r="H250" s="9"/>
      <c r="I250" s="9"/>
      <c r="J250" s="9"/>
      <c r="K250" s="50"/>
      <c r="L250" s="58"/>
      <c r="M250" s="425" t="s">
        <v>74</v>
      </c>
      <c r="N250" s="937"/>
      <c r="O250" s="937"/>
      <c r="P250" s="937"/>
      <c r="Q250" s="937"/>
      <c r="R250" s="937"/>
      <c r="S250" s="425" t="s">
        <v>75</v>
      </c>
      <c r="T250" s="9"/>
      <c r="U250" s="9"/>
      <c r="V250" s="9"/>
      <c r="W250" s="9"/>
      <c r="X250" s="508" t="s">
        <v>1177</v>
      </c>
      <c r="Y250" s="507"/>
      <c r="Z250" s="507"/>
      <c r="AA250" s="9"/>
      <c r="AB250" s="9"/>
      <c r="AC250" s="9"/>
      <c r="AD250" s="9"/>
      <c r="AE250" s="9"/>
      <c r="AF250" s="9"/>
      <c r="AG250" s="9"/>
      <c r="AH250" s="58"/>
      <c r="AI250" s="9"/>
      <c r="AJ250" s="9"/>
      <c r="AK250" s="50"/>
      <c r="AL250" s="9"/>
      <c r="AM250" s="9"/>
      <c r="AN250" s="9"/>
      <c r="AO250" s="51"/>
    </row>
    <row r="251" spans="1:41">
      <c r="A251" s="942"/>
      <c r="B251" s="943"/>
      <c r="C251" s="824"/>
      <c r="D251" s="825"/>
      <c r="E251" s="826"/>
      <c r="F251" s="58"/>
      <c r="G251" s="9"/>
      <c r="H251" s="9"/>
      <c r="I251" s="9"/>
      <c r="J251" s="9"/>
      <c r="K251" s="50"/>
      <c r="L251" s="58" t="s">
        <v>1176</v>
      </c>
      <c r="M251" s="425"/>
      <c r="N251" s="506"/>
      <c r="O251" s="506"/>
      <c r="P251" s="506"/>
      <c r="Q251" s="506"/>
      <c r="R251" s="506"/>
      <c r="S251" s="425"/>
      <c r="T251" s="9"/>
      <c r="U251" s="9"/>
      <c r="V251" s="9"/>
      <c r="W251" s="9"/>
      <c r="X251" s="33"/>
      <c r="Y251" s="9"/>
      <c r="Z251" s="9"/>
      <c r="AA251" s="9"/>
      <c r="AB251" s="9"/>
      <c r="AC251" s="9"/>
      <c r="AD251" s="9"/>
      <c r="AE251" s="9"/>
      <c r="AF251" s="9"/>
      <c r="AG251" s="9"/>
      <c r="AH251" s="58"/>
      <c r="AI251" s="9"/>
      <c r="AJ251" s="9"/>
      <c r="AK251" s="50"/>
      <c r="AL251" s="9"/>
      <c r="AM251" s="9"/>
      <c r="AN251" s="9"/>
      <c r="AO251" s="51"/>
    </row>
    <row r="252" spans="1:41">
      <c r="A252" s="942"/>
      <c r="B252" s="943"/>
      <c r="C252" s="824"/>
      <c r="D252" s="825"/>
      <c r="E252" s="826"/>
      <c r="F252" s="58"/>
      <c r="G252" s="9"/>
      <c r="H252" s="9"/>
      <c r="I252" s="9"/>
      <c r="J252" s="9"/>
      <c r="K252" s="50"/>
      <c r="L252" s="58" t="s">
        <v>1175</v>
      </c>
      <c r="M252" s="425"/>
      <c r="N252" s="506"/>
      <c r="O252" s="506"/>
      <c r="P252" s="506"/>
      <c r="Q252" s="506"/>
      <c r="R252" s="506"/>
      <c r="S252" s="425"/>
      <c r="T252" s="9"/>
      <c r="U252" s="9"/>
      <c r="V252" s="9"/>
      <c r="W252" s="9"/>
      <c r="X252" s="33"/>
      <c r="Y252" s="9"/>
      <c r="Z252" s="9"/>
      <c r="AA252" s="9"/>
      <c r="AB252" s="9"/>
      <c r="AC252" s="9"/>
      <c r="AD252" s="9"/>
      <c r="AE252" s="9"/>
      <c r="AF252" s="9"/>
      <c r="AG252" s="9"/>
      <c r="AH252" s="58"/>
      <c r="AI252" s="9"/>
      <c r="AJ252" s="9"/>
      <c r="AK252" s="50"/>
      <c r="AL252" s="9"/>
      <c r="AM252" s="9"/>
      <c r="AN252" s="9"/>
      <c r="AO252" s="51"/>
    </row>
    <row r="253" spans="1:41">
      <c r="A253" s="942"/>
      <c r="B253" s="943"/>
      <c r="C253" s="824"/>
      <c r="D253" s="825"/>
      <c r="E253" s="826"/>
      <c r="F253" s="58"/>
      <c r="G253" s="9"/>
      <c r="H253" s="9"/>
      <c r="I253" s="9"/>
      <c r="J253" s="9"/>
      <c r="K253" s="50"/>
      <c r="L253" s="58" t="s">
        <v>1174</v>
      </c>
      <c r="M253" s="425"/>
      <c r="N253" s="506"/>
      <c r="O253" s="506"/>
      <c r="P253" s="506"/>
      <c r="Q253" s="506"/>
      <c r="R253" s="506"/>
      <c r="S253" s="425"/>
      <c r="T253" s="9"/>
      <c r="U253" s="9"/>
      <c r="V253" s="9"/>
      <c r="W253" s="9"/>
      <c r="X253" s="33"/>
      <c r="Y253" s="9"/>
      <c r="Z253" s="9"/>
      <c r="AA253" s="9"/>
      <c r="AB253" s="9"/>
      <c r="AC253" s="9"/>
      <c r="AD253" s="9"/>
      <c r="AE253" s="9"/>
      <c r="AF253" s="9"/>
      <c r="AG253" s="9"/>
      <c r="AH253" s="58"/>
      <c r="AI253" s="9"/>
      <c r="AJ253" s="9"/>
      <c r="AK253" s="50"/>
      <c r="AL253" s="9"/>
      <c r="AM253" s="9"/>
      <c r="AN253" s="9"/>
      <c r="AO253" s="51"/>
    </row>
    <row r="254" spans="1:41">
      <c r="A254" s="964"/>
      <c r="B254" s="965"/>
      <c r="C254" s="827"/>
      <c r="D254" s="828"/>
      <c r="E254" s="829"/>
      <c r="F254" s="58"/>
      <c r="G254" s="9"/>
      <c r="H254" s="9"/>
      <c r="I254" s="9"/>
      <c r="J254" s="9"/>
      <c r="K254" s="50"/>
      <c r="L254" s="58"/>
      <c r="M254" s="468" t="s">
        <v>74</v>
      </c>
      <c r="N254" s="938" t="str">
        <f>IF(N250="","",(1-N250)*100)</f>
        <v/>
      </c>
      <c r="O254" s="938"/>
      <c r="P254" s="938"/>
      <c r="Q254" s="938"/>
      <c r="R254" s="938"/>
      <c r="S254" s="468" t="s">
        <v>75</v>
      </c>
      <c r="T254" s="60" t="s">
        <v>1151</v>
      </c>
      <c r="U254" s="60"/>
      <c r="V254" s="60"/>
      <c r="W254" s="60"/>
      <c r="X254" s="515" t="s">
        <v>1173</v>
      </c>
      <c r="Y254" s="514"/>
      <c r="Z254" s="514"/>
      <c r="AA254" s="514"/>
      <c r="AB254" s="514"/>
      <c r="AC254" s="514"/>
      <c r="AD254" s="514"/>
      <c r="AE254" s="514"/>
      <c r="AF254" s="514"/>
      <c r="AG254" s="513"/>
      <c r="AH254" s="59"/>
      <c r="AI254" s="60"/>
      <c r="AJ254" s="60"/>
      <c r="AK254" s="61"/>
      <c r="AL254" s="60"/>
      <c r="AM254" s="60"/>
      <c r="AN254" s="60"/>
      <c r="AO254" s="69"/>
    </row>
    <row r="255" spans="1:41" ht="16.5" customHeight="1">
      <c r="A255" s="940" t="s">
        <v>1172</v>
      </c>
      <c r="B255" s="960"/>
      <c r="C255" s="821" t="s">
        <v>1171</v>
      </c>
      <c r="D255" s="822"/>
      <c r="E255" s="823"/>
      <c r="F255" s="821" t="s">
        <v>1170</v>
      </c>
      <c r="G255" s="822"/>
      <c r="H255" s="822"/>
      <c r="I255" s="822"/>
      <c r="J255" s="822"/>
      <c r="K255" s="823"/>
      <c r="L255" s="56" t="s">
        <v>1169</v>
      </c>
      <c r="M255" s="42"/>
      <c r="N255" s="42"/>
      <c r="O255" s="42"/>
      <c r="P255" s="42"/>
      <c r="Q255" s="42"/>
      <c r="R255" s="42"/>
      <c r="S255" s="42"/>
      <c r="T255" s="42"/>
      <c r="U255" s="42"/>
      <c r="V255" s="42"/>
      <c r="W255" s="42"/>
      <c r="X255" s="42"/>
      <c r="Y255" s="42"/>
      <c r="Z255" s="42"/>
      <c r="AA255" s="42"/>
      <c r="AB255" s="42"/>
      <c r="AC255" s="42"/>
      <c r="AD255" s="42"/>
      <c r="AE255" s="42"/>
      <c r="AF255" s="42"/>
      <c r="AG255" s="57"/>
      <c r="AH255" s="62"/>
      <c r="AI255" s="42" t="s">
        <v>101</v>
      </c>
      <c r="AJ255" s="42"/>
      <c r="AK255" s="57"/>
      <c r="AL255" s="42"/>
      <c r="AM255" s="42"/>
      <c r="AN255" s="42"/>
      <c r="AO255" s="68"/>
    </row>
    <row r="256" spans="1:41">
      <c r="A256" s="942"/>
      <c r="B256" s="961"/>
      <c r="C256" s="824"/>
      <c r="D256" s="825"/>
      <c r="E256" s="826"/>
      <c r="F256" s="824"/>
      <c r="G256" s="825"/>
      <c r="H256" s="825"/>
      <c r="I256" s="825"/>
      <c r="J256" s="825"/>
      <c r="K256" s="826"/>
      <c r="L256" s="49"/>
      <c r="M256" s="112" t="s">
        <v>1168</v>
      </c>
      <c r="N256" s="490"/>
      <c r="O256" s="490"/>
      <c r="P256" s="490"/>
      <c r="Q256" s="490"/>
      <c r="R256" s="490"/>
      <c r="S256" s="425"/>
      <c r="T256" s="512"/>
      <c r="U256" s="9" t="s">
        <v>1167</v>
      </c>
      <c r="V256" s="9"/>
      <c r="W256" s="9"/>
      <c r="X256" s="33"/>
      <c r="Y256" s="9"/>
      <c r="Z256" s="425"/>
      <c r="AA256" s="512"/>
      <c r="AB256" s="9" t="s">
        <v>1166</v>
      </c>
      <c r="AC256" s="9"/>
      <c r="AD256" s="9"/>
      <c r="AE256" s="33"/>
      <c r="AF256" s="9"/>
      <c r="AG256" s="50"/>
      <c r="AH256" s="49"/>
      <c r="AI256" s="9"/>
      <c r="AJ256" s="9"/>
      <c r="AK256" s="50"/>
      <c r="AL256" s="9"/>
      <c r="AM256" s="9"/>
      <c r="AN256" s="9"/>
      <c r="AO256" s="51"/>
    </row>
    <row r="257" spans="1:41">
      <c r="A257" s="942"/>
      <c r="B257" s="961"/>
      <c r="C257" s="824"/>
      <c r="D257" s="825"/>
      <c r="E257" s="826"/>
      <c r="F257" s="824"/>
      <c r="G257" s="825"/>
      <c r="H257" s="825"/>
      <c r="I257" s="825"/>
      <c r="J257" s="825"/>
      <c r="K257" s="826"/>
      <c r="L257" s="59"/>
      <c r="M257" s="511"/>
      <c r="N257" s="469"/>
      <c r="O257" s="469"/>
      <c r="P257" s="469"/>
      <c r="Q257" s="469"/>
      <c r="R257" s="469"/>
      <c r="S257" s="468"/>
      <c r="T257" s="60"/>
      <c r="U257" s="60"/>
      <c r="V257" s="60"/>
      <c r="W257" s="60"/>
      <c r="X257" s="470"/>
      <c r="Y257" s="60"/>
      <c r="Z257" s="60"/>
      <c r="AA257" s="60"/>
      <c r="AB257" s="60"/>
      <c r="AC257" s="60"/>
      <c r="AD257" s="60"/>
      <c r="AE257" s="60"/>
      <c r="AF257" s="60"/>
      <c r="AG257" s="61"/>
      <c r="AH257" s="58"/>
      <c r="AI257" s="9"/>
      <c r="AJ257" s="9"/>
      <c r="AK257" s="50"/>
      <c r="AL257" s="9"/>
      <c r="AM257" s="9"/>
      <c r="AN257" s="9"/>
      <c r="AO257" s="51"/>
    </row>
    <row r="258" spans="1:41">
      <c r="A258" s="942"/>
      <c r="B258" s="961"/>
      <c r="C258" s="824"/>
      <c r="D258" s="825"/>
      <c r="E258" s="826"/>
      <c r="F258" s="824"/>
      <c r="G258" s="825"/>
      <c r="H258" s="825"/>
      <c r="I258" s="825"/>
      <c r="J258" s="825"/>
      <c r="K258" s="826"/>
      <c r="L258" s="62"/>
      <c r="M258" s="42" t="s">
        <v>1165</v>
      </c>
      <c r="N258" s="42"/>
      <c r="O258" s="42"/>
      <c r="P258" s="42"/>
      <c r="AA258" s="9"/>
      <c r="AB258" s="9"/>
      <c r="AC258" s="9"/>
      <c r="AD258" s="9"/>
      <c r="AE258" s="9"/>
      <c r="AF258" s="9"/>
      <c r="AG258" s="50"/>
      <c r="AH258" s="58"/>
      <c r="AI258" s="9"/>
      <c r="AJ258" s="9"/>
      <c r="AK258" s="50"/>
      <c r="AL258" s="9"/>
      <c r="AM258" s="14"/>
      <c r="AN258" s="26" t="s">
        <v>964</v>
      </c>
      <c r="AO258" s="51"/>
    </row>
    <row r="259" spans="1:41">
      <c r="A259" s="942"/>
      <c r="B259" s="961"/>
      <c r="C259" s="824"/>
      <c r="D259" s="825"/>
      <c r="E259" s="826"/>
      <c r="F259" s="824"/>
      <c r="G259" s="825"/>
      <c r="H259" s="825"/>
      <c r="I259" s="825"/>
      <c r="J259" s="825"/>
      <c r="K259" s="826"/>
      <c r="L259" s="58" t="s">
        <v>1159</v>
      </c>
      <c r="M259" s="9"/>
      <c r="N259" s="9"/>
      <c r="O259" s="9"/>
      <c r="P259" s="9"/>
      <c r="Q259" s="9"/>
      <c r="R259" s="9"/>
      <c r="S259" s="9"/>
      <c r="T259" s="9"/>
      <c r="U259" s="9"/>
      <c r="V259" s="9"/>
      <c r="W259" s="9"/>
      <c r="X259" s="9"/>
      <c r="Y259" s="9"/>
      <c r="Z259" s="9"/>
      <c r="AA259" s="9"/>
      <c r="AB259" s="9"/>
      <c r="AC259" s="9"/>
      <c r="AD259" s="9"/>
      <c r="AE259" s="9"/>
      <c r="AF259" s="9"/>
      <c r="AG259" s="50"/>
      <c r="AH259" s="58"/>
      <c r="AI259" s="9"/>
      <c r="AJ259" s="9"/>
      <c r="AK259" s="50"/>
      <c r="AL259" s="9"/>
      <c r="AO259" s="51"/>
    </row>
    <row r="260" spans="1:41">
      <c r="A260" s="942"/>
      <c r="B260" s="961"/>
      <c r="C260" s="824"/>
      <c r="D260" s="825"/>
      <c r="E260" s="826"/>
      <c r="F260" s="824"/>
      <c r="G260" s="825"/>
      <c r="H260" s="825"/>
      <c r="I260" s="825"/>
      <c r="J260" s="825"/>
      <c r="K260" s="826"/>
      <c r="L260" s="58"/>
      <c r="M260" s="425" t="s">
        <v>74</v>
      </c>
      <c r="N260" s="931"/>
      <c r="O260" s="931"/>
      <c r="P260" s="931"/>
      <c r="Q260" s="931"/>
      <c r="R260" s="931"/>
      <c r="S260" s="425" t="s">
        <v>75</v>
      </c>
      <c r="T260" s="9" t="s">
        <v>1161</v>
      </c>
      <c r="U260" s="9"/>
      <c r="V260" s="9"/>
      <c r="W260" s="9"/>
      <c r="X260" s="508" t="s">
        <v>1164</v>
      </c>
      <c r="Y260" s="507"/>
      <c r="Z260" s="507"/>
      <c r="AA260" s="9"/>
      <c r="AB260" s="9"/>
      <c r="AC260" s="9"/>
      <c r="AD260" s="9"/>
      <c r="AE260" s="9"/>
      <c r="AF260" s="9"/>
      <c r="AG260" s="50"/>
      <c r="AH260" s="58"/>
      <c r="AI260" s="9"/>
      <c r="AJ260" s="9"/>
      <c r="AK260" s="50"/>
      <c r="AL260" s="9"/>
      <c r="AM260" s="9"/>
      <c r="AN260" s="9"/>
      <c r="AO260" s="51"/>
    </row>
    <row r="261" spans="1:41">
      <c r="A261" s="942"/>
      <c r="B261" s="961"/>
      <c r="C261" s="824"/>
      <c r="D261" s="825"/>
      <c r="E261" s="826"/>
      <c r="F261" s="824"/>
      <c r="G261" s="825"/>
      <c r="H261" s="825"/>
      <c r="I261" s="825"/>
      <c r="J261" s="825"/>
      <c r="K261" s="826"/>
      <c r="L261" s="58" t="s">
        <v>966</v>
      </c>
      <c r="M261" s="9"/>
      <c r="N261" s="9"/>
      <c r="O261" s="9"/>
      <c r="P261" s="9"/>
      <c r="Q261" s="9"/>
      <c r="R261" s="9"/>
      <c r="S261" s="9"/>
      <c r="T261" s="9"/>
      <c r="U261" s="9"/>
      <c r="V261" s="9"/>
      <c r="W261" s="9"/>
      <c r="X261" s="9"/>
      <c r="Y261" s="510"/>
      <c r="Z261" s="510"/>
      <c r="AA261" s="9"/>
      <c r="AB261" s="9"/>
      <c r="AC261" s="9"/>
      <c r="AD261" s="9"/>
      <c r="AE261" s="9"/>
      <c r="AF261" s="9"/>
      <c r="AG261" s="50"/>
      <c r="AH261" s="58"/>
      <c r="AI261" s="9"/>
      <c r="AJ261" s="9"/>
      <c r="AK261" s="50"/>
      <c r="AL261" s="9"/>
      <c r="AM261" s="9"/>
      <c r="AN261" s="9"/>
      <c r="AO261" s="51"/>
    </row>
    <row r="262" spans="1:41">
      <c r="A262" s="942"/>
      <c r="B262" s="961"/>
      <c r="C262" s="824"/>
      <c r="D262" s="825"/>
      <c r="E262" s="826"/>
      <c r="F262" s="824"/>
      <c r="G262" s="825"/>
      <c r="H262" s="825"/>
      <c r="I262" s="825"/>
      <c r="J262" s="825"/>
      <c r="K262" s="826"/>
      <c r="L262" s="58"/>
      <c r="M262" s="425" t="s">
        <v>74</v>
      </c>
      <c r="N262" s="931"/>
      <c r="O262" s="931"/>
      <c r="P262" s="931"/>
      <c r="Q262" s="931"/>
      <c r="R262" s="931"/>
      <c r="S262" s="425" t="s">
        <v>75</v>
      </c>
      <c r="T262" s="9" t="s">
        <v>965</v>
      </c>
      <c r="U262" s="9"/>
      <c r="V262" s="9"/>
      <c r="W262" s="9"/>
      <c r="X262" s="508" t="s">
        <v>1163</v>
      </c>
      <c r="Y262" s="507"/>
      <c r="Z262" s="507"/>
      <c r="AA262" s="9"/>
      <c r="AB262" s="9"/>
      <c r="AC262" s="9"/>
      <c r="AD262" s="9"/>
      <c r="AE262" s="9"/>
      <c r="AF262" s="9"/>
      <c r="AG262" s="50"/>
      <c r="AH262" s="58"/>
      <c r="AI262" s="9"/>
      <c r="AJ262" s="9"/>
      <c r="AK262" s="50"/>
      <c r="AL262" s="9"/>
      <c r="AM262" s="9"/>
      <c r="AN262" s="9"/>
      <c r="AO262" s="51"/>
    </row>
    <row r="263" spans="1:41">
      <c r="A263" s="942"/>
      <c r="B263" s="961"/>
      <c r="C263" s="824"/>
      <c r="D263" s="825"/>
      <c r="E263" s="826"/>
      <c r="F263" s="824"/>
      <c r="G263" s="825"/>
      <c r="H263" s="825"/>
      <c r="I263" s="825"/>
      <c r="J263" s="825"/>
      <c r="K263" s="826"/>
      <c r="L263" s="58" t="s">
        <v>1162</v>
      </c>
      <c r="M263" s="9"/>
      <c r="N263" s="9"/>
      <c r="O263" s="9"/>
      <c r="P263" s="9"/>
      <c r="Q263" s="9"/>
      <c r="R263" s="9"/>
      <c r="S263" s="9"/>
      <c r="T263" s="9"/>
      <c r="U263" s="9"/>
      <c r="V263" s="9"/>
      <c r="W263" s="9"/>
      <c r="X263" s="9"/>
      <c r="Y263" s="9"/>
      <c r="Z263" s="9"/>
      <c r="AA263" s="9"/>
      <c r="AB263" s="9"/>
      <c r="AC263" s="9"/>
      <c r="AD263" s="9"/>
      <c r="AE263" s="9"/>
      <c r="AF263" s="9"/>
      <c r="AG263" s="50"/>
      <c r="AH263" s="58"/>
      <c r="AI263" s="9"/>
      <c r="AJ263" s="9"/>
      <c r="AK263" s="50"/>
      <c r="AL263" s="9"/>
      <c r="AM263" s="26"/>
      <c r="AN263" s="26"/>
      <c r="AO263" s="51"/>
    </row>
    <row r="264" spans="1:41">
      <c r="A264" s="942"/>
      <c r="B264" s="961"/>
      <c r="C264" s="824"/>
      <c r="D264" s="825"/>
      <c r="E264" s="826"/>
      <c r="F264" s="824"/>
      <c r="G264" s="825"/>
      <c r="H264" s="825"/>
      <c r="I264" s="825"/>
      <c r="J264" s="825"/>
      <c r="K264" s="826"/>
      <c r="L264" s="58"/>
      <c r="M264" s="425" t="s">
        <v>74</v>
      </c>
      <c r="N264" s="935" t="str">
        <f>IF(N260="","",N262-N260)</f>
        <v/>
      </c>
      <c r="O264" s="935"/>
      <c r="P264" s="935"/>
      <c r="Q264" s="935"/>
      <c r="R264" s="935"/>
      <c r="S264" s="425" t="s">
        <v>75</v>
      </c>
      <c r="T264" s="9" t="s">
        <v>1161</v>
      </c>
      <c r="U264" s="9"/>
      <c r="V264" s="9"/>
      <c r="W264" s="9"/>
      <c r="X264" s="508" t="s">
        <v>1160</v>
      </c>
      <c r="Y264" s="507"/>
      <c r="Z264" s="507"/>
      <c r="AA264" s="507"/>
      <c r="AB264" s="507"/>
      <c r="AC264" s="507"/>
      <c r="AD264" s="9"/>
      <c r="AE264" s="9"/>
      <c r="AF264" s="9"/>
      <c r="AG264" s="50"/>
      <c r="AH264" s="58"/>
      <c r="AI264" s="9"/>
      <c r="AJ264" s="9"/>
      <c r="AK264" s="50"/>
      <c r="AO264" s="51"/>
    </row>
    <row r="265" spans="1:41">
      <c r="A265" s="942"/>
      <c r="B265" s="961"/>
      <c r="C265" s="824"/>
      <c r="D265" s="825"/>
      <c r="E265" s="826"/>
      <c r="F265" s="824"/>
      <c r="G265" s="825"/>
      <c r="H265" s="825"/>
      <c r="I265" s="825"/>
      <c r="J265" s="825"/>
      <c r="K265" s="826"/>
      <c r="L265" s="58" t="s">
        <v>1159</v>
      </c>
      <c r="M265" s="9"/>
      <c r="N265" s="9"/>
      <c r="O265" s="9"/>
      <c r="P265" s="9"/>
      <c r="Q265" s="9"/>
      <c r="R265" s="9"/>
      <c r="S265" s="9"/>
      <c r="T265" s="9"/>
      <c r="U265" s="9"/>
      <c r="V265" s="9"/>
      <c r="W265" s="9"/>
      <c r="X265" s="9"/>
      <c r="Y265" s="9"/>
      <c r="Z265" s="9"/>
      <c r="AA265" s="9"/>
      <c r="AB265" s="9"/>
      <c r="AC265" s="9"/>
      <c r="AD265" s="9"/>
      <c r="AE265" s="9"/>
      <c r="AF265" s="9"/>
      <c r="AG265" s="50"/>
      <c r="AH265" s="58"/>
      <c r="AI265" s="9"/>
      <c r="AJ265" s="9"/>
      <c r="AK265" s="50"/>
      <c r="AL265" s="9"/>
      <c r="AM265" s="26"/>
      <c r="AN265" s="26"/>
      <c r="AO265" s="51"/>
    </row>
    <row r="266" spans="1:41">
      <c r="A266" s="942"/>
      <c r="B266" s="961"/>
      <c r="C266" s="824"/>
      <c r="D266" s="825"/>
      <c r="E266" s="826"/>
      <c r="F266" s="824"/>
      <c r="G266" s="825"/>
      <c r="H266" s="825"/>
      <c r="I266" s="825"/>
      <c r="J266" s="825"/>
      <c r="K266" s="826"/>
      <c r="L266" s="58" t="s">
        <v>1152</v>
      </c>
      <c r="M266" s="9"/>
      <c r="N266" s="9"/>
      <c r="O266" s="9"/>
      <c r="P266" s="9"/>
      <c r="Q266" s="9"/>
      <c r="R266" s="9"/>
      <c r="S266" s="9"/>
      <c r="T266" s="9"/>
      <c r="U266" s="9"/>
      <c r="V266" s="9"/>
      <c r="W266" s="9"/>
      <c r="X266" s="9"/>
      <c r="Y266" s="9"/>
      <c r="Z266" s="9"/>
      <c r="AA266" s="9"/>
      <c r="AB266" s="9"/>
      <c r="AC266" s="9"/>
      <c r="AD266" s="9"/>
      <c r="AE266" s="9"/>
      <c r="AF266" s="9"/>
      <c r="AG266" s="50"/>
      <c r="AH266" s="58"/>
      <c r="AI266" s="9"/>
      <c r="AJ266" s="9"/>
      <c r="AK266" s="50"/>
      <c r="AL266" s="9"/>
      <c r="AM266" s="9"/>
      <c r="AN266" s="9"/>
      <c r="AO266" s="51"/>
    </row>
    <row r="267" spans="1:41">
      <c r="A267" s="942"/>
      <c r="B267" s="961"/>
      <c r="C267" s="824"/>
      <c r="D267" s="825"/>
      <c r="E267" s="826"/>
      <c r="F267" s="824"/>
      <c r="G267" s="825"/>
      <c r="H267" s="825"/>
      <c r="I267" s="825"/>
      <c r="J267" s="825"/>
      <c r="K267" s="826"/>
      <c r="L267" s="58"/>
      <c r="M267" s="425" t="s">
        <v>74</v>
      </c>
      <c r="N267" s="936" t="str">
        <f>IF(N260="","",ROUNDDOWN(N264/N262*100,0))</f>
        <v/>
      </c>
      <c r="O267" s="936"/>
      <c r="P267" s="936"/>
      <c r="Q267" s="936"/>
      <c r="R267" s="936"/>
      <c r="S267" s="425" t="s">
        <v>75</v>
      </c>
      <c r="T267" s="9" t="s">
        <v>1151</v>
      </c>
      <c r="U267" s="9"/>
      <c r="V267" s="9"/>
      <c r="W267" s="9"/>
      <c r="X267" s="508" t="s">
        <v>1158</v>
      </c>
      <c r="Y267" s="507"/>
      <c r="Z267" s="507"/>
      <c r="AA267" s="507"/>
      <c r="AB267" s="507"/>
      <c r="AC267" s="507"/>
      <c r="AD267" s="507"/>
      <c r="AE267" s="507"/>
      <c r="AF267" s="507"/>
      <c r="AG267" s="50"/>
      <c r="AH267" s="58"/>
      <c r="AI267" s="9"/>
      <c r="AJ267" s="9"/>
      <c r="AK267" s="50"/>
      <c r="AL267" s="9"/>
      <c r="AM267" s="9"/>
      <c r="AN267" s="9"/>
      <c r="AO267" s="51"/>
    </row>
    <row r="268" spans="1:41">
      <c r="A268" s="942"/>
      <c r="B268" s="961"/>
      <c r="C268" s="824"/>
      <c r="D268" s="825"/>
      <c r="E268" s="826"/>
      <c r="F268" s="824"/>
      <c r="G268" s="825"/>
      <c r="H268" s="825"/>
      <c r="I268" s="825"/>
      <c r="J268" s="825"/>
      <c r="K268" s="826"/>
      <c r="L268" s="59"/>
      <c r="M268" s="60" t="s">
        <v>1157</v>
      </c>
      <c r="N268" s="509"/>
      <c r="O268" s="509"/>
      <c r="P268" s="509"/>
      <c r="Q268" s="509"/>
      <c r="R268" s="509"/>
      <c r="S268" s="468"/>
      <c r="T268" s="60"/>
      <c r="U268" s="60"/>
      <c r="V268" s="60"/>
      <c r="W268" s="60"/>
      <c r="X268" s="470"/>
      <c r="Y268" s="60"/>
      <c r="Z268" s="60"/>
      <c r="AA268" s="60"/>
      <c r="AB268" s="60"/>
      <c r="AC268" s="60"/>
      <c r="AD268" s="60"/>
      <c r="AE268" s="60"/>
      <c r="AF268" s="60"/>
      <c r="AG268" s="61"/>
      <c r="AH268" s="58"/>
      <c r="AI268" s="9"/>
      <c r="AJ268" s="9"/>
      <c r="AK268" s="50"/>
      <c r="AL268" s="9"/>
      <c r="AM268" s="9"/>
      <c r="AN268" s="9"/>
      <c r="AO268" s="51"/>
    </row>
    <row r="269" spans="1:41">
      <c r="A269" s="942"/>
      <c r="B269" s="961"/>
      <c r="C269" s="824"/>
      <c r="D269" s="825"/>
      <c r="E269" s="826"/>
      <c r="F269" s="824"/>
      <c r="G269" s="825"/>
      <c r="H269" s="825"/>
      <c r="I269" s="825"/>
      <c r="J269" s="825"/>
      <c r="K269" s="826"/>
      <c r="L269" s="62"/>
      <c r="M269" s="42" t="s">
        <v>1156</v>
      </c>
      <c r="N269" s="42"/>
      <c r="O269" s="42"/>
      <c r="P269" s="42"/>
      <c r="Q269" s="42"/>
      <c r="R269" s="42"/>
      <c r="S269" s="42"/>
      <c r="T269" s="42"/>
      <c r="U269" s="42"/>
      <c r="V269" s="42"/>
      <c r="W269" s="9"/>
      <c r="X269" s="33"/>
      <c r="Y269" s="9"/>
      <c r="Z269" s="9"/>
      <c r="AA269" s="9"/>
      <c r="AB269" s="9"/>
      <c r="AC269" s="9"/>
      <c r="AD269" s="9"/>
      <c r="AE269" s="9"/>
      <c r="AF269" s="9"/>
      <c r="AG269" s="9"/>
      <c r="AH269" s="58"/>
      <c r="AI269" s="9"/>
      <c r="AJ269" s="9"/>
      <c r="AK269" s="50"/>
      <c r="AL269" s="9"/>
      <c r="AM269" s="9"/>
      <c r="AN269" s="9"/>
      <c r="AO269" s="51"/>
    </row>
    <row r="270" spans="1:41">
      <c r="A270" s="942"/>
      <c r="B270" s="961"/>
      <c r="C270" s="824"/>
      <c r="D270" s="825"/>
      <c r="E270" s="826"/>
      <c r="F270" s="824"/>
      <c r="G270" s="825"/>
      <c r="H270" s="825"/>
      <c r="I270" s="825"/>
      <c r="J270" s="825"/>
      <c r="K270" s="826"/>
      <c r="L270" s="9" t="s">
        <v>1155</v>
      </c>
      <c r="M270" s="9"/>
      <c r="N270" s="9"/>
      <c r="O270" s="9"/>
      <c r="P270" s="9"/>
      <c r="Q270" s="9"/>
      <c r="R270" s="9"/>
      <c r="S270" s="9"/>
      <c r="T270" s="9"/>
      <c r="U270" s="9"/>
      <c r="V270" s="9"/>
      <c r="W270" s="9"/>
      <c r="X270" s="9"/>
      <c r="Y270" s="9"/>
      <c r="Z270" s="9"/>
      <c r="AA270" s="9"/>
      <c r="AB270" s="9"/>
      <c r="AC270" s="9"/>
      <c r="AD270" s="9"/>
      <c r="AE270" s="9"/>
      <c r="AF270" s="9"/>
      <c r="AG270" s="9"/>
      <c r="AH270" s="58"/>
      <c r="AI270" s="9"/>
      <c r="AJ270" s="9"/>
      <c r="AK270" s="50"/>
      <c r="AL270" s="9"/>
      <c r="AM270" s="9"/>
      <c r="AN270" s="9"/>
      <c r="AO270" s="51"/>
    </row>
    <row r="271" spans="1:41">
      <c r="A271" s="942"/>
      <c r="B271" s="961"/>
      <c r="C271" s="824"/>
      <c r="D271" s="825"/>
      <c r="E271" s="826"/>
      <c r="F271" s="824"/>
      <c r="G271" s="825"/>
      <c r="H271" s="825"/>
      <c r="I271" s="825"/>
      <c r="J271" s="825"/>
      <c r="K271" s="826"/>
      <c r="L271" s="58"/>
      <c r="M271" s="425" t="s">
        <v>74</v>
      </c>
      <c r="N271" s="937"/>
      <c r="O271" s="937"/>
      <c r="P271" s="937"/>
      <c r="Q271" s="937"/>
      <c r="R271" s="937"/>
      <c r="S271" s="425" t="s">
        <v>75</v>
      </c>
      <c r="T271" s="9"/>
      <c r="U271" s="9"/>
      <c r="V271" s="9"/>
      <c r="W271" s="9"/>
      <c r="X271" s="508" t="s">
        <v>1154</v>
      </c>
      <c r="Y271" s="507"/>
      <c r="Z271" s="507"/>
      <c r="AA271" s="9"/>
      <c r="AB271" s="9"/>
      <c r="AC271" s="9"/>
      <c r="AD271" s="9"/>
      <c r="AE271" s="9"/>
      <c r="AF271" s="9"/>
      <c r="AG271" s="9"/>
      <c r="AH271" s="58"/>
      <c r="AI271" s="9"/>
      <c r="AJ271" s="9"/>
      <c r="AK271" s="50"/>
      <c r="AL271" s="9"/>
      <c r="AM271" s="9"/>
      <c r="AN271" s="9"/>
      <c r="AO271" s="51"/>
    </row>
    <row r="272" spans="1:41">
      <c r="A272" s="942"/>
      <c r="B272" s="961"/>
      <c r="C272" s="824"/>
      <c r="D272" s="825"/>
      <c r="E272" s="826"/>
      <c r="F272" s="824"/>
      <c r="G272" s="825"/>
      <c r="H272" s="825"/>
      <c r="I272" s="825"/>
      <c r="J272" s="825"/>
      <c r="K272" s="826"/>
      <c r="L272" s="58" t="s">
        <v>1153</v>
      </c>
      <c r="M272" s="425"/>
      <c r="N272" s="506"/>
      <c r="O272" s="506"/>
      <c r="P272" s="506"/>
      <c r="Q272" s="506"/>
      <c r="R272" s="506"/>
      <c r="S272" s="425"/>
      <c r="T272" s="9"/>
      <c r="U272" s="9"/>
      <c r="V272" s="9"/>
      <c r="W272" s="9"/>
      <c r="X272" s="33"/>
      <c r="Y272" s="9"/>
      <c r="Z272" s="9"/>
      <c r="AA272" s="9"/>
      <c r="AB272" s="9"/>
      <c r="AC272" s="9"/>
      <c r="AD272" s="9"/>
      <c r="AE272" s="9"/>
      <c r="AF272" s="9"/>
      <c r="AG272" s="9"/>
      <c r="AH272" s="58"/>
      <c r="AI272" s="9"/>
      <c r="AJ272" s="9"/>
      <c r="AK272" s="50"/>
      <c r="AL272" s="9"/>
      <c r="AM272" s="9"/>
      <c r="AN272" s="9"/>
      <c r="AO272" s="51"/>
    </row>
    <row r="273" spans="1:41">
      <c r="A273" s="942"/>
      <c r="B273" s="961"/>
      <c r="C273" s="824"/>
      <c r="D273" s="825"/>
      <c r="E273" s="826"/>
      <c r="F273" s="824"/>
      <c r="G273" s="825"/>
      <c r="H273" s="825"/>
      <c r="I273" s="825"/>
      <c r="J273" s="825"/>
      <c r="K273" s="826"/>
      <c r="L273" s="58" t="s">
        <v>1152</v>
      </c>
      <c r="M273" s="425"/>
      <c r="N273" s="506"/>
      <c r="O273" s="506"/>
      <c r="P273" s="506"/>
      <c r="Q273" s="506"/>
      <c r="R273" s="506"/>
      <c r="S273" s="425"/>
      <c r="T273" s="9"/>
      <c r="U273" s="9"/>
      <c r="V273" s="9"/>
      <c r="W273" s="9"/>
      <c r="X273" s="33"/>
      <c r="Y273" s="9"/>
      <c r="Z273" s="9"/>
      <c r="AA273" s="9"/>
      <c r="AB273" s="9"/>
      <c r="AC273" s="9"/>
      <c r="AD273" s="9"/>
      <c r="AE273" s="9"/>
      <c r="AF273" s="9"/>
      <c r="AG273" s="9"/>
      <c r="AH273" s="58"/>
      <c r="AI273" s="9"/>
      <c r="AJ273" s="9"/>
      <c r="AK273" s="50"/>
      <c r="AL273" s="9"/>
      <c r="AM273" s="9"/>
      <c r="AN273" s="9"/>
      <c r="AO273" s="51"/>
    </row>
    <row r="274" spans="1:41" ht="14.25" thickBot="1">
      <c r="A274" s="962"/>
      <c r="B274" s="963"/>
      <c r="C274" s="956"/>
      <c r="D274" s="957"/>
      <c r="E274" s="958"/>
      <c r="F274" s="956"/>
      <c r="G274" s="957"/>
      <c r="H274" s="957"/>
      <c r="I274" s="957"/>
      <c r="J274" s="957"/>
      <c r="K274" s="958"/>
      <c r="L274" s="52"/>
      <c r="M274" s="444" t="s">
        <v>74</v>
      </c>
      <c r="N274" s="959" t="str">
        <f>IF(N271="","",(1-N271)*100)</f>
        <v/>
      </c>
      <c r="O274" s="959"/>
      <c r="P274" s="959"/>
      <c r="Q274" s="959"/>
      <c r="R274" s="959"/>
      <c r="S274" s="444" t="s">
        <v>75</v>
      </c>
      <c r="T274" s="53" t="s">
        <v>1151</v>
      </c>
      <c r="U274" s="53"/>
      <c r="V274" s="53"/>
      <c r="W274" s="53"/>
      <c r="X274" s="505" t="s">
        <v>1150</v>
      </c>
      <c r="Y274" s="504"/>
      <c r="Z274" s="504"/>
      <c r="AA274" s="504"/>
      <c r="AB274" s="504"/>
      <c r="AC274" s="504"/>
      <c r="AD274" s="504"/>
      <c r="AE274" s="504"/>
      <c r="AF274" s="504"/>
      <c r="AG274" s="503"/>
      <c r="AH274" s="52"/>
      <c r="AI274" s="53"/>
      <c r="AJ274" s="53"/>
      <c r="AK274" s="54"/>
      <c r="AL274" s="53"/>
      <c r="AM274" s="53"/>
      <c r="AN274" s="53"/>
      <c r="AO274" s="55"/>
    </row>
    <row r="276" spans="1:41" ht="14.25" thickBot="1"/>
    <row r="277" spans="1:41">
      <c r="A277" s="842" t="s">
        <v>105</v>
      </c>
      <c r="B277" s="843"/>
      <c r="C277" s="843" t="s">
        <v>114</v>
      </c>
      <c r="D277" s="843"/>
      <c r="E277" s="843"/>
      <c r="F277" s="925" t="s">
        <v>955</v>
      </c>
      <c r="G277" s="925"/>
      <c r="H277" s="925"/>
      <c r="I277" s="925"/>
      <c r="J277" s="925"/>
      <c r="K277" s="925"/>
      <c r="L277" s="925"/>
      <c r="M277" s="925"/>
      <c r="N277" s="925"/>
      <c r="O277" s="925"/>
      <c r="P277" s="925"/>
      <c r="Q277" s="925"/>
      <c r="R277" s="925"/>
      <c r="S277" s="925"/>
      <c r="T277" s="925"/>
      <c r="U277" s="925"/>
      <c r="V277" s="925"/>
      <c r="W277" s="925"/>
      <c r="X277" s="925"/>
      <c r="Y277" s="925"/>
      <c r="Z277" s="925"/>
      <c r="AA277" s="925"/>
      <c r="AB277" s="925"/>
      <c r="AC277" s="925"/>
      <c r="AD277" s="925"/>
      <c r="AE277" s="925"/>
      <c r="AF277" s="925"/>
      <c r="AG277" s="925"/>
      <c r="AH277" s="925"/>
      <c r="AI277" s="925"/>
      <c r="AJ277" s="925"/>
      <c r="AK277" s="925"/>
      <c r="AL277" s="847" t="s">
        <v>32</v>
      </c>
      <c r="AM277" s="847"/>
      <c r="AN277" s="847"/>
      <c r="AO277" s="848"/>
    </row>
    <row r="278" spans="1:41">
      <c r="A278" s="844"/>
      <c r="B278" s="845"/>
      <c r="C278" s="845"/>
      <c r="D278" s="845"/>
      <c r="E278" s="845"/>
      <c r="F278" s="851" t="s">
        <v>33</v>
      </c>
      <c r="G278" s="851"/>
      <c r="H278" s="851"/>
      <c r="I278" s="851"/>
      <c r="J278" s="851"/>
      <c r="K278" s="851"/>
      <c r="L278" s="851" t="s">
        <v>956</v>
      </c>
      <c r="M278" s="851"/>
      <c r="N278" s="851"/>
      <c r="O278" s="851"/>
      <c r="P278" s="851"/>
      <c r="Q278" s="851"/>
      <c r="R278" s="851"/>
      <c r="S278" s="851"/>
      <c r="T278" s="851"/>
      <c r="U278" s="851"/>
      <c r="V278" s="851"/>
      <c r="W278" s="851"/>
      <c r="X278" s="851"/>
      <c r="Y278" s="851"/>
      <c r="Z278" s="851"/>
      <c r="AA278" s="851"/>
      <c r="AB278" s="851"/>
      <c r="AC278" s="851"/>
      <c r="AD278" s="851"/>
      <c r="AE278" s="851"/>
      <c r="AF278" s="851"/>
      <c r="AG278" s="851"/>
      <c r="AH278" s="852" t="s">
        <v>98</v>
      </c>
      <c r="AI278" s="852"/>
      <c r="AJ278" s="852"/>
      <c r="AK278" s="852"/>
      <c r="AL278" s="849"/>
      <c r="AM278" s="849"/>
      <c r="AN278" s="849"/>
      <c r="AO278" s="850"/>
    </row>
    <row r="279" spans="1:41" ht="13.5" customHeight="1">
      <c r="A279" s="940" t="s">
        <v>1149</v>
      </c>
      <c r="B279" s="941"/>
      <c r="C279" s="967" t="s">
        <v>1148</v>
      </c>
      <c r="D279" s="968"/>
      <c r="E279" s="969"/>
      <c r="F279" s="815" t="s">
        <v>1147</v>
      </c>
      <c r="G279" s="816"/>
      <c r="H279" s="816"/>
      <c r="I279" s="816"/>
      <c r="J279" s="816"/>
      <c r="K279" s="817"/>
      <c r="L279" s="9"/>
      <c r="M279" s="42"/>
      <c r="O279" s="42"/>
      <c r="P279" s="42"/>
      <c r="Q279" s="42"/>
      <c r="R279" s="42"/>
      <c r="S279" s="42"/>
      <c r="T279" s="42"/>
      <c r="U279" s="42"/>
      <c r="V279" s="42"/>
      <c r="W279" s="42"/>
      <c r="X279" s="42"/>
      <c r="Y279" s="42"/>
      <c r="Z279" s="42"/>
      <c r="AA279" s="42"/>
      <c r="AB279" s="42"/>
      <c r="AC279" s="42"/>
      <c r="AD279" s="42"/>
      <c r="AE279" s="42"/>
      <c r="AF279" s="42"/>
      <c r="AG279" s="57"/>
      <c r="AH279" s="49"/>
      <c r="AI279" s="9" t="s">
        <v>1146</v>
      </c>
      <c r="AJ279" s="9"/>
      <c r="AK279" s="9"/>
      <c r="AL279" s="500"/>
      <c r="AM279" s="499"/>
      <c r="AN279" s="499"/>
      <c r="AO279" s="498"/>
    </row>
    <row r="280" spans="1:41">
      <c r="A280" s="942"/>
      <c r="B280" s="943"/>
      <c r="C280" s="970"/>
      <c r="D280" s="971"/>
      <c r="E280" s="972"/>
      <c r="F280" s="976"/>
      <c r="G280" s="977"/>
      <c r="H280" s="977"/>
      <c r="I280" s="977"/>
      <c r="J280" s="977"/>
      <c r="K280" s="978"/>
      <c r="L280" s="14"/>
      <c r="M280" s="9" t="s">
        <v>1144</v>
      </c>
      <c r="O280" s="9"/>
      <c r="P280" s="9"/>
      <c r="Q280" s="9"/>
      <c r="R280" s="9"/>
      <c r="S280" s="9"/>
      <c r="T280" s="9"/>
      <c r="U280" s="9"/>
      <c r="V280" s="9"/>
      <c r="W280" s="9"/>
      <c r="X280" s="9"/>
      <c r="Y280" s="9"/>
      <c r="Z280" s="9"/>
      <c r="AA280" s="9"/>
      <c r="AB280" s="9"/>
      <c r="AC280" s="9"/>
      <c r="AD280" s="9"/>
      <c r="AE280" s="9"/>
      <c r="AF280" s="9"/>
      <c r="AG280" s="50"/>
      <c r="AH280" s="502"/>
      <c r="AI280" s="501"/>
      <c r="AJ280" s="501"/>
      <c r="AK280" s="501"/>
      <c r="AL280" s="500"/>
      <c r="AM280" s="9"/>
      <c r="AN280" s="9"/>
      <c r="AO280" s="498"/>
    </row>
    <row r="281" spans="1:41">
      <c r="A281" s="942"/>
      <c r="B281" s="943"/>
      <c r="C281" s="970"/>
      <c r="D281" s="971"/>
      <c r="E281" s="972"/>
      <c r="F281" s="976"/>
      <c r="G281" s="977"/>
      <c r="H281" s="977"/>
      <c r="I281" s="977"/>
      <c r="J281" s="977"/>
      <c r="K281" s="978"/>
      <c r="L281" s="9"/>
      <c r="M281" s="9"/>
      <c r="O281" s="9"/>
      <c r="P281" s="9"/>
      <c r="Q281" s="9"/>
      <c r="R281" s="9"/>
      <c r="S281" s="9"/>
      <c r="T281" s="9"/>
      <c r="U281" s="9"/>
      <c r="V281" s="9"/>
      <c r="W281" s="9"/>
      <c r="X281" s="9"/>
      <c r="Y281" s="9"/>
      <c r="Z281" s="9"/>
      <c r="AA281" s="9"/>
      <c r="AB281" s="9"/>
      <c r="AC281" s="9"/>
      <c r="AD281" s="9"/>
      <c r="AE281" s="9"/>
      <c r="AF281" s="9"/>
      <c r="AG281" s="50"/>
      <c r="AH281" s="502"/>
      <c r="AI281" s="501"/>
      <c r="AJ281" s="501"/>
      <c r="AK281" s="501"/>
      <c r="AL281" s="500"/>
      <c r="AM281" s="9"/>
      <c r="AN281" s="9"/>
      <c r="AO281" s="498"/>
    </row>
    <row r="282" spans="1:41">
      <c r="A282" s="942"/>
      <c r="B282" s="943"/>
      <c r="C282" s="970"/>
      <c r="D282" s="971"/>
      <c r="E282" s="972"/>
      <c r="F282" s="818"/>
      <c r="G282" s="819"/>
      <c r="H282" s="819"/>
      <c r="I282" s="819"/>
      <c r="J282" s="819"/>
      <c r="K282" s="820"/>
      <c r="L282" s="59"/>
      <c r="M282" s="60"/>
      <c r="N282" s="60"/>
      <c r="O282" s="60"/>
      <c r="P282" s="60"/>
      <c r="Q282" s="60"/>
      <c r="R282" s="60"/>
      <c r="S282" s="60"/>
      <c r="T282" s="60"/>
      <c r="U282" s="60"/>
      <c r="V282" s="60"/>
      <c r="W282" s="60"/>
      <c r="X282" s="60"/>
      <c r="Y282" s="60"/>
      <c r="Z282" s="60"/>
      <c r="AA282" s="60"/>
      <c r="AB282" s="60"/>
      <c r="AC282" s="60"/>
      <c r="AD282" s="60"/>
      <c r="AE282" s="60"/>
      <c r="AF282" s="60"/>
      <c r="AG282" s="61"/>
      <c r="AH282" s="502"/>
      <c r="AI282" s="501"/>
      <c r="AJ282" s="501"/>
      <c r="AK282" s="501"/>
      <c r="AL282" s="500"/>
      <c r="AM282" s="14"/>
      <c r="AN282" s="26" t="s">
        <v>964</v>
      </c>
      <c r="AO282" s="498"/>
    </row>
    <row r="283" spans="1:41" ht="13.5" customHeight="1">
      <c r="A283" s="942"/>
      <c r="B283" s="943"/>
      <c r="C283" s="970"/>
      <c r="D283" s="971"/>
      <c r="E283" s="972"/>
      <c r="F283" s="815" t="s">
        <v>1145</v>
      </c>
      <c r="G283" s="816"/>
      <c r="H283" s="816"/>
      <c r="I283" s="816"/>
      <c r="J283" s="816"/>
      <c r="K283" s="817"/>
      <c r="L283" s="9"/>
      <c r="M283" s="42"/>
      <c r="O283" s="42"/>
      <c r="P283" s="42"/>
      <c r="Q283" s="42"/>
      <c r="R283" s="42"/>
      <c r="S283" s="42"/>
      <c r="T283" s="42"/>
      <c r="U283" s="42"/>
      <c r="V283" s="42"/>
      <c r="W283" s="42"/>
      <c r="X283" s="42"/>
      <c r="Y283" s="42"/>
      <c r="Z283" s="42"/>
      <c r="AA283" s="42"/>
      <c r="AB283" s="42"/>
      <c r="AC283" s="42"/>
      <c r="AD283" s="42"/>
      <c r="AE283" s="42"/>
      <c r="AF283" s="42"/>
      <c r="AG283" s="57"/>
      <c r="AH283" s="502"/>
      <c r="AI283" s="501"/>
      <c r="AJ283" s="501"/>
      <c r="AK283" s="501"/>
      <c r="AL283" s="500"/>
      <c r="AM283" s="9"/>
      <c r="AN283" s="9"/>
      <c r="AO283" s="498"/>
    </row>
    <row r="284" spans="1:41">
      <c r="A284" s="942"/>
      <c r="B284" s="943"/>
      <c r="C284" s="970"/>
      <c r="D284" s="971"/>
      <c r="E284" s="972"/>
      <c r="F284" s="976"/>
      <c r="G284" s="977"/>
      <c r="H284" s="977"/>
      <c r="I284" s="977"/>
      <c r="J284" s="977"/>
      <c r="K284" s="978"/>
      <c r="L284" s="14"/>
      <c r="M284" s="9" t="s">
        <v>1144</v>
      </c>
      <c r="O284" s="9"/>
      <c r="P284" s="9"/>
      <c r="Q284" s="9"/>
      <c r="R284" s="9"/>
      <c r="S284" s="9"/>
      <c r="T284" s="9"/>
      <c r="U284" s="9"/>
      <c r="V284" s="9"/>
      <c r="W284" s="9"/>
      <c r="X284" s="9"/>
      <c r="Y284" s="9"/>
      <c r="Z284" s="9"/>
      <c r="AA284" s="9"/>
      <c r="AB284" s="9"/>
      <c r="AC284" s="9"/>
      <c r="AD284" s="9"/>
      <c r="AE284" s="9"/>
      <c r="AF284" s="9"/>
      <c r="AG284" s="50"/>
      <c r="AH284" s="502"/>
      <c r="AI284" s="501"/>
      <c r="AJ284" s="501"/>
      <c r="AK284" s="501"/>
      <c r="AL284" s="500"/>
      <c r="AM284" s="499"/>
      <c r="AN284" s="499"/>
      <c r="AO284" s="498"/>
    </row>
    <row r="285" spans="1:41">
      <c r="A285" s="942"/>
      <c r="B285" s="943"/>
      <c r="C285" s="970"/>
      <c r="D285" s="971"/>
      <c r="E285" s="972"/>
      <c r="F285" s="976"/>
      <c r="G285" s="977"/>
      <c r="H285" s="977"/>
      <c r="I285" s="977"/>
      <c r="J285" s="977"/>
      <c r="K285" s="978"/>
      <c r="L285" s="9"/>
      <c r="M285" s="9"/>
      <c r="O285" s="9"/>
      <c r="P285" s="9"/>
      <c r="Q285" s="9"/>
      <c r="R285" s="9"/>
      <c r="S285" s="9"/>
      <c r="T285" s="9"/>
      <c r="U285" s="9"/>
      <c r="V285" s="9"/>
      <c r="W285" s="9"/>
      <c r="X285" s="9"/>
      <c r="Y285" s="9"/>
      <c r="Z285" s="9"/>
      <c r="AA285" s="9"/>
      <c r="AB285" s="9"/>
      <c r="AC285" s="9"/>
      <c r="AD285" s="9"/>
      <c r="AE285" s="9"/>
      <c r="AF285" s="9"/>
      <c r="AG285" s="50"/>
      <c r="AH285" s="502"/>
      <c r="AI285" s="501"/>
      <c r="AJ285" s="501"/>
      <c r="AK285" s="501"/>
      <c r="AL285" s="500"/>
      <c r="AM285" s="499"/>
      <c r="AN285" s="499"/>
      <c r="AO285" s="498"/>
    </row>
    <row r="286" spans="1:41">
      <c r="A286" s="942"/>
      <c r="B286" s="943"/>
      <c r="C286" s="970"/>
      <c r="D286" s="971"/>
      <c r="E286" s="972"/>
      <c r="F286" s="818"/>
      <c r="G286" s="819"/>
      <c r="H286" s="819"/>
      <c r="I286" s="819"/>
      <c r="J286" s="819"/>
      <c r="K286" s="820"/>
      <c r="L286" s="59"/>
      <c r="M286" s="60"/>
      <c r="N286" s="60"/>
      <c r="O286" s="60"/>
      <c r="P286" s="60"/>
      <c r="Q286" s="60"/>
      <c r="R286" s="60"/>
      <c r="S286" s="60"/>
      <c r="T286" s="60"/>
      <c r="U286" s="60"/>
      <c r="V286" s="60"/>
      <c r="W286" s="60"/>
      <c r="X286" s="60"/>
      <c r="Y286" s="60"/>
      <c r="Z286" s="60"/>
      <c r="AA286" s="60"/>
      <c r="AB286" s="60"/>
      <c r="AC286" s="60"/>
      <c r="AD286" s="60"/>
      <c r="AE286" s="60"/>
      <c r="AF286" s="60"/>
      <c r="AG286" s="61"/>
      <c r="AH286" s="502"/>
      <c r="AI286" s="501"/>
      <c r="AJ286" s="501"/>
      <c r="AK286" s="501"/>
      <c r="AL286" s="500"/>
      <c r="AM286" s="499"/>
      <c r="AN286" s="499"/>
      <c r="AO286" s="498"/>
    </row>
    <row r="287" spans="1:41" ht="13.5" customHeight="1">
      <c r="A287" s="942"/>
      <c r="B287" s="943"/>
      <c r="C287" s="970"/>
      <c r="D287" s="971"/>
      <c r="E287" s="972"/>
      <c r="F287" s="427" t="s">
        <v>1143</v>
      </c>
      <c r="G287" s="297"/>
      <c r="H287" s="297"/>
      <c r="I287" s="297"/>
      <c r="J287" s="297"/>
      <c r="K287" s="297"/>
      <c r="L287" s="297"/>
      <c r="M287" s="297"/>
      <c r="N287" s="297"/>
      <c r="O287" s="297"/>
      <c r="P287" s="297"/>
      <c r="Q287" s="297"/>
      <c r="R287" s="297"/>
      <c r="S287" s="297"/>
      <c r="T287" s="297"/>
      <c r="U287" s="297"/>
      <c r="V287" s="297"/>
      <c r="W287" s="297"/>
      <c r="X287" s="297"/>
      <c r="Y287" s="297"/>
      <c r="Z287" s="297"/>
      <c r="AA287" s="297"/>
      <c r="AB287" s="297"/>
      <c r="AC287" s="297"/>
      <c r="AD287" s="297"/>
      <c r="AE287" s="297"/>
      <c r="AF287" s="297"/>
      <c r="AG287" s="428"/>
      <c r="AH287" s="58"/>
      <c r="AI287" s="9"/>
      <c r="AJ287" s="9"/>
      <c r="AK287" s="9"/>
      <c r="AL287" s="58"/>
      <c r="AM287" s="9"/>
      <c r="AN287" s="9"/>
      <c r="AO287" s="51"/>
    </row>
    <row r="288" spans="1:41">
      <c r="A288" s="942"/>
      <c r="B288" s="943"/>
      <c r="C288" s="970"/>
      <c r="D288" s="971"/>
      <c r="E288" s="972"/>
      <c r="F288" s="427" t="s">
        <v>1142</v>
      </c>
      <c r="G288" s="297"/>
      <c r="H288" s="297"/>
      <c r="I288" s="297"/>
      <c r="J288" s="297"/>
      <c r="K288" s="428"/>
      <c r="L288" s="429"/>
      <c r="M288" s="297" t="s">
        <v>1140</v>
      </c>
      <c r="N288" s="297"/>
      <c r="O288" s="297"/>
      <c r="P288" s="297"/>
      <c r="Q288" s="297"/>
      <c r="R288" s="297"/>
      <c r="S288" s="297"/>
      <c r="T288" s="297"/>
      <c r="U288" s="297"/>
      <c r="V288" s="297"/>
      <c r="W288" s="297"/>
      <c r="X288" s="297"/>
      <c r="Y288" s="297"/>
      <c r="Z288" s="297"/>
      <c r="AA288" s="297"/>
      <c r="AB288" s="297"/>
      <c r="AC288" s="297"/>
      <c r="AD288" s="297"/>
      <c r="AE288" s="297"/>
      <c r="AF288" s="297"/>
      <c r="AG288" s="428"/>
      <c r="AH288" s="58"/>
      <c r="AI288" s="9"/>
      <c r="AJ288" s="9"/>
      <c r="AK288" s="9"/>
      <c r="AL288" s="58"/>
      <c r="AM288" s="9"/>
      <c r="AN288" s="9"/>
      <c r="AO288" s="51"/>
    </row>
    <row r="289" spans="1:41">
      <c r="A289" s="942"/>
      <c r="B289" s="943"/>
      <c r="C289" s="970"/>
      <c r="D289" s="971"/>
      <c r="E289" s="972"/>
      <c r="F289" s="427" t="s">
        <v>1141</v>
      </c>
      <c r="G289" s="297"/>
      <c r="H289" s="297"/>
      <c r="I289" s="297"/>
      <c r="J289" s="297"/>
      <c r="K289" s="428"/>
      <c r="L289" s="429"/>
      <c r="M289" s="297" t="s">
        <v>1140</v>
      </c>
      <c r="N289" s="297"/>
      <c r="O289" s="297"/>
      <c r="P289" s="297"/>
      <c r="Q289" s="297"/>
      <c r="R289" s="297"/>
      <c r="S289" s="297"/>
      <c r="T289" s="297"/>
      <c r="U289" s="297"/>
      <c r="V289" s="297"/>
      <c r="W289" s="297"/>
      <c r="X289" s="297"/>
      <c r="Y289" s="297"/>
      <c r="Z289" s="297"/>
      <c r="AA289" s="297"/>
      <c r="AB289" s="297"/>
      <c r="AC289" s="297"/>
      <c r="AD289" s="297"/>
      <c r="AE289" s="297"/>
      <c r="AF289" s="297"/>
      <c r="AG289" s="428"/>
      <c r="AH289" s="58"/>
      <c r="AI289" s="9"/>
      <c r="AJ289" s="9"/>
      <c r="AK289" s="50"/>
      <c r="AL289" s="58"/>
      <c r="AM289" s="9"/>
      <c r="AN289" s="9"/>
      <c r="AO289" s="51"/>
    </row>
    <row r="290" spans="1:41">
      <c r="A290" s="942"/>
      <c r="B290" s="943"/>
      <c r="C290" s="970"/>
      <c r="D290" s="971"/>
      <c r="E290" s="972"/>
      <c r="F290" s="427" t="s">
        <v>972</v>
      </c>
      <c r="G290" s="297"/>
      <c r="H290" s="297"/>
      <c r="I290" s="297"/>
      <c r="J290" s="297"/>
      <c r="K290" s="428"/>
      <c r="L290" s="429"/>
      <c r="M290" s="297" t="s">
        <v>1140</v>
      </c>
      <c r="N290" s="297"/>
      <c r="O290" s="297"/>
      <c r="P290" s="297"/>
      <c r="Q290" s="297"/>
      <c r="R290" s="297"/>
      <c r="S290" s="297"/>
      <c r="T290" s="297"/>
      <c r="U290" s="297"/>
      <c r="V290" s="297"/>
      <c r="W290" s="297"/>
      <c r="X290" s="297"/>
      <c r="Y290" s="297"/>
      <c r="Z290" s="297"/>
      <c r="AA290" s="297"/>
      <c r="AB290" s="297"/>
      <c r="AC290" s="297"/>
      <c r="AD290" s="297"/>
      <c r="AE290" s="297"/>
      <c r="AF290" s="297"/>
      <c r="AG290" s="428"/>
      <c r="AH290" s="58"/>
      <c r="AI290" s="9"/>
      <c r="AJ290" s="9"/>
      <c r="AK290" s="50"/>
      <c r="AL290" s="9"/>
      <c r="AM290" s="9"/>
      <c r="AN290" s="9"/>
      <c r="AO290" s="51"/>
    </row>
    <row r="291" spans="1:41">
      <c r="A291" s="942"/>
      <c r="B291" s="943"/>
      <c r="C291" s="970"/>
      <c r="D291" s="971"/>
      <c r="E291" s="972"/>
      <c r="F291" s="427" t="s">
        <v>974</v>
      </c>
      <c r="G291" s="297"/>
      <c r="H291" s="297"/>
      <c r="I291" s="297"/>
      <c r="J291" s="297"/>
      <c r="K291" s="428"/>
      <c r="L291" s="429"/>
      <c r="M291" s="297" t="s">
        <v>1140</v>
      </c>
      <c r="N291" s="297"/>
      <c r="O291" s="297"/>
      <c r="P291" s="297"/>
      <c r="Q291" s="297"/>
      <c r="R291" s="297"/>
      <c r="S291" s="297"/>
      <c r="T291" s="297"/>
      <c r="U291" s="297"/>
      <c r="V291" s="297"/>
      <c r="W291" s="297"/>
      <c r="X291" s="297"/>
      <c r="Y291" s="297"/>
      <c r="Z291" s="297"/>
      <c r="AA291" s="297"/>
      <c r="AB291" s="297"/>
      <c r="AC291" s="297"/>
      <c r="AD291" s="297"/>
      <c r="AE291" s="297"/>
      <c r="AF291" s="297"/>
      <c r="AG291" s="428"/>
      <c r="AH291" s="58"/>
      <c r="AI291" s="9"/>
      <c r="AJ291" s="9"/>
      <c r="AK291" s="50"/>
      <c r="AL291" s="58"/>
      <c r="AM291" s="9"/>
      <c r="AN291" s="9"/>
      <c r="AO291" s="51"/>
    </row>
    <row r="292" spans="1:41">
      <c r="A292" s="942"/>
      <c r="B292" s="943"/>
      <c r="C292" s="970"/>
      <c r="D292" s="971"/>
      <c r="E292" s="972"/>
      <c r="F292" s="815" t="s">
        <v>977</v>
      </c>
      <c r="G292" s="816"/>
      <c r="H292" s="816"/>
      <c r="I292" s="816"/>
      <c r="J292" s="816"/>
      <c r="K292" s="817"/>
      <c r="L292" s="62"/>
      <c r="M292" s="42" t="s">
        <v>1140</v>
      </c>
      <c r="N292" s="42"/>
      <c r="O292" s="42"/>
      <c r="P292" s="42"/>
      <c r="Q292" s="42"/>
      <c r="R292" s="42"/>
      <c r="S292" s="42"/>
      <c r="T292" s="42"/>
      <c r="U292" s="42"/>
      <c r="V292" s="42"/>
      <c r="W292" s="42"/>
      <c r="X292" s="42"/>
      <c r="Y292" s="42"/>
      <c r="Z292" s="42"/>
      <c r="AA292" s="42"/>
      <c r="AB292" s="42"/>
      <c r="AC292" s="42"/>
      <c r="AD292" s="42"/>
      <c r="AE292" s="42"/>
      <c r="AF292" s="42"/>
      <c r="AG292" s="42"/>
      <c r="AH292" s="58"/>
      <c r="AI292" s="9"/>
      <c r="AJ292" s="9"/>
      <c r="AK292" s="50"/>
      <c r="AL292" s="58"/>
      <c r="AM292" s="9"/>
      <c r="AN292" s="9"/>
      <c r="AO292" s="51"/>
    </row>
    <row r="293" spans="1:41" ht="14.25" thickBot="1">
      <c r="A293" s="962"/>
      <c r="B293" s="966"/>
      <c r="C293" s="973"/>
      <c r="D293" s="974"/>
      <c r="E293" s="975"/>
      <c r="F293" s="979"/>
      <c r="G293" s="980"/>
      <c r="H293" s="980"/>
      <c r="I293" s="980"/>
      <c r="J293" s="980"/>
      <c r="K293" s="981"/>
      <c r="L293" s="52"/>
      <c r="M293" s="53"/>
      <c r="N293" s="53"/>
      <c r="O293" s="53"/>
      <c r="P293" s="53"/>
      <c r="Q293" s="53"/>
      <c r="R293" s="53"/>
      <c r="S293" s="53"/>
      <c r="T293" s="53"/>
      <c r="U293" s="53"/>
      <c r="V293" s="53"/>
      <c r="W293" s="53"/>
      <c r="X293" s="53"/>
      <c r="Y293" s="53"/>
      <c r="Z293" s="53"/>
      <c r="AA293" s="53"/>
      <c r="AB293" s="53"/>
      <c r="AC293" s="53"/>
      <c r="AD293" s="53"/>
      <c r="AE293" s="53"/>
      <c r="AF293" s="53"/>
      <c r="AG293" s="54"/>
      <c r="AH293" s="52"/>
      <c r="AI293" s="53"/>
      <c r="AJ293" s="53"/>
      <c r="AK293" s="54"/>
      <c r="AL293" s="52"/>
      <c r="AM293" s="53"/>
      <c r="AN293" s="53"/>
      <c r="AO293" s="55"/>
    </row>
  </sheetData>
  <sheetProtection sheet="1" formatCells="0" formatColumns="0" formatRows="0" selectLockedCells="1"/>
  <mergeCells count="150">
    <mergeCell ref="AL277:AO278"/>
    <mergeCell ref="F278:K278"/>
    <mergeCell ref="L278:AG278"/>
    <mergeCell ref="AH278:AK278"/>
    <mergeCell ref="N262:R262"/>
    <mergeCell ref="A279:B293"/>
    <mergeCell ref="C279:E293"/>
    <mergeCell ref="F279:K282"/>
    <mergeCell ref="F283:K286"/>
    <mergeCell ref="F292:K293"/>
    <mergeCell ref="A277:B278"/>
    <mergeCell ref="C277:E278"/>
    <mergeCell ref="F277:AK277"/>
    <mergeCell ref="A255:B274"/>
    <mergeCell ref="C255:E274"/>
    <mergeCell ref="F255:K274"/>
    <mergeCell ref="N260:R260"/>
    <mergeCell ref="N264:R264"/>
    <mergeCell ref="N267:R267"/>
    <mergeCell ref="N271:R271"/>
    <mergeCell ref="N274:R274"/>
    <mergeCell ref="N123:R123"/>
    <mergeCell ref="N126:R126"/>
    <mergeCell ref="A146:B208"/>
    <mergeCell ref="A213:B254"/>
    <mergeCell ref="N218:R218"/>
    <mergeCell ref="N221:R221"/>
    <mergeCell ref="N225:R225"/>
    <mergeCell ref="AL211:AO212"/>
    <mergeCell ref="F212:K212"/>
    <mergeCell ref="L212:AG212"/>
    <mergeCell ref="AH212:AK212"/>
    <mergeCell ref="N215:R215"/>
    <mergeCell ref="A211:B212"/>
    <mergeCell ref="C213:E254"/>
    <mergeCell ref="N229:R229"/>
    <mergeCell ref="N233:R233"/>
    <mergeCell ref="N236:R236"/>
    <mergeCell ref="N239:R239"/>
    <mergeCell ref="N242:R242"/>
    <mergeCell ref="N246:R246"/>
    <mergeCell ref="N254:R254"/>
    <mergeCell ref="C211:E212"/>
    <mergeCell ref="N250:R250"/>
    <mergeCell ref="F211:AK211"/>
    <mergeCell ref="N200:R200"/>
    <mergeCell ref="N204:R204"/>
    <mergeCell ref="N208:R208"/>
    <mergeCell ref="N187:R187"/>
    <mergeCell ref="N190:R190"/>
    <mergeCell ref="N193:R193"/>
    <mergeCell ref="N137:R137"/>
    <mergeCell ref="N141:R141"/>
    <mergeCell ref="A79:B141"/>
    <mergeCell ref="C79:E141"/>
    <mergeCell ref="N81:R81"/>
    <mergeCell ref="N84:R84"/>
    <mergeCell ref="N87:R87"/>
    <mergeCell ref="N91:R91"/>
    <mergeCell ref="N129:R129"/>
    <mergeCell ref="N133:R133"/>
    <mergeCell ref="N95:R95"/>
    <mergeCell ref="N99:R99"/>
    <mergeCell ref="N102:R102"/>
    <mergeCell ref="N105:R105"/>
    <mergeCell ref="N108:R108"/>
    <mergeCell ref="N112:R112"/>
    <mergeCell ref="N116:R116"/>
    <mergeCell ref="N120:R120"/>
    <mergeCell ref="A144:B145"/>
    <mergeCell ref="C144:E145"/>
    <mergeCell ref="F144:AK144"/>
    <mergeCell ref="N172:R172"/>
    <mergeCell ref="N175:R175"/>
    <mergeCell ref="N179:R179"/>
    <mergeCell ref="N183:R183"/>
    <mergeCell ref="AL77:AO78"/>
    <mergeCell ref="F78:K78"/>
    <mergeCell ref="L78:AG78"/>
    <mergeCell ref="AH78:AK78"/>
    <mergeCell ref="C146:E208"/>
    <mergeCell ref="N148:R148"/>
    <mergeCell ref="N151:R151"/>
    <mergeCell ref="N154:R154"/>
    <mergeCell ref="AL144:AO145"/>
    <mergeCell ref="F145:K145"/>
    <mergeCell ref="L145:AG145"/>
    <mergeCell ref="AH145:AK145"/>
    <mergeCell ref="N158:R158"/>
    <mergeCell ref="N162:R162"/>
    <mergeCell ref="N166:R166"/>
    <mergeCell ref="N169:R169"/>
    <mergeCell ref="N196:R196"/>
    <mergeCell ref="N71:R71"/>
    <mergeCell ref="A77:B78"/>
    <mergeCell ref="C77:E78"/>
    <mergeCell ref="F77:AK77"/>
    <mergeCell ref="A45:B71"/>
    <mergeCell ref="C45:E71"/>
    <mergeCell ref="N63:R63"/>
    <mergeCell ref="N66:R66"/>
    <mergeCell ref="N69:R69"/>
    <mergeCell ref="F45:K48"/>
    <mergeCell ref="N61:R61"/>
    <mergeCell ref="F72:K74"/>
    <mergeCell ref="C72:E74"/>
    <mergeCell ref="A72:B74"/>
    <mergeCell ref="M74:AD74"/>
    <mergeCell ref="O34:S34"/>
    <mergeCell ref="O36:S36"/>
    <mergeCell ref="N48:R48"/>
    <mergeCell ref="N50:R50"/>
    <mergeCell ref="N53:R53"/>
    <mergeCell ref="N56:R56"/>
    <mergeCell ref="N58:R58"/>
    <mergeCell ref="F59:K60"/>
    <mergeCell ref="T37:X37"/>
    <mergeCell ref="A24:B31"/>
    <mergeCell ref="O26:S26"/>
    <mergeCell ref="O28:S28"/>
    <mergeCell ref="Q29:U29"/>
    <mergeCell ref="Q31:U31"/>
    <mergeCell ref="M22:AG22"/>
    <mergeCell ref="F21:K21"/>
    <mergeCell ref="L21:AG21"/>
    <mergeCell ref="AH21:AK21"/>
    <mergeCell ref="A38:B44"/>
    <mergeCell ref="C38:E44"/>
    <mergeCell ref="F43:K44"/>
    <mergeCell ref="A2:AO2"/>
    <mergeCell ref="A6:P6"/>
    <mergeCell ref="Q6:AO6"/>
    <mergeCell ref="A10:B11"/>
    <mergeCell ref="C10:F11"/>
    <mergeCell ref="G10:AK10"/>
    <mergeCell ref="AL10:AO11"/>
    <mergeCell ref="G11:K11"/>
    <mergeCell ref="L11:AG11"/>
    <mergeCell ref="AH11:AK11"/>
    <mergeCell ref="A12:B17"/>
    <mergeCell ref="G12:K13"/>
    <mergeCell ref="P13:S13"/>
    <mergeCell ref="P14:S14"/>
    <mergeCell ref="Q15:T15"/>
    <mergeCell ref="Q17:T17"/>
    <mergeCell ref="A20:B21"/>
    <mergeCell ref="C20:E21"/>
    <mergeCell ref="F20:AK20"/>
    <mergeCell ref="AL20:AO21"/>
    <mergeCell ref="A22:B23"/>
  </mergeCells>
  <phoneticPr fontId="24"/>
  <conditionalFormatting sqref="B5 H5 N5 AH12:AK18 AM14 X15:AG15 N16:O16 AG18 AH22:AH25 AM25 AM49">
    <cfRule type="expression" dxfId="25" priority="15" stopIfTrue="1">
      <formula>#REF!=TRUE</formula>
    </cfRule>
  </conditionalFormatting>
  <conditionalFormatting sqref="L280">
    <cfRule type="expression" dxfId="24" priority="2" stopIfTrue="1">
      <formula>#REF!=TRUE</formula>
    </cfRule>
  </conditionalFormatting>
  <conditionalFormatting sqref="L284">
    <cfRule type="expression" dxfId="23" priority="1" stopIfTrue="1">
      <formula>#REF!=TRUE</formula>
    </cfRule>
  </conditionalFormatting>
  <conditionalFormatting sqref="AF5">
    <cfRule type="expression" dxfId="22" priority="14" stopIfTrue="1">
      <formula>#REF!=TRUE</formula>
    </cfRule>
  </conditionalFormatting>
  <conditionalFormatting sqref="AM41">
    <cfRule type="expression" dxfId="21" priority="13" stopIfTrue="1">
      <formula>#REF!=TRUE</formula>
    </cfRule>
  </conditionalFormatting>
  <conditionalFormatting sqref="AM82">
    <cfRule type="expression" dxfId="20" priority="12" stopIfTrue="1">
      <formula>#REF!=TRUE</formula>
    </cfRule>
  </conditionalFormatting>
  <conditionalFormatting sqref="AM103">
    <cfRule type="expression" dxfId="19" priority="11" stopIfTrue="1">
      <formula>#REF!=TRUE</formula>
    </cfRule>
  </conditionalFormatting>
  <conditionalFormatting sqref="AM124">
    <cfRule type="expression" dxfId="18" priority="10" stopIfTrue="1">
      <formula>#REF!=TRUE</formula>
    </cfRule>
  </conditionalFormatting>
  <conditionalFormatting sqref="AM149">
    <cfRule type="expression" dxfId="17" priority="9" stopIfTrue="1">
      <formula>#REF!=TRUE</formula>
    </cfRule>
  </conditionalFormatting>
  <conditionalFormatting sqref="AM170">
    <cfRule type="expression" dxfId="16" priority="8" stopIfTrue="1">
      <formula>#REF!=TRUE</formula>
    </cfRule>
  </conditionalFormatting>
  <conditionalFormatting sqref="AM191">
    <cfRule type="expression" dxfId="15" priority="7" stopIfTrue="1">
      <formula>#REF!=TRUE</formula>
    </cfRule>
  </conditionalFormatting>
  <conditionalFormatting sqref="AM216">
    <cfRule type="expression" dxfId="14" priority="6" stopIfTrue="1">
      <formula>#REF!=TRUE</formula>
    </cfRule>
  </conditionalFormatting>
  <conditionalFormatting sqref="AM237">
    <cfRule type="expression" dxfId="13" priority="5" stopIfTrue="1">
      <formula>#REF!=TRUE</formula>
    </cfRule>
  </conditionalFormatting>
  <conditionalFormatting sqref="AM258">
    <cfRule type="expression" dxfId="12" priority="4" stopIfTrue="1">
      <formula>#REF!=TRUE</formula>
    </cfRule>
  </conditionalFormatting>
  <conditionalFormatting sqref="AM282">
    <cfRule type="expression" dxfId="11" priority="3" stopIfTrue="1">
      <formula>#REF!=TRUE</formula>
    </cfRule>
  </conditionalFormatting>
  <pageMargins left="0.70866141732283472" right="0.70866141732283472" top="0.74803149606299213" bottom="0.74803149606299213" header="0.31496062992125984" footer="0.31496062992125984"/>
  <pageSetup paperSize="9" scale="77" orientation="portrait" horizontalDpi="300" verticalDpi="300" r:id="rId1"/>
  <headerFooter>
    <oddFooter>&amp;L2024年4月1日改正版&amp;R一般財団法人ベターリビング</oddFooter>
  </headerFooter>
  <rowBreaks count="4" manualBreakCount="4">
    <brk id="75" max="40" man="1"/>
    <brk id="142" max="40" man="1"/>
    <brk id="209" max="40" man="1"/>
    <brk id="275"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32</xdr:col>
                    <xdr:colOff>190500</xdr:colOff>
                    <xdr:row>11</xdr:row>
                    <xdr:rowOff>0</xdr:rowOff>
                  </from>
                  <to>
                    <xdr:col>34</xdr:col>
                    <xdr:colOff>95250</xdr:colOff>
                    <xdr:row>12</xdr:row>
                    <xdr:rowOff>28575</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32</xdr:col>
                    <xdr:colOff>190500</xdr:colOff>
                    <xdr:row>15</xdr:row>
                    <xdr:rowOff>0</xdr:rowOff>
                  </from>
                  <to>
                    <xdr:col>34</xdr:col>
                    <xdr:colOff>95250</xdr:colOff>
                    <xdr:row>16</xdr:row>
                    <xdr:rowOff>38100</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32</xdr:col>
                    <xdr:colOff>190500</xdr:colOff>
                    <xdr:row>14</xdr:row>
                    <xdr:rowOff>0</xdr:rowOff>
                  </from>
                  <to>
                    <xdr:col>34</xdr:col>
                    <xdr:colOff>95250</xdr:colOff>
                    <xdr:row>15</xdr:row>
                    <xdr:rowOff>38100</xdr:rowOff>
                  </to>
                </anchor>
              </controlPr>
            </control>
          </mc:Choice>
        </mc:AlternateContent>
        <mc:AlternateContent xmlns:mc="http://schemas.openxmlformats.org/markup-compatibility/2006">
          <mc:Choice Requires="x14">
            <control shapeId="146437" r:id="rId8" name="Check Box 5">
              <controlPr defaultSize="0" autoFill="0" autoLine="0" autoPict="0">
                <anchor moveWithCells="1">
                  <from>
                    <xdr:col>1</xdr:col>
                    <xdr:colOff>0</xdr:colOff>
                    <xdr:row>4</xdr:row>
                    <xdr:rowOff>0</xdr:rowOff>
                  </from>
                  <to>
                    <xdr:col>2</xdr:col>
                    <xdr:colOff>104775</xdr:colOff>
                    <xdr:row>4</xdr:row>
                    <xdr:rowOff>209550</xdr:rowOff>
                  </to>
                </anchor>
              </controlPr>
            </control>
          </mc:Choice>
        </mc:AlternateContent>
        <mc:AlternateContent xmlns:mc="http://schemas.openxmlformats.org/markup-compatibility/2006">
          <mc:Choice Requires="x14">
            <control shapeId="146438" r:id="rId9" name="Check Box 6">
              <controlPr defaultSize="0" autoFill="0" autoLine="0" autoPict="0">
                <anchor moveWithCells="1">
                  <from>
                    <xdr:col>7</xdr:col>
                    <xdr:colOff>0</xdr:colOff>
                    <xdr:row>4</xdr:row>
                    <xdr:rowOff>0</xdr:rowOff>
                  </from>
                  <to>
                    <xdr:col>8</xdr:col>
                    <xdr:colOff>104775</xdr:colOff>
                    <xdr:row>4</xdr:row>
                    <xdr:rowOff>209550</xdr:rowOff>
                  </to>
                </anchor>
              </controlPr>
            </control>
          </mc:Choice>
        </mc:AlternateContent>
        <mc:AlternateContent xmlns:mc="http://schemas.openxmlformats.org/markup-compatibility/2006">
          <mc:Choice Requires="x14">
            <control shapeId="146439" r:id="rId10" name="Check Box 7">
              <controlPr defaultSize="0" autoFill="0" autoLine="0" autoPict="0">
                <anchor moveWithCells="1">
                  <from>
                    <xdr:col>13</xdr:col>
                    <xdr:colOff>0</xdr:colOff>
                    <xdr:row>4</xdr:row>
                    <xdr:rowOff>0</xdr:rowOff>
                  </from>
                  <to>
                    <xdr:col>14</xdr:col>
                    <xdr:colOff>104775</xdr:colOff>
                    <xdr:row>4</xdr:row>
                    <xdr:rowOff>209550</xdr:rowOff>
                  </to>
                </anchor>
              </controlPr>
            </control>
          </mc:Choice>
        </mc:AlternateContent>
        <mc:AlternateContent xmlns:mc="http://schemas.openxmlformats.org/markup-compatibility/2006">
          <mc:Choice Requires="x14">
            <control shapeId="146440" r:id="rId11" name="Check Box 8">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46441" r:id="rId12" name="Check Box 9">
              <controlPr defaultSize="0" autoFill="0" autoLine="0" autoPict="0">
                <anchor moveWithCells="1">
                  <from>
                    <xdr:col>11</xdr:col>
                    <xdr:colOff>0</xdr:colOff>
                    <xdr:row>15</xdr:row>
                    <xdr:rowOff>0</xdr:rowOff>
                  </from>
                  <to>
                    <xdr:col>12</xdr:col>
                    <xdr:colOff>104775</xdr:colOff>
                    <xdr:row>16</xdr:row>
                    <xdr:rowOff>38100</xdr:rowOff>
                  </to>
                </anchor>
              </controlPr>
            </control>
          </mc:Choice>
        </mc:AlternateContent>
        <mc:AlternateContent xmlns:mc="http://schemas.openxmlformats.org/markup-compatibility/2006">
          <mc:Choice Requires="x14">
            <control shapeId="146442" r:id="rId13" name="Check Box 10">
              <controlPr defaultSize="0" autoFill="0" autoLine="0" autoPict="0">
                <anchor moveWithCells="1">
                  <from>
                    <xdr:col>37</xdr:col>
                    <xdr:colOff>190500</xdr:colOff>
                    <xdr:row>12</xdr:row>
                    <xdr:rowOff>161925</xdr:rowOff>
                  </from>
                  <to>
                    <xdr:col>39</xdr:col>
                    <xdr:colOff>95250</xdr:colOff>
                    <xdr:row>14</xdr:row>
                    <xdr:rowOff>28575</xdr:rowOff>
                  </to>
                </anchor>
              </controlPr>
            </control>
          </mc:Choice>
        </mc:AlternateContent>
        <mc:AlternateContent xmlns:mc="http://schemas.openxmlformats.org/markup-compatibility/2006">
          <mc:Choice Requires="x14">
            <control shapeId="146443" r:id="rId14" name="Check Box 11">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46444" r:id="rId15" name="Check Box 12">
              <controlPr defaultSize="0" autoFill="0" autoLine="0" autoPict="0">
                <anchor moveWithCells="1">
                  <from>
                    <xdr:col>32</xdr:col>
                    <xdr:colOff>190500</xdr:colOff>
                    <xdr:row>21</xdr:row>
                    <xdr:rowOff>161925</xdr:rowOff>
                  </from>
                  <to>
                    <xdr:col>34</xdr:col>
                    <xdr:colOff>95250</xdr:colOff>
                    <xdr:row>23</xdr:row>
                    <xdr:rowOff>28575</xdr:rowOff>
                  </to>
                </anchor>
              </controlPr>
            </control>
          </mc:Choice>
        </mc:AlternateContent>
        <mc:AlternateContent xmlns:mc="http://schemas.openxmlformats.org/markup-compatibility/2006">
          <mc:Choice Requires="x14">
            <control shapeId="146445" r:id="rId16" name="Check Box 13">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46446" r:id="rId17" name="Check Box 14">
              <controlPr defaultSize="0" autoFill="0" autoLine="0" autoPict="0">
                <anchor moveWithCells="1">
                  <from>
                    <xdr:col>32</xdr:col>
                    <xdr:colOff>190500</xdr:colOff>
                    <xdr:row>24</xdr:row>
                    <xdr:rowOff>0</xdr:rowOff>
                  </from>
                  <to>
                    <xdr:col>34</xdr:col>
                    <xdr:colOff>95250</xdr:colOff>
                    <xdr:row>25</xdr:row>
                    <xdr:rowOff>38100</xdr:rowOff>
                  </to>
                </anchor>
              </controlPr>
            </control>
          </mc:Choice>
        </mc:AlternateContent>
        <mc:AlternateContent xmlns:mc="http://schemas.openxmlformats.org/markup-compatibility/2006">
          <mc:Choice Requires="x14">
            <control shapeId="146447" r:id="rId18" name="Check Box 15">
              <controlPr defaultSize="0" autoFill="0" autoLine="0" autoPict="0">
                <anchor moveWithCells="1">
                  <from>
                    <xdr:col>32</xdr:col>
                    <xdr:colOff>190500</xdr:colOff>
                    <xdr:row>37</xdr:row>
                    <xdr:rowOff>161925</xdr:rowOff>
                  </from>
                  <to>
                    <xdr:col>34</xdr:col>
                    <xdr:colOff>95250</xdr:colOff>
                    <xdr:row>39</xdr:row>
                    <xdr:rowOff>28575</xdr:rowOff>
                  </to>
                </anchor>
              </controlPr>
            </control>
          </mc:Choice>
        </mc:AlternateContent>
        <mc:AlternateContent xmlns:mc="http://schemas.openxmlformats.org/markup-compatibility/2006">
          <mc:Choice Requires="x14">
            <control shapeId="146448" r:id="rId19" name="Check Box 16">
              <controlPr defaultSize="0" autoFill="0" autoLine="0" autoPict="0">
                <anchor moveWithCells="1">
                  <from>
                    <xdr:col>32</xdr:col>
                    <xdr:colOff>190500</xdr:colOff>
                    <xdr:row>38</xdr:row>
                    <xdr:rowOff>161925</xdr:rowOff>
                  </from>
                  <to>
                    <xdr:col>34</xdr:col>
                    <xdr:colOff>95250</xdr:colOff>
                    <xdr:row>40</xdr:row>
                    <xdr:rowOff>28575</xdr:rowOff>
                  </to>
                </anchor>
              </controlPr>
            </control>
          </mc:Choice>
        </mc:AlternateContent>
        <mc:AlternateContent xmlns:mc="http://schemas.openxmlformats.org/markup-compatibility/2006">
          <mc:Choice Requires="x14">
            <control shapeId="146449" r:id="rId20" name="Check Box 17">
              <controlPr defaultSize="0" autoFill="0" autoLine="0" autoPict="0">
                <anchor moveWithCells="1">
                  <from>
                    <xdr:col>32</xdr:col>
                    <xdr:colOff>190500</xdr:colOff>
                    <xdr:row>39</xdr:row>
                    <xdr:rowOff>161925</xdr:rowOff>
                  </from>
                  <to>
                    <xdr:col>34</xdr:col>
                    <xdr:colOff>95250</xdr:colOff>
                    <xdr:row>41</xdr:row>
                    <xdr:rowOff>28575</xdr:rowOff>
                  </to>
                </anchor>
              </controlPr>
            </control>
          </mc:Choice>
        </mc:AlternateContent>
        <mc:AlternateContent xmlns:mc="http://schemas.openxmlformats.org/markup-compatibility/2006">
          <mc:Choice Requires="x14">
            <control shapeId="146450" r:id="rId21" name="Check Box 18">
              <controlPr defaultSize="0" autoFill="0" autoLine="0" autoPict="0">
                <anchor moveWithCells="1">
                  <from>
                    <xdr:col>32</xdr:col>
                    <xdr:colOff>190500</xdr:colOff>
                    <xdr:row>40</xdr:row>
                    <xdr:rowOff>161925</xdr:rowOff>
                  </from>
                  <to>
                    <xdr:col>34</xdr:col>
                    <xdr:colOff>95250</xdr:colOff>
                    <xdr:row>42</xdr:row>
                    <xdr:rowOff>28575</xdr:rowOff>
                  </to>
                </anchor>
              </controlPr>
            </control>
          </mc:Choice>
        </mc:AlternateContent>
        <mc:AlternateContent xmlns:mc="http://schemas.openxmlformats.org/markup-compatibility/2006">
          <mc:Choice Requires="x14">
            <control shapeId="146451" r:id="rId22" name="Check Box 19">
              <controlPr defaultSize="0" autoFill="0" autoLine="0" autoPict="0">
                <anchor moveWithCells="1">
                  <from>
                    <xdr:col>32</xdr:col>
                    <xdr:colOff>190500</xdr:colOff>
                    <xdr:row>41</xdr:row>
                    <xdr:rowOff>161925</xdr:rowOff>
                  </from>
                  <to>
                    <xdr:col>34</xdr:col>
                    <xdr:colOff>95250</xdr:colOff>
                    <xdr:row>43</xdr:row>
                    <xdr:rowOff>28575</xdr:rowOff>
                  </to>
                </anchor>
              </controlPr>
            </control>
          </mc:Choice>
        </mc:AlternateContent>
        <mc:AlternateContent xmlns:mc="http://schemas.openxmlformats.org/markup-compatibility/2006">
          <mc:Choice Requires="x14">
            <control shapeId="146452" r:id="rId23" name="Check Box 20">
              <controlPr defaultSize="0" autoFill="0" autoLine="0" autoPict="0">
                <anchor moveWithCells="1">
                  <from>
                    <xdr:col>32</xdr:col>
                    <xdr:colOff>190500</xdr:colOff>
                    <xdr:row>44</xdr:row>
                    <xdr:rowOff>0</xdr:rowOff>
                  </from>
                  <to>
                    <xdr:col>34</xdr:col>
                    <xdr:colOff>95250</xdr:colOff>
                    <xdr:row>45</xdr:row>
                    <xdr:rowOff>38100</xdr:rowOff>
                  </to>
                </anchor>
              </controlPr>
            </control>
          </mc:Choice>
        </mc:AlternateContent>
        <mc:AlternateContent xmlns:mc="http://schemas.openxmlformats.org/markup-compatibility/2006">
          <mc:Choice Requires="x14">
            <control shapeId="146453" r:id="rId24" name="Check Box 21">
              <controlPr defaultSize="0" autoFill="0" autoLine="0" autoPict="0">
                <anchor moveWithCells="1">
                  <from>
                    <xdr:col>32</xdr:col>
                    <xdr:colOff>190500</xdr:colOff>
                    <xdr:row>44</xdr:row>
                    <xdr:rowOff>161925</xdr:rowOff>
                  </from>
                  <to>
                    <xdr:col>34</xdr:col>
                    <xdr:colOff>95250</xdr:colOff>
                    <xdr:row>46</xdr:row>
                    <xdr:rowOff>28575</xdr:rowOff>
                  </to>
                </anchor>
              </controlPr>
            </control>
          </mc:Choice>
        </mc:AlternateContent>
        <mc:AlternateContent xmlns:mc="http://schemas.openxmlformats.org/markup-compatibility/2006">
          <mc:Choice Requires="x14">
            <control shapeId="146454" r:id="rId25" name="Check Box 22">
              <controlPr defaultSize="0" autoFill="0" autoLine="0" autoPict="0">
                <anchor moveWithCells="1">
                  <from>
                    <xdr:col>37</xdr:col>
                    <xdr:colOff>190500</xdr:colOff>
                    <xdr:row>23</xdr:row>
                    <xdr:rowOff>152400</xdr:rowOff>
                  </from>
                  <to>
                    <xdr:col>39</xdr:col>
                    <xdr:colOff>95250</xdr:colOff>
                    <xdr:row>25</xdr:row>
                    <xdr:rowOff>19050</xdr:rowOff>
                  </to>
                </anchor>
              </controlPr>
            </control>
          </mc:Choice>
        </mc:AlternateContent>
        <mc:AlternateContent xmlns:mc="http://schemas.openxmlformats.org/markup-compatibility/2006">
          <mc:Choice Requires="x14">
            <control shapeId="146455" r:id="rId26" name="Check Box 23">
              <controlPr defaultSize="0" autoFill="0" autoLine="0" autoPict="0">
                <anchor moveWithCells="1">
                  <from>
                    <xdr:col>37</xdr:col>
                    <xdr:colOff>190500</xdr:colOff>
                    <xdr:row>47</xdr:row>
                    <xdr:rowOff>152400</xdr:rowOff>
                  </from>
                  <to>
                    <xdr:col>39</xdr:col>
                    <xdr:colOff>95250</xdr:colOff>
                    <xdr:row>49</xdr:row>
                    <xdr:rowOff>19050</xdr:rowOff>
                  </to>
                </anchor>
              </controlPr>
            </control>
          </mc:Choice>
        </mc:AlternateContent>
        <mc:AlternateContent xmlns:mc="http://schemas.openxmlformats.org/markup-compatibility/2006">
          <mc:Choice Requires="x14">
            <control shapeId="146456" r:id="rId27" name="Check Box 24">
              <controlPr defaultSize="0" autoFill="0" autoLine="0" autoPict="0">
                <anchor moveWithCells="1">
                  <from>
                    <xdr:col>10</xdr:col>
                    <xdr:colOff>190500</xdr:colOff>
                    <xdr:row>23</xdr:row>
                    <xdr:rowOff>0</xdr:rowOff>
                  </from>
                  <to>
                    <xdr:col>12</xdr:col>
                    <xdr:colOff>95250</xdr:colOff>
                    <xdr:row>24</xdr:row>
                    <xdr:rowOff>38100</xdr:rowOff>
                  </to>
                </anchor>
              </controlPr>
            </control>
          </mc:Choice>
        </mc:AlternateContent>
        <mc:AlternateContent xmlns:mc="http://schemas.openxmlformats.org/markup-compatibility/2006">
          <mc:Choice Requires="x14">
            <control shapeId="146457" r:id="rId28" name="Check Box 25">
              <controlPr defaultSize="0" autoFill="0" autoLine="0" autoPict="0">
                <anchor moveWithCells="1">
                  <from>
                    <xdr:col>10</xdr:col>
                    <xdr:colOff>190500</xdr:colOff>
                    <xdr:row>29</xdr:row>
                    <xdr:rowOff>0</xdr:rowOff>
                  </from>
                  <to>
                    <xdr:col>12</xdr:col>
                    <xdr:colOff>95250</xdr:colOff>
                    <xdr:row>30</xdr:row>
                    <xdr:rowOff>38100</xdr:rowOff>
                  </to>
                </anchor>
              </controlPr>
            </control>
          </mc:Choice>
        </mc:AlternateContent>
        <mc:AlternateContent xmlns:mc="http://schemas.openxmlformats.org/markup-compatibility/2006">
          <mc:Choice Requires="x14">
            <control shapeId="146458" r:id="rId29" name="Check Box 26">
              <controlPr defaultSize="0" autoFill="0" autoLine="0" autoPict="0">
                <anchor moveWithCells="1">
                  <from>
                    <xdr:col>10</xdr:col>
                    <xdr:colOff>190500</xdr:colOff>
                    <xdr:row>37</xdr:row>
                    <xdr:rowOff>0</xdr:rowOff>
                  </from>
                  <to>
                    <xdr:col>12</xdr:col>
                    <xdr:colOff>95250</xdr:colOff>
                    <xdr:row>38</xdr:row>
                    <xdr:rowOff>38100</xdr:rowOff>
                  </to>
                </anchor>
              </controlPr>
            </control>
          </mc:Choice>
        </mc:AlternateContent>
        <mc:AlternateContent xmlns:mc="http://schemas.openxmlformats.org/markup-compatibility/2006">
          <mc:Choice Requires="x14">
            <control shapeId="146459" r:id="rId30" name="Check Box 27">
              <controlPr defaultSize="0" autoFill="0" autoLine="0" autoPict="0">
                <anchor moveWithCells="1">
                  <from>
                    <xdr:col>10</xdr:col>
                    <xdr:colOff>190500</xdr:colOff>
                    <xdr:row>38</xdr:row>
                    <xdr:rowOff>0</xdr:rowOff>
                  </from>
                  <to>
                    <xdr:col>12</xdr:col>
                    <xdr:colOff>95250</xdr:colOff>
                    <xdr:row>39</xdr:row>
                    <xdr:rowOff>38100</xdr:rowOff>
                  </to>
                </anchor>
              </controlPr>
            </control>
          </mc:Choice>
        </mc:AlternateContent>
        <mc:AlternateContent xmlns:mc="http://schemas.openxmlformats.org/markup-compatibility/2006">
          <mc:Choice Requires="x14">
            <control shapeId="146460" r:id="rId31" name="Check Box 28">
              <controlPr defaultSize="0" autoFill="0" autoLine="0" autoPict="0">
                <anchor moveWithCells="1">
                  <from>
                    <xdr:col>10</xdr:col>
                    <xdr:colOff>190500</xdr:colOff>
                    <xdr:row>39</xdr:row>
                    <xdr:rowOff>0</xdr:rowOff>
                  </from>
                  <to>
                    <xdr:col>12</xdr:col>
                    <xdr:colOff>95250</xdr:colOff>
                    <xdr:row>40</xdr:row>
                    <xdr:rowOff>38100</xdr:rowOff>
                  </to>
                </anchor>
              </controlPr>
            </control>
          </mc:Choice>
        </mc:AlternateContent>
        <mc:AlternateContent xmlns:mc="http://schemas.openxmlformats.org/markup-compatibility/2006">
          <mc:Choice Requires="x14">
            <control shapeId="146461" r:id="rId32" name="Check Box 29">
              <controlPr defaultSize="0" autoFill="0" autoLine="0" autoPict="0">
                <anchor moveWithCells="1">
                  <from>
                    <xdr:col>10</xdr:col>
                    <xdr:colOff>190500</xdr:colOff>
                    <xdr:row>40</xdr:row>
                    <xdr:rowOff>0</xdr:rowOff>
                  </from>
                  <to>
                    <xdr:col>12</xdr:col>
                    <xdr:colOff>95250</xdr:colOff>
                    <xdr:row>41</xdr:row>
                    <xdr:rowOff>38100</xdr:rowOff>
                  </to>
                </anchor>
              </controlPr>
            </control>
          </mc:Choice>
        </mc:AlternateContent>
        <mc:AlternateContent xmlns:mc="http://schemas.openxmlformats.org/markup-compatibility/2006">
          <mc:Choice Requires="x14">
            <control shapeId="146462" r:id="rId33" name="Check Box 30">
              <controlPr defaultSize="0" autoFill="0" autoLine="0" autoPict="0">
                <anchor moveWithCells="1">
                  <from>
                    <xdr:col>10</xdr:col>
                    <xdr:colOff>190500</xdr:colOff>
                    <xdr:row>42</xdr:row>
                    <xdr:rowOff>0</xdr:rowOff>
                  </from>
                  <to>
                    <xdr:col>12</xdr:col>
                    <xdr:colOff>95250</xdr:colOff>
                    <xdr:row>43</xdr:row>
                    <xdr:rowOff>38100</xdr:rowOff>
                  </to>
                </anchor>
              </controlPr>
            </control>
          </mc:Choice>
        </mc:AlternateContent>
        <mc:AlternateContent xmlns:mc="http://schemas.openxmlformats.org/markup-compatibility/2006">
          <mc:Choice Requires="x14">
            <control shapeId="146463" r:id="rId34" name="Check Box 31">
              <controlPr defaultSize="0" autoFill="0" autoLine="0" autoPict="0">
                <anchor moveWithCells="1">
                  <from>
                    <xdr:col>20</xdr:col>
                    <xdr:colOff>0</xdr:colOff>
                    <xdr:row>4</xdr:row>
                    <xdr:rowOff>9525</xdr:rowOff>
                  </from>
                  <to>
                    <xdr:col>21</xdr:col>
                    <xdr:colOff>104775</xdr:colOff>
                    <xdr:row>5</xdr:row>
                    <xdr:rowOff>0</xdr:rowOff>
                  </to>
                </anchor>
              </controlPr>
            </control>
          </mc:Choice>
        </mc:AlternateContent>
        <mc:AlternateContent xmlns:mc="http://schemas.openxmlformats.org/markup-compatibility/2006">
          <mc:Choice Requires="x14">
            <control shapeId="146464" r:id="rId35" name="Check Box 32">
              <controlPr defaultSize="0" autoFill="0" autoLine="0" autoPict="0">
                <anchor moveWithCells="1">
                  <from>
                    <xdr:col>31</xdr:col>
                    <xdr:colOff>0</xdr:colOff>
                    <xdr:row>4</xdr:row>
                    <xdr:rowOff>0</xdr:rowOff>
                  </from>
                  <to>
                    <xdr:col>32</xdr:col>
                    <xdr:colOff>104775</xdr:colOff>
                    <xdr:row>5</xdr:row>
                    <xdr:rowOff>0</xdr:rowOff>
                  </to>
                </anchor>
              </controlPr>
            </control>
          </mc:Choice>
        </mc:AlternateContent>
        <mc:AlternateContent xmlns:mc="http://schemas.openxmlformats.org/markup-compatibility/2006">
          <mc:Choice Requires="x14">
            <control shapeId="146465" r:id="rId36" name="Check Box 33">
              <controlPr defaultSize="0" autoFill="0" autoLine="0" autoPict="0">
                <anchor moveWithCells="1">
                  <from>
                    <xdr:col>10</xdr:col>
                    <xdr:colOff>180975</xdr:colOff>
                    <xdr:row>11</xdr:row>
                    <xdr:rowOff>0</xdr:rowOff>
                  </from>
                  <to>
                    <xdr:col>12</xdr:col>
                    <xdr:colOff>85725</xdr:colOff>
                    <xdr:row>12</xdr:row>
                    <xdr:rowOff>28575</xdr:rowOff>
                  </to>
                </anchor>
              </controlPr>
            </control>
          </mc:Choice>
        </mc:AlternateContent>
        <mc:AlternateContent xmlns:mc="http://schemas.openxmlformats.org/markup-compatibility/2006">
          <mc:Choice Requires="x14">
            <control shapeId="146466" r:id="rId37" name="Check Box 34">
              <controlPr defaultSize="0" autoFill="0" autoLine="0" autoPict="0">
                <anchor moveWithCells="1">
                  <from>
                    <xdr:col>10</xdr:col>
                    <xdr:colOff>190500</xdr:colOff>
                    <xdr:row>41</xdr:row>
                    <xdr:rowOff>0</xdr:rowOff>
                  </from>
                  <to>
                    <xdr:col>12</xdr:col>
                    <xdr:colOff>95250</xdr:colOff>
                    <xdr:row>42</xdr:row>
                    <xdr:rowOff>38100</xdr:rowOff>
                  </to>
                </anchor>
              </controlPr>
            </control>
          </mc:Choice>
        </mc:AlternateContent>
        <mc:AlternateContent xmlns:mc="http://schemas.openxmlformats.org/markup-compatibility/2006">
          <mc:Choice Requires="x14">
            <control shapeId="146467" r:id="rId38" name="Check Box 35">
              <controlPr defaultSize="0" autoFill="0" autoLine="0" autoPict="0">
                <anchor moveWithCells="1">
                  <from>
                    <xdr:col>32</xdr:col>
                    <xdr:colOff>190500</xdr:colOff>
                    <xdr:row>42</xdr:row>
                    <xdr:rowOff>161925</xdr:rowOff>
                  </from>
                  <to>
                    <xdr:col>34</xdr:col>
                    <xdr:colOff>95250</xdr:colOff>
                    <xdr:row>44</xdr:row>
                    <xdr:rowOff>28575</xdr:rowOff>
                  </to>
                </anchor>
              </controlPr>
            </control>
          </mc:Choice>
        </mc:AlternateContent>
        <mc:AlternateContent xmlns:mc="http://schemas.openxmlformats.org/markup-compatibility/2006">
          <mc:Choice Requires="x14">
            <control shapeId="146468" r:id="rId39" name="Check Box 36">
              <controlPr defaultSize="0" autoFill="0" autoLine="0" autoPict="0">
                <anchor moveWithCells="1">
                  <from>
                    <xdr:col>37</xdr:col>
                    <xdr:colOff>190500</xdr:colOff>
                    <xdr:row>39</xdr:row>
                    <xdr:rowOff>152400</xdr:rowOff>
                  </from>
                  <to>
                    <xdr:col>39</xdr:col>
                    <xdr:colOff>95250</xdr:colOff>
                    <xdr:row>41</xdr:row>
                    <xdr:rowOff>19050</xdr:rowOff>
                  </to>
                </anchor>
              </controlPr>
            </control>
          </mc:Choice>
        </mc:AlternateContent>
        <mc:AlternateContent xmlns:mc="http://schemas.openxmlformats.org/markup-compatibility/2006">
          <mc:Choice Requires="x14">
            <control shapeId="146469" r:id="rId40" name="Check Box 37">
              <controlPr defaultSize="0" autoFill="0" autoLine="0" autoPict="0">
                <anchor moveWithCells="1">
                  <from>
                    <xdr:col>25</xdr:col>
                    <xdr:colOff>0</xdr:colOff>
                    <xdr:row>4</xdr:row>
                    <xdr:rowOff>9525</xdr:rowOff>
                  </from>
                  <to>
                    <xdr:col>26</xdr:col>
                    <xdr:colOff>104775</xdr:colOff>
                    <xdr:row>5</xdr:row>
                    <xdr:rowOff>0</xdr:rowOff>
                  </to>
                </anchor>
              </controlPr>
            </control>
          </mc:Choice>
        </mc:AlternateContent>
        <mc:AlternateContent xmlns:mc="http://schemas.openxmlformats.org/markup-compatibility/2006">
          <mc:Choice Requires="x14">
            <control shapeId="146470" r:id="rId41" name="Check Box 38">
              <controlPr defaultSize="0" autoFill="0" autoLine="0" autoPict="0">
                <anchor moveWithCells="1">
                  <from>
                    <xdr:col>10</xdr:col>
                    <xdr:colOff>190500</xdr:colOff>
                    <xdr:row>44</xdr:row>
                    <xdr:rowOff>0</xdr:rowOff>
                  </from>
                  <to>
                    <xdr:col>12</xdr:col>
                    <xdr:colOff>95250</xdr:colOff>
                    <xdr:row>45</xdr:row>
                    <xdr:rowOff>38100</xdr:rowOff>
                  </to>
                </anchor>
              </controlPr>
            </control>
          </mc:Choice>
        </mc:AlternateContent>
        <mc:AlternateContent xmlns:mc="http://schemas.openxmlformats.org/markup-compatibility/2006">
          <mc:Choice Requires="x14">
            <control shapeId="146471" r:id="rId42" name="Check Box 39">
              <controlPr defaultSize="0" autoFill="0" autoLine="0" autoPict="0">
                <anchor moveWithCells="1">
                  <from>
                    <xdr:col>10</xdr:col>
                    <xdr:colOff>190500</xdr:colOff>
                    <xdr:row>58</xdr:row>
                    <xdr:rowOff>0</xdr:rowOff>
                  </from>
                  <to>
                    <xdr:col>12</xdr:col>
                    <xdr:colOff>95250</xdr:colOff>
                    <xdr:row>59</xdr:row>
                    <xdr:rowOff>38100</xdr:rowOff>
                  </to>
                </anchor>
              </controlPr>
            </control>
          </mc:Choice>
        </mc:AlternateContent>
        <mc:AlternateContent xmlns:mc="http://schemas.openxmlformats.org/markup-compatibility/2006">
          <mc:Choice Requires="x14">
            <control shapeId="146472" r:id="rId43" name="Check Box 40">
              <controlPr defaultSize="0" autoFill="0" autoLine="0" autoPict="0">
                <anchor moveWithCells="1">
                  <from>
                    <xdr:col>10</xdr:col>
                    <xdr:colOff>190500</xdr:colOff>
                    <xdr:row>52</xdr:row>
                    <xdr:rowOff>152400</xdr:rowOff>
                  </from>
                  <to>
                    <xdr:col>12</xdr:col>
                    <xdr:colOff>95250</xdr:colOff>
                    <xdr:row>54</xdr:row>
                    <xdr:rowOff>19050</xdr:rowOff>
                  </to>
                </anchor>
              </controlPr>
            </control>
          </mc:Choice>
        </mc:AlternateContent>
        <mc:AlternateContent xmlns:mc="http://schemas.openxmlformats.org/markup-compatibility/2006">
          <mc:Choice Requires="x14">
            <control shapeId="146473" r:id="rId44" name="Check Box 41">
              <controlPr defaultSize="0" autoFill="0" autoLine="0" autoPict="0">
                <anchor moveWithCells="1">
                  <from>
                    <xdr:col>10</xdr:col>
                    <xdr:colOff>190500</xdr:colOff>
                    <xdr:row>66</xdr:row>
                    <xdr:rowOff>0</xdr:rowOff>
                  </from>
                  <to>
                    <xdr:col>12</xdr:col>
                    <xdr:colOff>95250</xdr:colOff>
                    <xdr:row>67</xdr:row>
                    <xdr:rowOff>38100</xdr:rowOff>
                  </to>
                </anchor>
              </controlPr>
            </control>
          </mc:Choice>
        </mc:AlternateContent>
        <mc:AlternateContent xmlns:mc="http://schemas.openxmlformats.org/markup-compatibility/2006">
          <mc:Choice Requires="x14">
            <control shapeId="146474" r:id="rId45" name="Check Box 42">
              <controlPr defaultSize="0" autoFill="0" autoLine="0" autoPict="0">
                <anchor moveWithCells="1">
                  <from>
                    <xdr:col>32</xdr:col>
                    <xdr:colOff>190500</xdr:colOff>
                    <xdr:row>78</xdr:row>
                    <xdr:rowOff>0</xdr:rowOff>
                  </from>
                  <to>
                    <xdr:col>34</xdr:col>
                    <xdr:colOff>95250</xdr:colOff>
                    <xdr:row>79</xdr:row>
                    <xdr:rowOff>38100</xdr:rowOff>
                  </to>
                </anchor>
              </controlPr>
            </control>
          </mc:Choice>
        </mc:AlternateContent>
        <mc:AlternateContent xmlns:mc="http://schemas.openxmlformats.org/markup-compatibility/2006">
          <mc:Choice Requires="x14">
            <control shapeId="146475" r:id="rId46" name="Check Box 43">
              <controlPr defaultSize="0" autoFill="0" autoLine="0" autoPict="0">
                <anchor moveWithCells="1">
                  <from>
                    <xdr:col>32</xdr:col>
                    <xdr:colOff>190500</xdr:colOff>
                    <xdr:row>78</xdr:row>
                    <xdr:rowOff>152400</xdr:rowOff>
                  </from>
                  <to>
                    <xdr:col>34</xdr:col>
                    <xdr:colOff>95250</xdr:colOff>
                    <xdr:row>80</xdr:row>
                    <xdr:rowOff>19050</xdr:rowOff>
                  </to>
                </anchor>
              </controlPr>
            </control>
          </mc:Choice>
        </mc:AlternateContent>
        <mc:AlternateContent xmlns:mc="http://schemas.openxmlformats.org/markup-compatibility/2006">
          <mc:Choice Requires="x14">
            <control shapeId="146476" r:id="rId47" name="Check Box 44">
              <controlPr defaultSize="0" autoFill="0" autoLine="0" autoPict="0">
                <anchor moveWithCells="1">
                  <from>
                    <xdr:col>37</xdr:col>
                    <xdr:colOff>190500</xdr:colOff>
                    <xdr:row>81</xdr:row>
                    <xdr:rowOff>0</xdr:rowOff>
                  </from>
                  <to>
                    <xdr:col>39</xdr:col>
                    <xdr:colOff>95250</xdr:colOff>
                    <xdr:row>82</xdr:row>
                    <xdr:rowOff>38100</xdr:rowOff>
                  </to>
                </anchor>
              </controlPr>
            </control>
          </mc:Choice>
        </mc:AlternateContent>
        <mc:AlternateContent xmlns:mc="http://schemas.openxmlformats.org/markup-compatibility/2006">
          <mc:Choice Requires="x14">
            <control shapeId="146477" r:id="rId48" name="Check Box 45">
              <controlPr defaultSize="0" autoFill="0" autoLine="0" autoPict="0">
                <anchor moveWithCells="1">
                  <from>
                    <xdr:col>10</xdr:col>
                    <xdr:colOff>190500</xdr:colOff>
                    <xdr:row>78</xdr:row>
                    <xdr:rowOff>0</xdr:rowOff>
                  </from>
                  <to>
                    <xdr:col>12</xdr:col>
                    <xdr:colOff>95250</xdr:colOff>
                    <xdr:row>79</xdr:row>
                    <xdr:rowOff>38100</xdr:rowOff>
                  </to>
                </anchor>
              </controlPr>
            </control>
          </mc:Choice>
        </mc:AlternateContent>
        <mc:AlternateContent xmlns:mc="http://schemas.openxmlformats.org/markup-compatibility/2006">
          <mc:Choice Requires="x14">
            <control shapeId="146478" r:id="rId49" name="Check Box 46">
              <controlPr defaultSize="0" autoFill="0" autoLine="0" autoPict="0">
                <anchor moveWithCells="1">
                  <from>
                    <xdr:col>10</xdr:col>
                    <xdr:colOff>190500</xdr:colOff>
                    <xdr:row>91</xdr:row>
                    <xdr:rowOff>161925</xdr:rowOff>
                  </from>
                  <to>
                    <xdr:col>12</xdr:col>
                    <xdr:colOff>95250</xdr:colOff>
                    <xdr:row>93</xdr:row>
                    <xdr:rowOff>28575</xdr:rowOff>
                  </to>
                </anchor>
              </controlPr>
            </control>
          </mc:Choice>
        </mc:AlternateContent>
        <mc:AlternateContent xmlns:mc="http://schemas.openxmlformats.org/markup-compatibility/2006">
          <mc:Choice Requires="x14">
            <control shapeId="146479" r:id="rId50" name="Check Box 47">
              <controlPr defaultSize="0" autoFill="0" autoLine="0" autoPict="0">
                <anchor moveWithCells="1">
                  <from>
                    <xdr:col>4</xdr:col>
                    <xdr:colOff>190500</xdr:colOff>
                    <xdr:row>78</xdr:row>
                    <xdr:rowOff>0</xdr:rowOff>
                  </from>
                  <to>
                    <xdr:col>6</xdr:col>
                    <xdr:colOff>95250</xdr:colOff>
                    <xdr:row>79</xdr:row>
                    <xdr:rowOff>38100</xdr:rowOff>
                  </to>
                </anchor>
              </controlPr>
            </control>
          </mc:Choice>
        </mc:AlternateContent>
        <mc:AlternateContent xmlns:mc="http://schemas.openxmlformats.org/markup-compatibility/2006">
          <mc:Choice Requires="x14">
            <control shapeId="146480" r:id="rId51" name="Check Box 48">
              <controlPr defaultSize="0" autoFill="0" autoLine="0" autoPict="0">
                <anchor moveWithCells="1">
                  <from>
                    <xdr:col>32</xdr:col>
                    <xdr:colOff>190500</xdr:colOff>
                    <xdr:row>99</xdr:row>
                    <xdr:rowOff>0</xdr:rowOff>
                  </from>
                  <to>
                    <xdr:col>34</xdr:col>
                    <xdr:colOff>85725</xdr:colOff>
                    <xdr:row>100</xdr:row>
                    <xdr:rowOff>28575</xdr:rowOff>
                  </to>
                </anchor>
              </controlPr>
            </control>
          </mc:Choice>
        </mc:AlternateContent>
        <mc:AlternateContent xmlns:mc="http://schemas.openxmlformats.org/markup-compatibility/2006">
          <mc:Choice Requires="x14">
            <control shapeId="146481" r:id="rId52" name="Check Box 49">
              <controlPr defaultSize="0" autoFill="0" autoLine="0" autoPict="0">
                <anchor moveWithCells="1">
                  <from>
                    <xdr:col>32</xdr:col>
                    <xdr:colOff>190500</xdr:colOff>
                    <xdr:row>99</xdr:row>
                    <xdr:rowOff>152400</xdr:rowOff>
                  </from>
                  <to>
                    <xdr:col>34</xdr:col>
                    <xdr:colOff>85725</xdr:colOff>
                    <xdr:row>101</xdr:row>
                    <xdr:rowOff>9525</xdr:rowOff>
                  </to>
                </anchor>
              </controlPr>
            </control>
          </mc:Choice>
        </mc:AlternateContent>
        <mc:AlternateContent xmlns:mc="http://schemas.openxmlformats.org/markup-compatibility/2006">
          <mc:Choice Requires="x14">
            <control shapeId="146482" r:id="rId53" name="Check Box 50">
              <controlPr defaultSize="0" autoFill="0" autoLine="0" autoPict="0">
                <anchor moveWithCells="1">
                  <from>
                    <xdr:col>37</xdr:col>
                    <xdr:colOff>190500</xdr:colOff>
                    <xdr:row>102</xdr:row>
                    <xdr:rowOff>0</xdr:rowOff>
                  </from>
                  <to>
                    <xdr:col>39</xdr:col>
                    <xdr:colOff>85725</xdr:colOff>
                    <xdr:row>103</xdr:row>
                    <xdr:rowOff>28575</xdr:rowOff>
                  </to>
                </anchor>
              </controlPr>
            </control>
          </mc:Choice>
        </mc:AlternateContent>
        <mc:AlternateContent xmlns:mc="http://schemas.openxmlformats.org/markup-compatibility/2006">
          <mc:Choice Requires="x14">
            <control shapeId="146483" r:id="rId54" name="Check Box 51">
              <controlPr defaultSize="0" autoFill="0" autoLine="0" autoPict="0">
                <anchor moveWithCells="1">
                  <from>
                    <xdr:col>10</xdr:col>
                    <xdr:colOff>190500</xdr:colOff>
                    <xdr:row>99</xdr:row>
                    <xdr:rowOff>0</xdr:rowOff>
                  </from>
                  <to>
                    <xdr:col>12</xdr:col>
                    <xdr:colOff>85725</xdr:colOff>
                    <xdr:row>100</xdr:row>
                    <xdr:rowOff>28575</xdr:rowOff>
                  </to>
                </anchor>
              </controlPr>
            </control>
          </mc:Choice>
        </mc:AlternateContent>
        <mc:AlternateContent xmlns:mc="http://schemas.openxmlformats.org/markup-compatibility/2006">
          <mc:Choice Requires="x14">
            <control shapeId="146484" r:id="rId55" name="Check Box 52">
              <controlPr defaultSize="0" autoFill="0" autoLine="0" autoPict="0">
                <anchor moveWithCells="1">
                  <from>
                    <xdr:col>10</xdr:col>
                    <xdr:colOff>190500</xdr:colOff>
                    <xdr:row>112</xdr:row>
                    <xdr:rowOff>161925</xdr:rowOff>
                  </from>
                  <to>
                    <xdr:col>12</xdr:col>
                    <xdr:colOff>85725</xdr:colOff>
                    <xdr:row>114</xdr:row>
                    <xdr:rowOff>19050</xdr:rowOff>
                  </to>
                </anchor>
              </controlPr>
            </control>
          </mc:Choice>
        </mc:AlternateContent>
        <mc:AlternateContent xmlns:mc="http://schemas.openxmlformats.org/markup-compatibility/2006">
          <mc:Choice Requires="x14">
            <control shapeId="146485" r:id="rId56" name="Check Box 53">
              <controlPr defaultSize="0" autoFill="0" autoLine="0" autoPict="0">
                <anchor moveWithCells="1">
                  <from>
                    <xdr:col>4</xdr:col>
                    <xdr:colOff>190500</xdr:colOff>
                    <xdr:row>99</xdr:row>
                    <xdr:rowOff>0</xdr:rowOff>
                  </from>
                  <to>
                    <xdr:col>6</xdr:col>
                    <xdr:colOff>85725</xdr:colOff>
                    <xdr:row>100</xdr:row>
                    <xdr:rowOff>28575</xdr:rowOff>
                  </to>
                </anchor>
              </controlPr>
            </control>
          </mc:Choice>
        </mc:AlternateContent>
        <mc:AlternateContent xmlns:mc="http://schemas.openxmlformats.org/markup-compatibility/2006">
          <mc:Choice Requires="x14">
            <control shapeId="146486" r:id="rId57" name="Check Box 54">
              <controlPr defaultSize="0" autoFill="0" autoLine="0" autoPict="0">
                <anchor moveWithCells="1">
                  <from>
                    <xdr:col>32</xdr:col>
                    <xdr:colOff>190500</xdr:colOff>
                    <xdr:row>120</xdr:row>
                    <xdr:rowOff>0</xdr:rowOff>
                  </from>
                  <to>
                    <xdr:col>34</xdr:col>
                    <xdr:colOff>85725</xdr:colOff>
                    <xdr:row>121</xdr:row>
                    <xdr:rowOff>28575</xdr:rowOff>
                  </to>
                </anchor>
              </controlPr>
            </control>
          </mc:Choice>
        </mc:AlternateContent>
        <mc:AlternateContent xmlns:mc="http://schemas.openxmlformats.org/markup-compatibility/2006">
          <mc:Choice Requires="x14">
            <control shapeId="146487" r:id="rId58" name="Check Box 55">
              <controlPr defaultSize="0" autoFill="0" autoLine="0" autoPict="0">
                <anchor moveWithCells="1">
                  <from>
                    <xdr:col>32</xdr:col>
                    <xdr:colOff>190500</xdr:colOff>
                    <xdr:row>120</xdr:row>
                    <xdr:rowOff>152400</xdr:rowOff>
                  </from>
                  <to>
                    <xdr:col>34</xdr:col>
                    <xdr:colOff>85725</xdr:colOff>
                    <xdr:row>122</xdr:row>
                    <xdr:rowOff>9525</xdr:rowOff>
                  </to>
                </anchor>
              </controlPr>
            </control>
          </mc:Choice>
        </mc:AlternateContent>
        <mc:AlternateContent xmlns:mc="http://schemas.openxmlformats.org/markup-compatibility/2006">
          <mc:Choice Requires="x14">
            <control shapeId="146488" r:id="rId59" name="Check Box 56">
              <controlPr defaultSize="0" autoFill="0" autoLine="0" autoPict="0">
                <anchor moveWithCells="1">
                  <from>
                    <xdr:col>37</xdr:col>
                    <xdr:colOff>190500</xdr:colOff>
                    <xdr:row>123</xdr:row>
                    <xdr:rowOff>0</xdr:rowOff>
                  </from>
                  <to>
                    <xdr:col>39</xdr:col>
                    <xdr:colOff>85725</xdr:colOff>
                    <xdr:row>124</xdr:row>
                    <xdr:rowOff>28575</xdr:rowOff>
                  </to>
                </anchor>
              </controlPr>
            </control>
          </mc:Choice>
        </mc:AlternateContent>
        <mc:AlternateContent xmlns:mc="http://schemas.openxmlformats.org/markup-compatibility/2006">
          <mc:Choice Requires="x14">
            <control shapeId="146489" r:id="rId60" name="Check Box 57">
              <controlPr defaultSize="0" autoFill="0" autoLine="0" autoPict="0">
                <anchor moveWithCells="1">
                  <from>
                    <xdr:col>10</xdr:col>
                    <xdr:colOff>190500</xdr:colOff>
                    <xdr:row>120</xdr:row>
                    <xdr:rowOff>0</xdr:rowOff>
                  </from>
                  <to>
                    <xdr:col>12</xdr:col>
                    <xdr:colOff>85725</xdr:colOff>
                    <xdr:row>121</xdr:row>
                    <xdr:rowOff>28575</xdr:rowOff>
                  </to>
                </anchor>
              </controlPr>
            </control>
          </mc:Choice>
        </mc:AlternateContent>
        <mc:AlternateContent xmlns:mc="http://schemas.openxmlformats.org/markup-compatibility/2006">
          <mc:Choice Requires="x14">
            <control shapeId="146490" r:id="rId61" name="Check Box 58">
              <controlPr defaultSize="0" autoFill="0" autoLine="0" autoPict="0">
                <anchor moveWithCells="1">
                  <from>
                    <xdr:col>10</xdr:col>
                    <xdr:colOff>190500</xdr:colOff>
                    <xdr:row>133</xdr:row>
                    <xdr:rowOff>161925</xdr:rowOff>
                  </from>
                  <to>
                    <xdr:col>12</xdr:col>
                    <xdr:colOff>85725</xdr:colOff>
                    <xdr:row>135</xdr:row>
                    <xdr:rowOff>19050</xdr:rowOff>
                  </to>
                </anchor>
              </controlPr>
            </control>
          </mc:Choice>
        </mc:AlternateContent>
        <mc:AlternateContent xmlns:mc="http://schemas.openxmlformats.org/markup-compatibility/2006">
          <mc:Choice Requires="x14">
            <control shapeId="146491" r:id="rId62" name="Check Box 59">
              <controlPr defaultSize="0" autoFill="0" autoLine="0" autoPict="0">
                <anchor moveWithCells="1">
                  <from>
                    <xdr:col>4</xdr:col>
                    <xdr:colOff>190500</xdr:colOff>
                    <xdr:row>120</xdr:row>
                    <xdr:rowOff>0</xdr:rowOff>
                  </from>
                  <to>
                    <xdr:col>6</xdr:col>
                    <xdr:colOff>85725</xdr:colOff>
                    <xdr:row>121</xdr:row>
                    <xdr:rowOff>28575</xdr:rowOff>
                  </to>
                </anchor>
              </controlPr>
            </control>
          </mc:Choice>
        </mc:AlternateContent>
        <mc:AlternateContent xmlns:mc="http://schemas.openxmlformats.org/markup-compatibility/2006">
          <mc:Choice Requires="x14">
            <control shapeId="146492" r:id="rId63" name="Check Box 60">
              <controlPr defaultSize="0" autoFill="0" autoLine="0" autoPict="0">
                <anchor moveWithCells="1">
                  <from>
                    <xdr:col>32</xdr:col>
                    <xdr:colOff>190500</xdr:colOff>
                    <xdr:row>145</xdr:row>
                    <xdr:rowOff>0</xdr:rowOff>
                  </from>
                  <to>
                    <xdr:col>34</xdr:col>
                    <xdr:colOff>76200</xdr:colOff>
                    <xdr:row>146</xdr:row>
                    <xdr:rowOff>28575</xdr:rowOff>
                  </to>
                </anchor>
              </controlPr>
            </control>
          </mc:Choice>
        </mc:AlternateContent>
        <mc:AlternateContent xmlns:mc="http://schemas.openxmlformats.org/markup-compatibility/2006">
          <mc:Choice Requires="x14">
            <control shapeId="146493" r:id="rId64" name="Check Box 61">
              <controlPr defaultSize="0" autoFill="0" autoLine="0" autoPict="0">
                <anchor moveWithCells="1">
                  <from>
                    <xdr:col>32</xdr:col>
                    <xdr:colOff>190500</xdr:colOff>
                    <xdr:row>145</xdr:row>
                    <xdr:rowOff>152400</xdr:rowOff>
                  </from>
                  <to>
                    <xdr:col>34</xdr:col>
                    <xdr:colOff>76200</xdr:colOff>
                    <xdr:row>147</xdr:row>
                    <xdr:rowOff>19050</xdr:rowOff>
                  </to>
                </anchor>
              </controlPr>
            </control>
          </mc:Choice>
        </mc:AlternateContent>
        <mc:AlternateContent xmlns:mc="http://schemas.openxmlformats.org/markup-compatibility/2006">
          <mc:Choice Requires="x14">
            <control shapeId="146494" r:id="rId65" name="Check Box 62">
              <controlPr defaultSize="0" autoFill="0" autoLine="0" autoPict="0">
                <anchor moveWithCells="1">
                  <from>
                    <xdr:col>37</xdr:col>
                    <xdr:colOff>190500</xdr:colOff>
                    <xdr:row>148</xdr:row>
                    <xdr:rowOff>0</xdr:rowOff>
                  </from>
                  <to>
                    <xdr:col>39</xdr:col>
                    <xdr:colOff>76200</xdr:colOff>
                    <xdr:row>149</xdr:row>
                    <xdr:rowOff>28575</xdr:rowOff>
                  </to>
                </anchor>
              </controlPr>
            </control>
          </mc:Choice>
        </mc:AlternateContent>
        <mc:AlternateContent xmlns:mc="http://schemas.openxmlformats.org/markup-compatibility/2006">
          <mc:Choice Requires="x14">
            <control shapeId="146495" r:id="rId66" name="Check Box 63">
              <controlPr defaultSize="0" autoFill="0" autoLine="0" autoPict="0">
                <anchor moveWithCells="1">
                  <from>
                    <xdr:col>10</xdr:col>
                    <xdr:colOff>190500</xdr:colOff>
                    <xdr:row>145</xdr:row>
                    <xdr:rowOff>0</xdr:rowOff>
                  </from>
                  <to>
                    <xdr:col>12</xdr:col>
                    <xdr:colOff>76200</xdr:colOff>
                    <xdr:row>146</xdr:row>
                    <xdr:rowOff>28575</xdr:rowOff>
                  </to>
                </anchor>
              </controlPr>
            </control>
          </mc:Choice>
        </mc:AlternateContent>
        <mc:AlternateContent xmlns:mc="http://schemas.openxmlformats.org/markup-compatibility/2006">
          <mc:Choice Requires="x14">
            <control shapeId="146496" r:id="rId67" name="Check Box 64">
              <controlPr defaultSize="0" autoFill="0" autoLine="0" autoPict="0">
                <anchor moveWithCells="1">
                  <from>
                    <xdr:col>10</xdr:col>
                    <xdr:colOff>190500</xdr:colOff>
                    <xdr:row>158</xdr:row>
                    <xdr:rowOff>161925</xdr:rowOff>
                  </from>
                  <to>
                    <xdr:col>12</xdr:col>
                    <xdr:colOff>76200</xdr:colOff>
                    <xdr:row>160</xdr:row>
                    <xdr:rowOff>28575</xdr:rowOff>
                  </to>
                </anchor>
              </controlPr>
            </control>
          </mc:Choice>
        </mc:AlternateContent>
        <mc:AlternateContent xmlns:mc="http://schemas.openxmlformats.org/markup-compatibility/2006">
          <mc:Choice Requires="x14">
            <control shapeId="146497" r:id="rId68" name="Check Box 65">
              <controlPr defaultSize="0" autoFill="0" autoLine="0" autoPict="0">
                <anchor moveWithCells="1">
                  <from>
                    <xdr:col>4</xdr:col>
                    <xdr:colOff>190500</xdr:colOff>
                    <xdr:row>145</xdr:row>
                    <xdr:rowOff>0</xdr:rowOff>
                  </from>
                  <to>
                    <xdr:col>6</xdr:col>
                    <xdr:colOff>76200</xdr:colOff>
                    <xdr:row>146</xdr:row>
                    <xdr:rowOff>28575</xdr:rowOff>
                  </to>
                </anchor>
              </controlPr>
            </control>
          </mc:Choice>
        </mc:AlternateContent>
        <mc:AlternateContent xmlns:mc="http://schemas.openxmlformats.org/markup-compatibility/2006">
          <mc:Choice Requires="x14">
            <control shapeId="146498" r:id="rId69" name="Check Box 66">
              <controlPr defaultSize="0" autoFill="0" autoLine="0" autoPict="0">
                <anchor moveWithCells="1">
                  <from>
                    <xdr:col>32</xdr:col>
                    <xdr:colOff>190500</xdr:colOff>
                    <xdr:row>166</xdr:row>
                    <xdr:rowOff>0</xdr:rowOff>
                  </from>
                  <to>
                    <xdr:col>34</xdr:col>
                    <xdr:colOff>76200</xdr:colOff>
                    <xdr:row>167</xdr:row>
                    <xdr:rowOff>28575</xdr:rowOff>
                  </to>
                </anchor>
              </controlPr>
            </control>
          </mc:Choice>
        </mc:AlternateContent>
        <mc:AlternateContent xmlns:mc="http://schemas.openxmlformats.org/markup-compatibility/2006">
          <mc:Choice Requires="x14">
            <control shapeId="146499" r:id="rId70" name="Check Box 67">
              <controlPr defaultSize="0" autoFill="0" autoLine="0" autoPict="0">
                <anchor moveWithCells="1">
                  <from>
                    <xdr:col>32</xdr:col>
                    <xdr:colOff>190500</xdr:colOff>
                    <xdr:row>166</xdr:row>
                    <xdr:rowOff>152400</xdr:rowOff>
                  </from>
                  <to>
                    <xdr:col>34</xdr:col>
                    <xdr:colOff>76200</xdr:colOff>
                    <xdr:row>168</xdr:row>
                    <xdr:rowOff>19050</xdr:rowOff>
                  </to>
                </anchor>
              </controlPr>
            </control>
          </mc:Choice>
        </mc:AlternateContent>
        <mc:AlternateContent xmlns:mc="http://schemas.openxmlformats.org/markup-compatibility/2006">
          <mc:Choice Requires="x14">
            <control shapeId="146500" r:id="rId71" name="Check Box 68">
              <controlPr defaultSize="0" autoFill="0" autoLine="0" autoPict="0">
                <anchor moveWithCells="1">
                  <from>
                    <xdr:col>37</xdr:col>
                    <xdr:colOff>190500</xdr:colOff>
                    <xdr:row>169</xdr:row>
                    <xdr:rowOff>0</xdr:rowOff>
                  </from>
                  <to>
                    <xdr:col>39</xdr:col>
                    <xdr:colOff>76200</xdr:colOff>
                    <xdr:row>170</xdr:row>
                    <xdr:rowOff>28575</xdr:rowOff>
                  </to>
                </anchor>
              </controlPr>
            </control>
          </mc:Choice>
        </mc:AlternateContent>
        <mc:AlternateContent xmlns:mc="http://schemas.openxmlformats.org/markup-compatibility/2006">
          <mc:Choice Requires="x14">
            <control shapeId="146501" r:id="rId72" name="Check Box 69">
              <controlPr defaultSize="0" autoFill="0" autoLine="0" autoPict="0">
                <anchor moveWithCells="1">
                  <from>
                    <xdr:col>10</xdr:col>
                    <xdr:colOff>190500</xdr:colOff>
                    <xdr:row>166</xdr:row>
                    <xdr:rowOff>0</xdr:rowOff>
                  </from>
                  <to>
                    <xdr:col>12</xdr:col>
                    <xdr:colOff>76200</xdr:colOff>
                    <xdr:row>167</xdr:row>
                    <xdr:rowOff>28575</xdr:rowOff>
                  </to>
                </anchor>
              </controlPr>
            </control>
          </mc:Choice>
        </mc:AlternateContent>
        <mc:AlternateContent xmlns:mc="http://schemas.openxmlformats.org/markup-compatibility/2006">
          <mc:Choice Requires="x14">
            <control shapeId="146502" r:id="rId73" name="Check Box 70">
              <controlPr defaultSize="0" autoFill="0" autoLine="0" autoPict="0">
                <anchor moveWithCells="1">
                  <from>
                    <xdr:col>10</xdr:col>
                    <xdr:colOff>190500</xdr:colOff>
                    <xdr:row>179</xdr:row>
                    <xdr:rowOff>161925</xdr:rowOff>
                  </from>
                  <to>
                    <xdr:col>12</xdr:col>
                    <xdr:colOff>76200</xdr:colOff>
                    <xdr:row>181</xdr:row>
                    <xdr:rowOff>28575</xdr:rowOff>
                  </to>
                </anchor>
              </controlPr>
            </control>
          </mc:Choice>
        </mc:AlternateContent>
        <mc:AlternateContent xmlns:mc="http://schemas.openxmlformats.org/markup-compatibility/2006">
          <mc:Choice Requires="x14">
            <control shapeId="146503" r:id="rId74" name="Check Box 71">
              <controlPr defaultSize="0" autoFill="0" autoLine="0" autoPict="0">
                <anchor moveWithCells="1">
                  <from>
                    <xdr:col>4</xdr:col>
                    <xdr:colOff>190500</xdr:colOff>
                    <xdr:row>166</xdr:row>
                    <xdr:rowOff>0</xdr:rowOff>
                  </from>
                  <to>
                    <xdr:col>6</xdr:col>
                    <xdr:colOff>76200</xdr:colOff>
                    <xdr:row>167</xdr:row>
                    <xdr:rowOff>28575</xdr:rowOff>
                  </to>
                </anchor>
              </controlPr>
            </control>
          </mc:Choice>
        </mc:AlternateContent>
        <mc:AlternateContent xmlns:mc="http://schemas.openxmlformats.org/markup-compatibility/2006">
          <mc:Choice Requires="x14">
            <control shapeId="146504" r:id="rId75" name="Check Box 72">
              <controlPr defaultSize="0" autoFill="0" autoLine="0" autoPict="0">
                <anchor moveWithCells="1">
                  <from>
                    <xdr:col>32</xdr:col>
                    <xdr:colOff>190500</xdr:colOff>
                    <xdr:row>187</xdr:row>
                    <xdr:rowOff>0</xdr:rowOff>
                  </from>
                  <to>
                    <xdr:col>34</xdr:col>
                    <xdr:colOff>76200</xdr:colOff>
                    <xdr:row>188</xdr:row>
                    <xdr:rowOff>28575</xdr:rowOff>
                  </to>
                </anchor>
              </controlPr>
            </control>
          </mc:Choice>
        </mc:AlternateContent>
        <mc:AlternateContent xmlns:mc="http://schemas.openxmlformats.org/markup-compatibility/2006">
          <mc:Choice Requires="x14">
            <control shapeId="146505" r:id="rId76" name="Check Box 73">
              <controlPr defaultSize="0" autoFill="0" autoLine="0" autoPict="0">
                <anchor moveWithCells="1">
                  <from>
                    <xdr:col>32</xdr:col>
                    <xdr:colOff>190500</xdr:colOff>
                    <xdr:row>187</xdr:row>
                    <xdr:rowOff>152400</xdr:rowOff>
                  </from>
                  <to>
                    <xdr:col>34</xdr:col>
                    <xdr:colOff>76200</xdr:colOff>
                    <xdr:row>189</xdr:row>
                    <xdr:rowOff>19050</xdr:rowOff>
                  </to>
                </anchor>
              </controlPr>
            </control>
          </mc:Choice>
        </mc:AlternateContent>
        <mc:AlternateContent xmlns:mc="http://schemas.openxmlformats.org/markup-compatibility/2006">
          <mc:Choice Requires="x14">
            <control shapeId="146506" r:id="rId77" name="Check Box 74">
              <controlPr defaultSize="0" autoFill="0" autoLine="0" autoPict="0">
                <anchor moveWithCells="1">
                  <from>
                    <xdr:col>37</xdr:col>
                    <xdr:colOff>190500</xdr:colOff>
                    <xdr:row>190</xdr:row>
                    <xdr:rowOff>0</xdr:rowOff>
                  </from>
                  <to>
                    <xdr:col>39</xdr:col>
                    <xdr:colOff>76200</xdr:colOff>
                    <xdr:row>191</xdr:row>
                    <xdr:rowOff>28575</xdr:rowOff>
                  </to>
                </anchor>
              </controlPr>
            </control>
          </mc:Choice>
        </mc:AlternateContent>
        <mc:AlternateContent xmlns:mc="http://schemas.openxmlformats.org/markup-compatibility/2006">
          <mc:Choice Requires="x14">
            <control shapeId="146507" r:id="rId78" name="Check Box 75">
              <controlPr defaultSize="0" autoFill="0" autoLine="0" autoPict="0">
                <anchor moveWithCells="1">
                  <from>
                    <xdr:col>10</xdr:col>
                    <xdr:colOff>190500</xdr:colOff>
                    <xdr:row>187</xdr:row>
                    <xdr:rowOff>0</xdr:rowOff>
                  </from>
                  <to>
                    <xdr:col>12</xdr:col>
                    <xdr:colOff>76200</xdr:colOff>
                    <xdr:row>188</xdr:row>
                    <xdr:rowOff>28575</xdr:rowOff>
                  </to>
                </anchor>
              </controlPr>
            </control>
          </mc:Choice>
        </mc:AlternateContent>
        <mc:AlternateContent xmlns:mc="http://schemas.openxmlformats.org/markup-compatibility/2006">
          <mc:Choice Requires="x14">
            <control shapeId="146508" r:id="rId79" name="Check Box 76">
              <controlPr defaultSize="0" autoFill="0" autoLine="0" autoPict="0">
                <anchor moveWithCells="1">
                  <from>
                    <xdr:col>10</xdr:col>
                    <xdr:colOff>190500</xdr:colOff>
                    <xdr:row>200</xdr:row>
                    <xdr:rowOff>161925</xdr:rowOff>
                  </from>
                  <to>
                    <xdr:col>12</xdr:col>
                    <xdr:colOff>76200</xdr:colOff>
                    <xdr:row>202</xdr:row>
                    <xdr:rowOff>28575</xdr:rowOff>
                  </to>
                </anchor>
              </controlPr>
            </control>
          </mc:Choice>
        </mc:AlternateContent>
        <mc:AlternateContent xmlns:mc="http://schemas.openxmlformats.org/markup-compatibility/2006">
          <mc:Choice Requires="x14">
            <control shapeId="146509" r:id="rId80" name="Check Box 77">
              <controlPr defaultSize="0" autoFill="0" autoLine="0" autoPict="0">
                <anchor moveWithCells="1">
                  <from>
                    <xdr:col>4</xdr:col>
                    <xdr:colOff>190500</xdr:colOff>
                    <xdr:row>187</xdr:row>
                    <xdr:rowOff>0</xdr:rowOff>
                  </from>
                  <to>
                    <xdr:col>6</xdr:col>
                    <xdr:colOff>76200</xdr:colOff>
                    <xdr:row>188</xdr:row>
                    <xdr:rowOff>28575</xdr:rowOff>
                  </to>
                </anchor>
              </controlPr>
            </control>
          </mc:Choice>
        </mc:AlternateContent>
        <mc:AlternateContent xmlns:mc="http://schemas.openxmlformats.org/markup-compatibility/2006">
          <mc:Choice Requires="x14">
            <control shapeId="146510" r:id="rId81" name="Check Box 78">
              <controlPr defaultSize="0" autoFill="0" autoLine="0" autoPict="0">
                <anchor moveWithCells="1">
                  <from>
                    <xdr:col>32</xdr:col>
                    <xdr:colOff>190500</xdr:colOff>
                    <xdr:row>212</xdr:row>
                    <xdr:rowOff>0</xdr:rowOff>
                  </from>
                  <to>
                    <xdr:col>34</xdr:col>
                    <xdr:colOff>76200</xdr:colOff>
                    <xdr:row>213</xdr:row>
                    <xdr:rowOff>28575</xdr:rowOff>
                  </to>
                </anchor>
              </controlPr>
            </control>
          </mc:Choice>
        </mc:AlternateContent>
        <mc:AlternateContent xmlns:mc="http://schemas.openxmlformats.org/markup-compatibility/2006">
          <mc:Choice Requires="x14">
            <control shapeId="146511" r:id="rId82" name="Check Box 79">
              <controlPr defaultSize="0" autoFill="0" autoLine="0" autoPict="0">
                <anchor moveWithCells="1">
                  <from>
                    <xdr:col>32</xdr:col>
                    <xdr:colOff>190500</xdr:colOff>
                    <xdr:row>212</xdr:row>
                    <xdr:rowOff>152400</xdr:rowOff>
                  </from>
                  <to>
                    <xdr:col>34</xdr:col>
                    <xdr:colOff>76200</xdr:colOff>
                    <xdr:row>214</xdr:row>
                    <xdr:rowOff>19050</xdr:rowOff>
                  </to>
                </anchor>
              </controlPr>
            </control>
          </mc:Choice>
        </mc:AlternateContent>
        <mc:AlternateContent xmlns:mc="http://schemas.openxmlformats.org/markup-compatibility/2006">
          <mc:Choice Requires="x14">
            <control shapeId="146512" r:id="rId83" name="Check Box 80">
              <controlPr defaultSize="0" autoFill="0" autoLine="0" autoPict="0">
                <anchor moveWithCells="1">
                  <from>
                    <xdr:col>37</xdr:col>
                    <xdr:colOff>190500</xdr:colOff>
                    <xdr:row>215</xdr:row>
                    <xdr:rowOff>0</xdr:rowOff>
                  </from>
                  <to>
                    <xdr:col>39</xdr:col>
                    <xdr:colOff>76200</xdr:colOff>
                    <xdr:row>216</xdr:row>
                    <xdr:rowOff>28575</xdr:rowOff>
                  </to>
                </anchor>
              </controlPr>
            </control>
          </mc:Choice>
        </mc:AlternateContent>
        <mc:AlternateContent xmlns:mc="http://schemas.openxmlformats.org/markup-compatibility/2006">
          <mc:Choice Requires="x14">
            <control shapeId="146513" r:id="rId84" name="Check Box 81">
              <controlPr defaultSize="0" autoFill="0" autoLine="0" autoPict="0">
                <anchor moveWithCells="1">
                  <from>
                    <xdr:col>10</xdr:col>
                    <xdr:colOff>190500</xdr:colOff>
                    <xdr:row>212</xdr:row>
                    <xdr:rowOff>0</xdr:rowOff>
                  </from>
                  <to>
                    <xdr:col>12</xdr:col>
                    <xdr:colOff>76200</xdr:colOff>
                    <xdr:row>213</xdr:row>
                    <xdr:rowOff>28575</xdr:rowOff>
                  </to>
                </anchor>
              </controlPr>
            </control>
          </mc:Choice>
        </mc:AlternateContent>
        <mc:AlternateContent xmlns:mc="http://schemas.openxmlformats.org/markup-compatibility/2006">
          <mc:Choice Requires="x14">
            <control shapeId="146514" r:id="rId85" name="Check Box 82">
              <controlPr defaultSize="0" autoFill="0" autoLine="0" autoPict="0">
                <anchor moveWithCells="1">
                  <from>
                    <xdr:col>10</xdr:col>
                    <xdr:colOff>190500</xdr:colOff>
                    <xdr:row>225</xdr:row>
                    <xdr:rowOff>161925</xdr:rowOff>
                  </from>
                  <to>
                    <xdr:col>12</xdr:col>
                    <xdr:colOff>76200</xdr:colOff>
                    <xdr:row>227</xdr:row>
                    <xdr:rowOff>28575</xdr:rowOff>
                  </to>
                </anchor>
              </controlPr>
            </control>
          </mc:Choice>
        </mc:AlternateContent>
        <mc:AlternateContent xmlns:mc="http://schemas.openxmlformats.org/markup-compatibility/2006">
          <mc:Choice Requires="x14">
            <control shapeId="146515" r:id="rId86" name="Check Box 83">
              <controlPr defaultSize="0" autoFill="0" autoLine="0" autoPict="0">
                <anchor moveWithCells="1">
                  <from>
                    <xdr:col>4</xdr:col>
                    <xdr:colOff>190500</xdr:colOff>
                    <xdr:row>212</xdr:row>
                    <xdr:rowOff>0</xdr:rowOff>
                  </from>
                  <to>
                    <xdr:col>6</xdr:col>
                    <xdr:colOff>76200</xdr:colOff>
                    <xdr:row>213</xdr:row>
                    <xdr:rowOff>28575</xdr:rowOff>
                  </to>
                </anchor>
              </controlPr>
            </control>
          </mc:Choice>
        </mc:AlternateContent>
        <mc:AlternateContent xmlns:mc="http://schemas.openxmlformats.org/markup-compatibility/2006">
          <mc:Choice Requires="x14">
            <control shapeId="146516" r:id="rId87" name="Check Box 84">
              <controlPr defaultSize="0" autoFill="0" autoLine="0" autoPict="0">
                <anchor moveWithCells="1">
                  <from>
                    <xdr:col>32</xdr:col>
                    <xdr:colOff>190500</xdr:colOff>
                    <xdr:row>233</xdr:row>
                    <xdr:rowOff>0</xdr:rowOff>
                  </from>
                  <to>
                    <xdr:col>34</xdr:col>
                    <xdr:colOff>76200</xdr:colOff>
                    <xdr:row>234</xdr:row>
                    <xdr:rowOff>28575</xdr:rowOff>
                  </to>
                </anchor>
              </controlPr>
            </control>
          </mc:Choice>
        </mc:AlternateContent>
        <mc:AlternateContent xmlns:mc="http://schemas.openxmlformats.org/markup-compatibility/2006">
          <mc:Choice Requires="x14">
            <control shapeId="146517" r:id="rId88" name="Check Box 85">
              <controlPr defaultSize="0" autoFill="0" autoLine="0" autoPict="0">
                <anchor moveWithCells="1">
                  <from>
                    <xdr:col>32</xdr:col>
                    <xdr:colOff>190500</xdr:colOff>
                    <xdr:row>233</xdr:row>
                    <xdr:rowOff>152400</xdr:rowOff>
                  </from>
                  <to>
                    <xdr:col>34</xdr:col>
                    <xdr:colOff>76200</xdr:colOff>
                    <xdr:row>235</xdr:row>
                    <xdr:rowOff>19050</xdr:rowOff>
                  </to>
                </anchor>
              </controlPr>
            </control>
          </mc:Choice>
        </mc:AlternateContent>
        <mc:AlternateContent xmlns:mc="http://schemas.openxmlformats.org/markup-compatibility/2006">
          <mc:Choice Requires="x14">
            <control shapeId="146518" r:id="rId89" name="Check Box 86">
              <controlPr defaultSize="0" autoFill="0" autoLine="0" autoPict="0">
                <anchor moveWithCells="1">
                  <from>
                    <xdr:col>37</xdr:col>
                    <xdr:colOff>190500</xdr:colOff>
                    <xdr:row>236</xdr:row>
                    <xdr:rowOff>0</xdr:rowOff>
                  </from>
                  <to>
                    <xdr:col>39</xdr:col>
                    <xdr:colOff>76200</xdr:colOff>
                    <xdr:row>237</xdr:row>
                    <xdr:rowOff>28575</xdr:rowOff>
                  </to>
                </anchor>
              </controlPr>
            </control>
          </mc:Choice>
        </mc:AlternateContent>
        <mc:AlternateContent xmlns:mc="http://schemas.openxmlformats.org/markup-compatibility/2006">
          <mc:Choice Requires="x14">
            <control shapeId="146519" r:id="rId90" name="Check Box 87">
              <controlPr defaultSize="0" autoFill="0" autoLine="0" autoPict="0">
                <anchor moveWithCells="1">
                  <from>
                    <xdr:col>10</xdr:col>
                    <xdr:colOff>190500</xdr:colOff>
                    <xdr:row>233</xdr:row>
                    <xdr:rowOff>0</xdr:rowOff>
                  </from>
                  <to>
                    <xdr:col>12</xdr:col>
                    <xdr:colOff>76200</xdr:colOff>
                    <xdr:row>234</xdr:row>
                    <xdr:rowOff>28575</xdr:rowOff>
                  </to>
                </anchor>
              </controlPr>
            </control>
          </mc:Choice>
        </mc:AlternateContent>
        <mc:AlternateContent xmlns:mc="http://schemas.openxmlformats.org/markup-compatibility/2006">
          <mc:Choice Requires="x14">
            <control shapeId="146520" r:id="rId91" name="Check Box 88">
              <controlPr defaultSize="0" autoFill="0" autoLine="0" autoPict="0">
                <anchor moveWithCells="1">
                  <from>
                    <xdr:col>10</xdr:col>
                    <xdr:colOff>190500</xdr:colOff>
                    <xdr:row>246</xdr:row>
                    <xdr:rowOff>161925</xdr:rowOff>
                  </from>
                  <to>
                    <xdr:col>12</xdr:col>
                    <xdr:colOff>76200</xdr:colOff>
                    <xdr:row>248</xdr:row>
                    <xdr:rowOff>28575</xdr:rowOff>
                  </to>
                </anchor>
              </controlPr>
            </control>
          </mc:Choice>
        </mc:AlternateContent>
        <mc:AlternateContent xmlns:mc="http://schemas.openxmlformats.org/markup-compatibility/2006">
          <mc:Choice Requires="x14">
            <control shapeId="146521" r:id="rId92" name="Check Box 89">
              <controlPr defaultSize="0" autoFill="0" autoLine="0" autoPict="0">
                <anchor moveWithCells="1">
                  <from>
                    <xdr:col>4</xdr:col>
                    <xdr:colOff>190500</xdr:colOff>
                    <xdr:row>233</xdr:row>
                    <xdr:rowOff>0</xdr:rowOff>
                  </from>
                  <to>
                    <xdr:col>6</xdr:col>
                    <xdr:colOff>76200</xdr:colOff>
                    <xdr:row>234</xdr:row>
                    <xdr:rowOff>28575</xdr:rowOff>
                  </to>
                </anchor>
              </controlPr>
            </control>
          </mc:Choice>
        </mc:AlternateContent>
        <mc:AlternateContent xmlns:mc="http://schemas.openxmlformats.org/markup-compatibility/2006">
          <mc:Choice Requires="x14">
            <control shapeId="146522" r:id="rId93" name="Check Box 90">
              <controlPr defaultSize="0" autoFill="0" autoLine="0" autoPict="0">
                <anchor moveWithCells="1">
                  <from>
                    <xdr:col>32</xdr:col>
                    <xdr:colOff>190500</xdr:colOff>
                    <xdr:row>254</xdr:row>
                    <xdr:rowOff>0</xdr:rowOff>
                  </from>
                  <to>
                    <xdr:col>34</xdr:col>
                    <xdr:colOff>76200</xdr:colOff>
                    <xdr:row>255</xdr:row>
                    <xdr:rowOff>0</xdr:rowOff>
                  </to>
                </anchor>
              </controlPr>
            </control>
          </mc:Choice>
        </mc:AlternateContent>
        <mc:AlternateContent xmlns:mc="http://schemas.openxmlformats.org/markup-compatibility/2006">
          <mc:Choice Requires="x14">
            <control shapeId="146523" r:id="rId94" name="Check Box 91">
              <controlPr defaultSize="0" autoFill="0" autoLine="0" autoPict="0">
                <anchor moveWithCells="1">
                  <from>
                    <xdr:col>32</xdr:col>
                    <xdr:colOff>190500</xdr:colOff>
                    <xdr:row>254</xdr:row>
                    <xdr:rowOff>152400</xdr:rowOff>
                  </from>
                  <to>
                    <xdr:col>34</xdr:col>
                    <xdr:colOff>76200</xdr:colOff>
                    <xdr:row>255</xdr:row>
                    <xdr:rowOff>152400</xdr:rowOff>
                  </to>
                </anchor>
              </controlPr>
            </control>
          </mc:Choice>
        </mc:AlternateContent>
        <mc:AlternateContent xmlns:mc="http://schemas.openxmlformats.org/markup-compatibility/2006">
          <mc:Choice Requires="x14">
            <control shapeId="146524" r:id="rId95" name="Check Box 92">
              <controlPr defaultSize="0" autoFill="0" autoLine="0" autoPict="0">
                <anchor moveWithCells="1">
                  <from>
                    <xdr:col>37</xdr:col>
                    <xdr:colOff>190500</xdr:colOff>
                    <xdr:row>257</xdr:row>
                    <xdr:rowOff>0</xdr:rowOff>
                  </from>
                  <to>
                    <xdr:col>39</xdr:col>
                    <xdr:colOff>76200</xdr:colOff>
                    <xdr:row>258</xdr:row>
                    <xdr:rowOff>28575</xdr:rowOff>
                  </to>
                </anchor>
              </controlPr>
            </control>
          </mc:Choice>
        </mc:AlternateContent>
        <mc:AlternateContent xmlns:mc="http://schemas.openxmlformats.org/markup-compatibility/2006">
          <mc:Choice Requires="x14">
            <control shapeId="146525" r:id="rId96" name="Check Box 93">
              <controlPr defaultSize="0" autoFill="0" autoLine="0" autoPict="0">
                <anchor moveWithCells="1">
                  <from>
                    <xdr:col>10</xdr:col>
                    <xdr:colOff>190500</xdr:colOff>
                    <xdr:row>267</xdr:row>
                    <xdr:rowOff>161925</xdr:rowOff>
                  </from>
                  <to>
                    <xdr:col>12</xdr:col>
                    <xdr:colOff>76200</xdr:colOff>
                    <xdr:row>269</xdr:row>
                    <xdr:rowOff>28575</xdr:rowOff>
                  </to>
                </anchor>
              </controlPr>
            </control>
          </mc:Choice>
        </mc:AlternateContent>
        <mc:AlternateContent xmlns:mc="http://schemas.openxmlformats.org/markup-compatibility/2006">
          <mc:Choice Requires="x14">
            <control shapeId="146526" r:id="rId97" name="Check Box 94">
              <controlPr defaultSize="0" autoFill="0" autoLine="0" autoPict="0">
                <anchor moveWithCells="1">
                  <from>
                    <xdr:col>10</xdr:col>
                    <xdr:colOff>200025</xdr:colOff>
                    <xdr:row>254</xdr:row>
                    <xdr:rowOff>200025</xdr:rowOff>
                  </from>
                  <to>
                    <xdr:col>12</xdr:col>
                    <xdr:colOff>85725</xdr:colOff>
                    <xdr:row>256</xdr:row>
                    <xdr:rowOff>19050</xdr:rowOff>
                  </to>
                </anchor>
              </controlPr>
            </control>
          </mc:Choice>
        </mc:AlternateContent>
        <mc:AlternateContent xmlns:mc="http://schemas.openxmlformats.org/markup-compatibility/2006">
          <mc:Choice Requires="x14">
            <control shapeId="146527" r:id="rId98" name="Check Box 95">
              <controlPr defaultSize="0" autoFill="0" autoLine="0" autoPict="0">
                <anchor moveWithCells="1">
                  <from>
                    <xdr:col>18</xdr:col>
                    <xdr:colOff>190500</xdr:colOff>
                    <xdr:row>254</xdr:row>
                    <xdr:rowOff>200025</xdr:rowOff>
                  </from>
                  <to>
                    <xdr:col>20</xdr:col>
                    <xdr:colOff>76200</xdr:colOff>
                    <xdr:row>256</xdr:row>
                    <xdr:rowOff>19050</xdr:rowOff>
                  </to>
                </anchor>
              </controlPr>
            </control>
          </mc:Choice>
        </mc:AlternateContent>
        <mc:AlternateContent xmlns:mc="http://schemas.openxmlformats.org/markup-compatibility/2006">
          <mc:Choice Requires="x14">
            <control shapeId="146528" r:id="rId99" name="Check Box 96">
              <controlPr defaultSize="0" autoFill="0" autoLine="0" autoPict="0">
                <anchor moveWithCells="1">
                  <from>
                    <xdr:col>10</xdr:col>
                    <xdr:colOff>190500</xdr:colOff>
                    <xdr:row>257</xdr:row>
                    <xdr:rowOff>0</xdr:rowOff>
                  </from>
                  <to>
                    <xdr:col>12</xdr:col>
                    <xdr:colOff>95250</xdr:colOff>
                    <xdr:row>258</xdr:row>
                    <xdr:rowOff>38100</xdr:rowOff>
                  </to>
                </anchor>
              </controlPr>
            </control>
          </mc:Choice>
        </mc:AlternateContent>
        <mc:AlternateContent xmlns:mc="http://schemas.openxmlformats.org/markup-compatibility/2006">
          <mc:Choice Requires="x14">
            <control shapeId="146529" r:id="rId100" name="Check Box 97">
              <controlPr defaultSize="0" autoFill="0" autoLine="0" autoPict="0">
                <anchor moveWithCells="1">
                  <from>
                    <xdr:col>10</xdr:col>
                    <xdr:colOff>190500</xdr:colOff>
                    <xdr:row>31</xdr:row>
                    <xdr:rowOff>0</xdr:rowOff>
                  </from>
                  <to>
                    <xdr:col>12</xdr:col>
                    <xdr:colOff>95250</xdr:colOff>
                    <xdr:row>32</xdr:row>
                    <xdr:rowOff>38100</xdr:rowOff>
                  </to>
                </anchor>
              </controlPr>
            </control>
          </mc:Choice>
        </mc:AlternateContent>
        <mc:AlternateContent xmlns:mc="http://schemas.openxmlformats.org/markup-compatibility/2006">
          <mc:Choice Requires="x14">
            <control shapeId="146530" r:id="rId101" name="Check Box 98">
              <controlPr defaultSize="0" autoFill="0" autoLine="0" autoPict="0">
                <anchor moveWithCells="1">
                  <from>
                    <xdr:col>10</xdr:col>
                    <xdr:colOff>190500</xdr:colOff>
                    <xdr:row>45</xdr:row>
                    <xdr:rowOff>0</xdr:rowOff>
                  </from>
                  <to>
                    <xdr:col>12</xdr:col>
                    <xdr:colOff>95250</xdr:colOff>
                    <xdr:row>46</xdr:row>
                    <xdr:rowOff>38100</xdr:rowOff>
                  </to>
                </anchor>
              </controlPr>
            </control>
          </mc:Choice>
        </mc:AlternateContent>
        <mc:AlternateContent xmlns:mc="http://schemas.openxmlformats.org/markup-compatibility/2006">
          <mc:Choice Requires="x14">
            <control shapeId="146531" r:id="rId102" name="Check Box 99">
              <controlPr defaultSize="0" autoFill="0" autoLine="0" autoPict="0">
                <anchor moveWithCells="1">
                  <from>
                    <xdr:col>25</xdr:col>
                    <xdr:colOff>190500</xdr:colOff>
                    <xdr:row>254</xdr:row>
                    <xdr:rowOff>200025</xdr:rowOff>
                  </from>
                  <to>
                    <xdr:col>27</xdr:col>
                    <xdr:colOff>76200</xdr:colOff>
                    <xdr:row>256</xdr:row>
                    <xdr:rowOff>19050</xdr:rowOff>
                  </to>
                </anchor>
              </controlPr>
            </control>
          </mc:Choice>
        </mc:AlternateContent>
        <mc:AlternateContent xmlns:mc="http://schemas.openxmlformats.org/markup-compatibility/2006">
          <mc:Choice Requires="x14">
            <control shapeId="146532" r:id="rId103" name="Check Box 100">
              <controlPr defaultSize="0" autoFill="0" autoLine="0" autoPict="0">
                <anchor moveWithCells="1">
                  <from>
                    <xdr:col>10</xdr:col>
                    <xdr:colOff>190500</xdr:colOff>
                    <xdr:row>287</xdr:row>
                    <xdr:rowOff>0</xdr:rowOff>
                  </from>
                  <to>
                    <xdr:col>12</xdr:col>
                    <xdr:colOff>95250</xdr:colOff>
                    <xdr:row>288</xdr:row>
                    <xdr:rowOff>38100</xdr:rowOff>
                  </to>
                </anchor>
              </controlPr>
            </control>
          </mc:Choice>
        </mc:AlternateContent>
        <mc:AlternateContent xmlns:mc="http://schemas.openxmlformats.org/markup-compatibility/2006">
          <mc:Choice Requires="x14">
            <control shapeId="146533" r:id="rId104" name="Check Box 101">
              <controlPr defaultSize="0" autoFill="0" autoLine="0" autoPict="0">
                <anchor moveWithCells="1">
                  <from>
                    <xdr:col>10</xdr:col>
                    <xdr:colOff>190500</xdr:colOff>
                    <xdr:row>288</xdr:row>
                    <xdr:rowOff>0</xdr:rowOff>
                  </from>
                  <to>
                    <xdr:col>12</xdr:col>
                    <xdr:colOff>95250</xdr:colOff>
                    <xdr:row>289</xdr:row>
                    <xdr:rowOff>38100</xdr:rowOff>
                  </to>
                </anchor>
              </controlPr>
            </control>
          </mc:Choice>
        </mc:AlternateContent>
        <mc:AlternateContent xmlns:mc="http://schemas.openxmlformats.org/markup-compatibility/2006">
          <mc:Choice Requires="x14">
            <control shapeId="146534" r:id="rId105" name="Check Box 102">
              <controlPr defaultSize="0" autoFill="0" autoLine="0" autoPict="0">
                <anchor moveWithCells="1">
                  <from>
                    <xdr:col>10</xdr:col>
                    <xdr:colOff>190500</xdr:colOff>
                    <xdr:row>289</xdr:row>
                    <xdr:rowOff>0</xdr:rowOff>
                  </from>
                  <to>
                    <xdr:col>12</xdr:col>
                    <xdr:colOff>95250</xdr:colOff>
                    <xdr:row>290</xdr:row>
                    <xdr:rowOff>38100</xdr:rowOff>
                  </to>
                </anchor>
              </controlPr>
            </control>
          </mc:Choice>
        </mc:AlternateContent>
        <mc:AlternateContent xmlns:mc="http://schemas.openxmlformats.org/markup-compatibility/2006">
          <mc:Choice Requires="x14">
            <control shapeId="146535" r:id="rId106" name="Check Box 103">
              <controlPr defaultSize="0" autoFill="0" autoLine="0" autoPict="0">
                <anchor moveWithCells="1">
                  <from>
                    <xdr:col>10</xdr:col>
                    <xdr:colOff>190500</xdr:colOff>
                    <xdr:row>291</xdr:row>
                    <xdr:rowOff>0</xdr:rowOff>
                  </from>
                  <to>
                    <xdr:col>12</xdr:col>
                    <xdr:colOff>95250</xdr:colOff>
                    <xdr:row>292</xdr:row>
                    <xdr:rowOff>38100</xdr:rowOff>
                  </to>
                </anchor>
              </controlPr>
            </control>
          </mc:Choice>
        </mc:AlternateContent>
        <mc:AlternateContent xmlns:mc="http://schemas.openxmlformats.org/markup-compatibility/2006">
          <mc:Choice Requires="x14">
            <control shapeId="146536" r:id="rId107" name="Check Box 104">
              <controlPr defaultSize="0" autoFill="0" autoLine="0" autoPict="0">
                <anchor moveWithCells="1">
                  <from>
                    <xdr:col>10</xdr:col>
                    <xdr:colOff>190500</xdr:colOff>
                    <xdr:row>290</xdr:row>
                    <xdr:rowOff>0</xdr:rowOff>
                  </from>
                  <to>
                    <xdr:col>12</xdr:col>
                    <xdr:colOff>95250</xdr:colOff>
                    <xdr:row>291</xdr:row>
                    <xdr:rowOff>38100</xdr:rowOff>
                  </to>
                </anchor>
              </controlPr>
            </control>
          </mc:Choice>
        </mc:AlternateContent>
        <mc:AlternateContent xmlns:mc="http://schemas.openxmlformats.org/markup-compatibility/2006">
          <mc:Choice Requires="x14">
            <control shapeId="146537" r:id="rId108" name="Check Box 105">
              <controlPr defaultSize="0" autoFill="0" autoLine="0" autoPict="0">
                <anchor moveWithCells="1">
                  <from>
                    <xdr:col>37</xdr:col>
                    <xdr:colOff>190500</xdr:colOff>
                    <xdr:row>281</xdr:row>
                    <xdr:rowOff>0</xdr:rowOff>
                  </from>
                  <to>
                    <xdr:col>39</xdr:col>
                    <xdr:colOff>95250</xdr:colOff>
                    <xdr:row>282</xdr:row>
                    <xdr:rowOff>38100</xdr:rowOff>
                  </to>
                </anchor>
              </controlPr>
            </control>
          </mc:Choice>
        </mc:AlternateContent>
        <mc:AlternateContent xmlns:mc="http://schemas.openxmlformats.org/markup-compatibility/2006">
          <mc:Choice Requires="x14">
            <control shapeId="146538" r:id="rId109" name="Check Box 106">
              <controlPr defaultSize="0" autoFill="0" autoLine="0" autoPict="0">
                <anchor moveWithCells="1">
                  <from>
                    <xdr:col>10</xdr:col>
                    <xdr:colOff>190500</xdr:colOff>
                    <xdr:row>279</xdr:row>
                    <xdr:rowOff>0</xdr:rowOff>
                  </from>
                  <to>
                    <xdr:col>12</xdr:col>
                    <xdr:colOff>95250</xdr:colOff>
                    <xdr:row>280</xdr:row>
                    <xdr:rowOff>38100</xdr:rowOff>
                  </to>
                </anchor>
              </controlPr>
            </control>
          </mc:Choice>
        </mc:AlternateContent>
        <mc:AlternateContent xmlns:mc="http://schemas.openxmlformats.org/markup-compatibility/2006">
          <mc:Choice Requires="x14">
            <control shapeId="146539" r:id="rId110" name="Check Box 107">
              <controlPr defaultSize="0" autoFill="0" autoLine="0" autoPict="0">
                <anchor moveWithCells="1">
                  <from>
                    <xdr:col>10</xdr:col>
                    <xdr:colOff>190500</xdr:colOff>
                    <xdr:row>283</xdr:row>
                    <xdr:rowOff>0</xdr:rowOff>
                  </from>
                  <to>
                    <xdr:col>12</xdr:col>
                    <xdr:colOff>95250</xdr:colOff>
                    <xdr:row>284</xdr:row>
                    <xdr:rowOff>38100</xdr:rowOff>
                  </to>
                </anchor>
              </controlPr>
            </control>
          </mc:Choice>
        </mc:AlternateContent>
        <mc:AlternateContent xmlns:mc="http://schemas.openxmlformats.org/markup-compatibility/2006">
          <mc:Choice Requires="x14">
            <control shapeId="146540" r:id="rId111" name="Check Box 108">
              <controlPr defaultSize="0" autoFill="0" autoLine="0" autoPict="0">
                <anchor moveWithCells="1">
                  <from>
                    <xdr:col>32</xdr:col>
                    <xdr:colOff>190500</xdr:colOff>
                    <xdr:row>277</xdr:row>
                    <xdr:rowOff>161925</xdr:rowOff>
                  </from>
                  <to>
                    <xdr:col>34</xdr:col>
                    <xdr:colOff>95250</xdr:colOff>
                    <xdr:row>279</xdr:row>
                    <xdr:rowOff>28575</xdr:rowOff>
                  </to>
                </anchor>
              </controlPr>
            </control>
          </mc:Choice>
        </mc:AlternateContent>
        <mc:AlternateContent xmlns:mc="http://schemas.openxmlformats.org/markup-compatibility/2006">
          <mc:Choice Requires="x14">
            <control shapeId="146541" r:id="rId112" name="Check Box 109">
              <controlPr defaultSize="0" autoFill="0" autoLine="0" autoPict="0">
                <anchor moveWithCells="1">
                  <from>
                    <xdr:col>32</xdr:col>
                    <xdr:colOff>190500</xdr:colOff>
                    <xdr:row>36</xdr:row>
                    <xdr:rowOff>161925</xdr:rowOff>
                  </from>
                  <to>
                    <xdr:col>34</xdr:col>
                    <xdr:colOff>95250</xdr:colOff>
                    <xdr:row>38</xdr:row>
                    <xdr:rowOff>28575</xdr:rowOff>
                  </to>
                </anchor>
              </controlPr>
            </control>
          </mc:Choice>
        </mc:AlternateContent>
        <mc:AlternateContent xmlns:mc="http://schemas.openxmlformats.org/markup-compatibility/2006">
          <mc:Choice Requires="x14">
            <control shapeId="146542" r:id="rId113" name="Check Box 110">
              <controlPr defaultSize="0" autoFill="0" autoLine="0" autoPict="0">
                <anchor moveWithCells="1">
                  <from>
                    <xdr:col>10</xdr:col>
                    <xdr:colOff>190500</xdr:colOff>
                    <xdr:row>20</xdr:row>
                    <xdr:rowOff>180975</xdr:rowOff>
                  </from>
                  <to>
                    <xdr:col>12</xdr:col>
                    <xdr:colOff>95250</xdr:colOff>
                    <xdr:row>22</xdr:row>
                    <xdr:rowOff>28575</xdr:rowOff>
                  </to>
                </anchor>
              </controlPr>
            </control>
          </mc:Choice>
        </mc:AlternateContent>
        <mc:AlternateContent xmlns:mc="http://schemas.openxmlformats.org/markup-compatibility/2006">
          <mc:Choice Requires="x14">
            <control shapeId="146543" r:id="rId114" name="Check Box 111">
              <controlPr defaultSize="0" autoFill="0" autoLine="0" autoPict="0">
                <anchor moveWithCells="1">
                  <from>
                    <xdr:col>37</xdr:col>
                    <xdr:colOff>190500</xdr:colOff>
                    <xdr:row>71</xdr:row>
                    <xdr:rowOff>152400</xdr:rowOff>
                  </from>
                  <to>
                    <xdr:col>39</xdr:col>
                    <xdr:colOff>95250</xdr:colOff>
                    <xdr:row>73</xdr:row>
                    <xdr:rowOff>19050</xdr:rowOff>
                  </to>
                </anchor>
              </controlPr>
            </control>
          </mc:Choice>
        </mc:AlternateContent>
        <mc:AlternateContent xmlns:mc="http://schemas.openxmlformats.org/markup-compatibility/2006">
          <mc:Choice Requires="x14">
            <control shapeId="146544" r:id="rId115" name="Check Box 112">
              <controlPr defaultSize="0" autoFill="0" autoLine="0" autoPict="0">
                <anchor moveWithCells="1">
                  <from>
                    <xdr:col>32</xdr:col>
                    <xdr:colOff>190500</xdr:colOff>
                    <xdr:row>70</xdr:row>
                    <xdr:rowOff>152400</xdr:rowOff>
                  </from>
                  <to>
                    <xdr:col>34</xdr:col>
                    <xdr:colOff>95250</xdr:colOff>
                    <xdr:row>72</xdr:row>
                    <xdr:rowOff>19050</xdr:rowOff>
                  </to>
                </anchor>
              </controlPr>
            </control>
          </mc:Choice>
        </mc:AlternateContent>
        <mc:AlternateContent xmlns:mc="http://schemas.openxmlformats.org/markup-compatibility/2006">
          <mc:Choice Requires="x14">
            <control shapeId="146545" r:id="rId116" name="Check Box 113">
              <controlPr defaultSize="0" autoFill="0" autoLine="0" autoPict="0">
                <anchor moveWithCells="1">
                  <from>
                    <xdr:col>32</xdr:col>
                    <xdr:colOff>190500</xdr:colOff>
                    <xdr:row>71</xdr:row>
                    <xdr:rowOff>152400</xdr:rowOff>
                  </from>
                  <to>
                    <xdr:col>34</xdr:col>
                    <xdr:colOff>95250</xdr:colOff>
                    <xdr:row>73</xdr:row>
                    <xdr:rowOff>19050</xdr:rowOff>
                  </to>
                </anchor>
              </controlPr>
            </control>
          </mc:Choice>
        </mc:AlternateContent>
        <mc:AlternateContent xmlns:mc="http://schemas.openxmlformats.org/markup-compatibility/2006">
          <mc:Choice Requires="x14">
            <control shapeId="146546" r:id="rId117" name="Check Box 114">
              <controlPr defaultSize="0" autoFill="0" autoLine="0" autoPict="0">
                <anchor moveWithCells="1">
                  <from>
                    <xdr:col>10</xdr:col>
                    <xdr:colOff>190500</xdr:colOff>
                    <xdr:row>70</xdr:row>
                    <xdr:rowOff>152400</xdr:rowOff>
                  </from>
                  <to>
                    <xdr:col>12</xdr:col>
                    <xdr:colOff>95250</xdr:colOff>
                    <xdr:row>72</xdr:row>
                    <xdr:rowOff>19050</xdr:rowOff>
                  </to>
                </anchor>
              </controlPr>
            </control>
          </mc:Choice>
        </mc:AlternateContent>
        <mc:AlternateContent xmlns:mc="http://schemas.openxmlformats.org/markup-compatibility/2006">
          <mc:Choice Requires="x14">
            <control shapeId="146547" r:id="rId118" name="Check Box 115">
              <controlPr defaultSize="0" autoFill="0" autoLine="0" autoPict="0">
                <anchor moveWithCells="1">
                  <from>
                    <xdr:col>14</xdr:col>
                    <xdr:colOff>0</xdr:colOff>
                    <xdr:row>70</xdr:row>
                    <xdr:rowOff>152400</xdr:rowOff>
                  </from>
                  <to>
                    <xdr:col>15</xdr:col>
                    <xdr:colOff>104775</xdr:colOff>
                    <xdr:row>72</xdr:row>
                    <xdr:rowOff>19050</xdr:rowOff>
                  </to>
                </anchor>
              </controlPr>
            </control>
          </mc:Choice>
        </mc:AlternateContent>
        <mc:AlternateContent xmlns:mc="http://schemas.openxmlformats.org/markup-compatibility/2006">
          <mc:Choice Requires="x14">
            <control shapeId="146548" r:id="rId119" name="Check Box 116">
              <controlPr defaultSize="0" autoFill="0" autoLine="0" autoPict="0">
                <anchor moveWithCells="1">
                  <from>
                    <xdr:col>10</xdr:col>
                    <xdr:colOff>190500</xdr:colOff>
                    <xdr:row>71</xdr:row>
                    <xdr:rowOff>152400</xdr:rowOff>
                  </from>
                  <to>
                    <xdr:col>12</xdr:col>
                    <xdr:colOff>95250</xdr:colOff>
                    <xdr:row>73</xdr:row>
                    <xdr:rowOff>19050</xdr:rowOff>
                  </to>
                </anchor>
              </controlPr>
            </control>
          </mc:Choice>
        </mc:AlternateContent>
        <mc:AlternateContent xmlns:mc="http://schemas.openxmlformats.org/markup-compatibility/2006">
          <mc:Choice Requires="x14">
            <control shapeId="146549" r:id="rId120" name="Check Box 117">
              <controlPr defaultSize="0" autoFill="0" autoLine="0" autoPict="0">
                <anchor moveWithCells="1">
                  <from>
                    <xdr:col>17</xdr:col>
                    <xdr:colOff>190500</xdr:colOff>
                    <xdr:row>71</xdr:row>
                    <xdr:rowOff>152400</xdr:rowOff>
                  </from>
                  <to>
                    <xdr:col>19</xdr:col>
                    <xdr:colOff>95250</xdr:colOff>
                    <xdr:row>73</xdr:row>
                    <xdr:rowOff>19050</xdr:rowOff>
                  </to>
                </anchor>
              </controlPr>
            </control>
          </mc:Choice>
        </mc:AlternateContent>
        <mc:AlternateContent xmlns:mc="http://schemas.openxmlformats.org/markup-compatibility/2006">
          <mc:Choice Requires="x14">
            <control shapeId="146550" r:id="rId121" name="Check Box 118">
              <controlPr defaultSize="0" autoFill="0" autoLine="0" autoPict="0">
                <anchor moveWithCells="1">
                  <from>
                    <xdr:col>10</xdr:col>
                    <xdr:colOff>190500</xdr:colOff>
                    <xdr:row>72</xdr:row>
                    <xdr:rowOff>152400</xdr:rowOff>
                  </from>
                  <to>
                    <xdr:col>12</xdr:col>
                    <xdr:colOff>95250</xdr:colOff>
                    <xdr:row>74</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S34"/>
  <sheetViews>
    <sheetView showGridLines="0" view="pageBreakPreview" zoomScaleNormal="100" zoomScaleSheetLayoutView="100" workbookViewId="0">
      <selection activeCell="S12" sqref="S12:W12"/>
    </sheetView>
  </sheetViews>
  <sheetFormatPr defaultColWidth="9" defaultRowHeight="13.5"/>
  <cols>
    <col min="1" max="42" width="2.625" style="210" customWidth="1"/>
    <col min="43" max="16384" width="9" style="210"/>
  </cols>
  <sheetData>
    <row r="1" spans="1:4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c r="A2" s="890" t="s">
        <v>952</v>
      </c>
      <c r="B2" s="890"/>
      <c r="C2" s="890"/>
      <c r="D2" s="890"/>
      <c r="E2" s="890"/>
      <c r="F2" s="890"/>
      <c r="G2" s="890"/>
      <c r="H2" s="890"/>
      <c r="I2" s="890"/>
      <c r="J2" s="890"/>
      <c r="K2" s="890"/>
      <c r="L2" s="890"/>
      <c r="M2" s="890"/>
      <c r="N2" s="890"/>
      <c r="O2" s="890"/>
      <c r="P2" s="890"/>
      <c r="Q2" s="890"/>
      <c r="R2" s="890"/>
      <c r="S2" s="890"/>
      <c r="T2" s="890"/>
      <c r="U2" s="890"/>
      <c r="V2" s="890"/>
      <c r="W2" s="890"/>
      <c r="X2" s="890"/>
      <c r="Y2" s="890"/>
      <c r="Z2" s="890"/>
      <c r="AA2" s="890"/>
      <c r="AB2" s="890"/>
      <c r="AC2" s="890"/>
      <c r="AD2" s="890"/>
      <c r="AE2" s="890"/>
      <c r="AF2" s="890"/>
      <c r="AG2" s="890"/>
      <c r="AH2" s="890"/>
      <c r="AI2" s="890"/>
      <c r="AJ2" s="890"/>
      <c r="AK2" s="890"/>
      <c r="AL2" s="890"/>
      <c r="AM2" s="890"/>
      <c r="AN2" s="890"/>
      <c r="AO2" s="890"/>
    </row>
    <row r="3" spans="1:41" ht="14.25">
      <c r="A3" s="32"/>
      <c r="B3" s="425"/>
      <c r="C3" s="425"/>
      <c r="D3" s="425"/>
      <c r="E3" s="425"/>
      <c r="F3" s="425"/>
      <c r="G3" s="425"/>
      <c r="H3" s="425"/>
      <c r="I3" s="425"/>
      <c r="J3" s="425"/>
      <c r="K3" s="9"/>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row>
    <row r="4" spans="1:41" ht="14.25">
      <c r="A4" s="32"/>
      <c r="B4" s="9"/>
      <c r="C4" s="425"/>
      <c r="D4" s="425"/>
      <c r="E4" s="425"/>
      <c r="F4" s="425"/>
      <c r="G4" s="425"/>
      <c r="H4" s="425"/>
      <c r="I4" s="425"/>
      <c r="J4" s="425"/>
      <c r="K4" s="112"/>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row>
    <row r="5" spans="1:41" ht="14.25">
      <c r="A5" s="32"/>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c r="AO5" s="425"/>
    </row>
    <row r="6" spans="1:41">
      <c r="A6" s="34" t="s">
        <v>953</v>
      </c>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row>
    <row r="7" spans="1:41">
      <c r="A7" s="36"/>
      <c r="B7" s="18"/>
      <c r="C7" s="18"/>
      <c r="D7" s="18"/>
      <c r="E7" s="18"/>
      <c r="F7" s="18"/>
      <c r="G7" s="18"/>
      <c r="H7" s="18"/>
      <c r="I7" s="18"/>
      <c r="J7" s="18"/>
      <c r="K7" s="18"/>
      <c r="L7" s="18"/>
      <c r="M7" s="18"/>
      <c r="N7" s="18"/>
      <c r="O7" s="18"/>
      <c r="P7" s="18"/>
      <c r="Q7" s="18"/>
      <c r="R7" s="18"/>
      <c r="S7" s="18"/>
      <c r="T7" s="18"/>
      <c r="AA7" s="18"/>
      <c r="AB7" s="310"/>
      <c r="AC7" s="310"/>
      <c r="AD7" s="18"/>
      <c r="AE7" s="18"/>
      <c r="AF7" s="18"/>
      <c r="AG7" s="18"/>
      <c r="AH7" s="18"/>
      <c r="AI7" s="18"/>
      <c r="AJ7" s="18"/>
      <c r="AK7" s="310"/>
      <c r="AL7" s="310"/>
      <c r="AM7" s="310"/>
      <c r="AN7" s="310"/>
      <c r="AO7" s="310"/>
    </row>
    <row r="8" spans="1:41">
      <c r="A8" s="421"/>
      <c r="B8" s="421"/>
      <c r="C8" s="26"/>
      <c r="D8" s="26"/>
      <c r="E8" s="26"/>
      <c r="F8" s="26"/>
      <c r="G8" s="422"/>
      <c r="H8" s="422"/>
      <c r="I8" s="422"/>
      <c r="J8" s="422"/>
      <c r="M8" s="26"/>
      <c r="N8" s="26"/>
      <c r="O8" s="26"/>
      <c r="Q8" s="423"/>
      <c r="R8" s="423"/>
      <c r="S8" s="423"/>
      <c r="T8" s="423"/>
      <c r="U8" s="26"/>
      <c r="V8" s="26"/>
      <c r="W8" s="26"/>
      <c r="X8" s="26"/>
      <c r="Y8" s="26"/>
      <c r="Z8" s="26"/>
      <c r="AA8" s="26"/>
      <c r="AB8" s="26"/>
      <c r="AC8" s="26"/>
      <c r="AD8" s="26"/>
      <c r="AE8" s="26"/>
      <c r="AF8" s="26"/>
      <c r="AG8" s="310"/>
      <c r="AH8" s="310"/>
      <c r="AI8" s="26"/>
      <c r="AJ8" s="26"/>
      <c r="AK8" s="26"/>
      <c r="AL8" s="26"/>
      <c r="AM8" s="26"/>
      <c r="AN8" s="26"/>
      <c r="AO8" s="26"/>
    </row>
    <row r="9" spans="1:41" ht="14.25" thickBot="1">
      <c r="A9" s="33" t="s">
        <v>954</v>
      </c>
      <c r="B9" s="9"/>
      <c r="C9" s="9"/>
      <c r="D9" s="9"/>
      <c r="E9" s="9"/>
      <c r="F9" s="9"/>
      <c r="G9" s="9"/>
      <c r="H9" s="9"/>
      <c r="I9" s="9"/>
      <c r="J9" s="9"/>
      <c r="K9" s="9"/>
      <c r="L9" s="9"/>
      <c r="M9" s="9"/>
      <c r="N9" s="9"/>
      <c r="O9" s="18"/>
      <c r="P9" s="18" t="s">
        <v>74</v>
      </c>
      <c r="Q9" s="17"/>
      <c r="R9" s="18" t="s">
        <v>1322</v>
      </c>
      <c r="S9" s="18"/>
      <c r="T9" s="18"/>
      <c r="U9" s="18"/>
      <c r="V9" s="18" t="s">
        <v>75</v>
      </c>
      <c r="W9" s="18"/>
      <c r="X9" s="9"/>
      <c r="Y9" s="9"/>
      <c r="Z9" s="9"/>
      <c r="AA9" s="9"/>
      <c r="AB9" s="9"/>
      <c r="AC9" s="9"/>
      <c r="AD9" s="9"/>
      <c r="AE9" s="9"/>
      <c r="AF9" s="9"/>
      <c r="AG9" s="9"/>
      <c r="AH9" s="9"/>
      <c r="AI9" s="9"/>
      <c r="AJ9" s="9"/>
      <c r="AK9" s="9"/>
      <c r="AL9" s="9"/>
      <c r="AM9" s="9"/>
      <c r="AN9" s="9"/>
      <c r="AO9" s="9"/>
    </row>
    <row r="10" spans="1:41">
      <c r="A10" s="842" t="s">
        <v>105</v>
      </c>
      <c r="B10" s="843"/>
      <c r="C10" s="843" t="s">
        <v>114</v>
      </c>
      <c r="D10" s="843"/>
      <c r="E10" s="843"/>
      <c r="F10" s="925" t="s">
        <v>955</v>
      </c>
      <c r="G10" s="925"/>
      <c r="H10" s="925"/>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c r="AG10" s="925"/>
      <c r="AH10" s="925"/>
      <c r="AI10" s="925"/>
      <c r="AJ10" s="925"/>
      <c r="AK10" s="925"/>
      <c r="AL10" s="847" t="s">
        <v>32</v>
      </c>
      <c r="AM10" s="847"/>
      <c r="AN10" s="847"/>
      <c r="AO10" s="848"/>
    </row>
    <row r="11" spans="1:41">
      <c r="A11" s="844"/>
      <c r="B11" s="845"/>
      <c r="C11" s="845"/>
      <c r="D11" s="845"/>
      <c r="E11" s="845"/>
      <c r="F11" s="851" t="s">
        <v>33</v>
      </c>
      <c r="G11" s="851"/>
      <c r="H11" s="851"/>
      <c r="I11" s="851"/>
      <c r="J11" s="851"/>
      <c r="K11" s="851"/>
      <c r="L11" s="851" t="s">
        <v>956</v>
      </c>
      <c r="M11" s="851"/>
      <c r="N11" s="851"/>
      <c r="O11" s="851"/>
      <c r="P11" s="851"/>
      <c r="Q11" s="851"/>
      <c r="R11" s="851"/>
      <c r="S11" s="851"/>
      <c r="T11" s="851"/>
      <c r="U11" s="851"/>
      <c r="V11" s="851"/>
      <c r="W11" s="851"/>
      <c r="X11" s="851"/>
      <c r="Y11" s="851"/>
      <c r="Z11" s="851"/>
      <c r="AA11" s="851"/>
      <c r="AB11" s="851"/>
      <c r="AC11" s="851"/>
      <c r="AD11" s="851"/>
      <c r="AE11" s="851"/>
      <c r="AF11" s="851"/>
      <c r="AG11" s="851"/>
      <c r="AH11" s="852" t="s">
        <v>98</v>
      </c>
      <c r="AI11" s="852"/>
      <c r="AJ11" s="852"/>
      <c r="AK11" s="852"/>
      <c r="AL11" s="849"/>
      <c r="AM11" s="849"/>
      <c r="AN11" s="849"/>
      <c r="AO11" s="850"/>
    </row>
    <row r="12" spans="1:41">
      <c r="A12" s="844" t="s">
        <v>957</v>
      </c>
      <c r="B12" s="845"/>
      <c r="C12" s="9"/>
      <c r="D12" s="9"/>
      <c r="E12" s="9"/>
      <c r="F12" s="56" t="s">
        <v>958</v>
      </c>
      <c r="G12" s="42"/>
      <c r="H12" s="42"/>
      <c r="I12" s="42"/>
      <c r="J12" s="42"/>
      <c r="K12" s="57"/>
      <c r="L12" s="56" t="s">
        <v>958</v>
      </c>
      <c r="M12" s="42"/>
      <c r="N12" s="42"/>
      <c r="O12" s="42"/>
      <c r="P12" s="42"/>
      <c r="Q12" s="42"/>
      <c r="R12" s="465" t="s">
        <v>74</v>
      </c>
      <c r="S12" s="997"/>
      <c r="T12" s="998"/>
      <c r="U12" s="998"/>
      <c r="V12" s="998"/>
      <c r="W12" s="998"/>
      <c r="X12" s="465" t="s">
        <v>75</v>
      </c>
      <c r="Y12" s="42" t="s">
        <v>801</v>
      </c>
      <c r="Z12" s="42"/>
      <c r="AA12" s="549"/>
      <c r="AB12" s="549"/>
      <c r="AC12" s="549"/>
      <c r="AD12" s="549"/>
      <c r="AE12" s="549"/>
      <c r="AF12" s="549"/>
      <c r="AG12" s="550"/>
      <c r="AH12" s="14"/>
      <c r="AI12" s="42" t="s">
        <v>34</v>
      </c>
      <c r="AJ12" s="42"/>
      <c r="AK12" s="57"/>
      <c r="AL12" s="42"/>
      <c r="AM12" s="42"/>
      <c r="AN12" s="42"/>
      <c r="AO12" s="68"/>
    </row>
    <row r="13" spans="1:41">
      <c r="A13" s="844"/>
      <c r="B13" s="845"/>
      <c r="C13" s="9"/>
      <c r="D13" s="9"/>
      <c r="E13" s="9"/>
      <c r="F13" s="58"/>
      <c r="G13" s="9"/>
      <c r="H13" s="9"/>
      <c r="I13" s="9"/>
      <c r="J13" s="9"/>
      <c r="K13" s="50"/>
      <c r="L13" s="59"/>
      <c r="M13" s="60"/>
      <c r="N13" s="60"/>
      <c r="O13" s="60"/>
      <c r="P13" s="60"/>
      <c r="Q13" s="60"/>
      <c r="R13" s="60"/>
      <c r="S13" s="60"/>
      <c r="T13" s="60"/>
      <c r="U13" s="60"/>
      <c r="V13" s="60"/>
      <c r="W13" s="60"/>
      <c r="X13" s="60"/>
      <c r="Y13" s="60"/>
      <c r="Z13" s="60"/>
      <c r="AA13" s="60"/>
      <c r="AB13" s="60"/>
      <c r="AC13" s="60"/>
      <c r="AD13" s="60"/>
      <c r="AE13" s="60"/>
      <c r="AF13" s="60"/>
      <c r="AG13" s="61"/>
      <c r="AH13" s="308"/>
      <c r="AI13" s="60" t="s">
        <v>959</v>
      </c>
      <c r="AJ13" s="60"/>
      <c r="AK13" s="61"/>
      <c r="AL13" s="58"/>
      <c r="AM13" s="9"/>
      <c r="AN13" s="9"/>
      <c r="AO13" s="51"/>
    </row>
    <row r="14" spans="1:41" ht="13.5" customHeight="1">
      <c r="A14" s="940" t="s">
        <v>960</v>
      </c>
      <c r="B14" s="941"/>
      <c r="C14" s="56"/>
      <c r="D14" s="42"/>
      <c r="E14" s="57"/>
      <c r="F14" s="56" t="s">
        <v>961</v>
      </c>
      <c r="G14" s="42"/>
      <c r="H14" s="42"/>
      <c r="I14" s="42"/>
      <c r="J14" s="42"/>
      <c r="K14" s="42"/>
      <c r="L14" s="62"/>
      <c r="M14" s="42" t="s">
        <v>999</v>
      </c>
      <c r="N14" s="42"/>
      <c r="O14" s="42"/>
      <c r="P14" s="42"/>
      <c r="Q14" s="42"/>
      <c r="R14" s="42"/>
      <c r="S14" s="42"/>
      <c r="T14" s="42"/>
      <c r="U14" s="42"/>
      <c r="V14" s="42"/>
      <c r="W14" s="42"/>
      <c r="X14" s="42"/>
      <c r="Y14" s="42"/>
      <c r="Z14" s="42"/>
      <c r="AA14" s="42"/>
      <c r="AB14" s="42"/>
      <c r="AC14" s="42"/>
      <c r="AD14" s="42"/>
      <c r="AE14" s="42"/>
      <c r="AF14" s="42"/>
      <c r="AG14" s="50"/>
      <c r="AH14" s="14"/>
      <c r="AI14" s="9" t="s">
        <v>101</v>
      </c>
      <c r="AJ14" s="9"/>
      <c r="AK14" s="50"/>
      <c r="AL14" s="9"/>
      <c r="AM14" s="9"/>
      <c r="AN14" s="9"/>
      <c r="AO14" s="51"/>
    </row>
    <row r="15" spans="1:41">
      <c r="A15" s="942"/>
      <c r="B15" s="943"/>
      <c r="C15" s="58"/>
      <c r="D15" s="9"/>
      <c r="E15" s="50"/>
      <c r="F15" s="58"/>
      <c r="G15" s="9"/>
      <c r="H15" s="9"/>
      <c r="I15" s="9"/>
      <c r="J15" s="9"/>
      <c r="K15" s="9"/>
      <c r="L15" s="58"/>
      <c r="M15" s="9"/>
      <c r="N15" s="9"/>
      <c r="O15" s="9"/>
      <c r="P15" s="9"/>
      <c r="Q15" s="9"/>
      <c r="R15" s="9"/>
      <c r="S15" s="9"/>
      <c r="T15" s="9"/>
      <c r="U15" s="9"/>
      <c r="V15" s="9"/>
      <c r="W15" s="9"/>
      <c r="X15" s="9"/>
      <c r="Y15" s="9"/>
      <c r="Z15" s="9"/>
      <c r="AA15" s="9"/>
      <c r="AB15" s="9"/>
      <c r="AC15" s="9"/>
      <c r="AD15" s="9"/>
      <c r="AE15" s="9"/>
      <c r="AF15" s="9"/>
      <c r="AG15" s="50"/>
      <c r="AH15" s="14"/>
      <c r="AI15" s="9"/>
      <c r="AJ15" s="9"/>
      <c r="AK15" s="50"/>
      <c r="AL15" s="9"/>
      <c r="AM15" s="14"/>
      <c r="AN15" s="26" t="s">
        <v>964</v>
      </c>
      <c r="AO15" s="51"/>
    </row>
    <row r="16" spans="1:41">
      <c r="A16" s="942"/>
      <c r="B16" s="943"/>
      <c r="C16" s="58"/>
      <c r="D16" s="9"/>
      <c r="E16" s="50"/>
      <c r="F16" s="58"/>
      <c r="G16" s="9"/>
      <c r="H16" s="9"/>
      <c r="I16" s="9"/>
      <c r="J16" s="9"/>
      <c r="K16" s="9"/>
      <c r="L16" s="58"/>
      <c r="M16" s="9"/>
      <c r="N16" s="425"/>
      <c r="O16" s="999"/>
      <c r="P16" s="999"/>
      <c r="Q16" s="999"/>
      <c r="R16" s="999"/>
      <c r="S16" s="999"/>
      <c r="T16" s="425"/>
      <c r="U16" s="9"/>
      <c r="V16" s="9"/>
      <c r="W16" s="9"/>
      <c r="X16" s="9"/>
      <c r="Y16" s="9"/>
      <c r="Z16" s="9"/>
      <c r="AA16" s="9"/>
      <c r="AB16" s="9"/>
      <c r="AC16" s="9"/>
      <c r="AD16" s="9"/>
      <c r="AE16" s="9"/>
      <c r="AF16" s="9"/>
      <c r="AG16" s="50"/>
      <c r="AH16" s="9"/>
      <c r="AI16" s="9"/>
      <c r="AJ16" s="9"/>
      <c r="AK16" s="50"/>
      <c r="AL16" s="9"/>
      <c r="AM16" s="26"/>
      <c r="AN16" s="26"/>
      <c r="AO16" s="51"/>
    </row>
    <row r="17" spans="1:45">
      <c r="A17" s="942"/>
      <c r="B17" s="943"/>
      <c r="C17" s="58"/>
      <c r="D17" s="9"/>
      <c r="E17" s="50"/>
      <c r="F17" s="58"/>
      <c r="G17" s="9"/>
      <c r="H17" s="9"/>
      <c r="I17" s="9"/>
      <c r="J17" s="9"/>
      <c r="K17" s="9"/>
      <c r="L17" s="58"/>
      <c r="M17" s="9"/>
      <c r="N17" s="9"/>
      <c r="O17" s="9"/>
      <c r="P17" s="9"/>
      <c r="Q17" s="9"/>
      <c r="R17" s="9"/>
      <c r="S17" s="9"/>
      <c r="T17" s="9"/>
      <c r="U17" s="9"/>
      <c r="V17" s="9"/>
      <c r="W17" s="9"/>
      <c r="X17" s="9"/>
      <c r="Y17" s="9"/>
      <c r="Z17" s="9"/>
      <c r="AA17" s="9"/>
      <c r="AB17" s="9"/>
      <c r="AC17" s="9"/>
      <c r="AD17" s="9"/>
      <c r="AE17" s="9"/>
      <c r="AF17" s="9"/>
      <c r="AG17" s="50"/>
      <c r="AH17" s="9"/>
      <c r="AI17" s="9"/>
      <c r="AJ17" s="9"/>
      <c r="AK17" s="50"/>
      <c r="AL17" s="9"/>
      <c r="AM17" s="9"/>
      <c r="AN17" s="9"/>
      <c r="AO17" s="51"/>
    </row>
    <row r="18" spans="1:45" ht="14.25">
      <c r="A18" s="942"/>
      <c r="B18" s="943"/>
      <c r="C18" s="58"/>
      <c r="D18" s="9"/>
      <c r="E18" s="50"/>
      <c r="F18" s="58"/>
      <c r="G18" s="9"/>
      <c r="H18" s="9"/>
      <c r="I18" s="9"/>
      <c r="J18" s="9"/>
      <c r="K18" s="9"/>
      <c r="L18" s="58"/>
      <c r="M18" s="9"/>
      <c r="N18" s="425"/>
      <c r="O18" s="1000"/>
      <c r="P18" s="1000"/>
      <c r="Q18" s="1000"/>
      <c r="R18" s="1000"/>
      <c r="S18" s="1000"/>
      <c r="T18" s="425"/>
      <c r="U18" s="9"/>
      <c r="V18" s="9"/>
      <c r="W18" s="9"/>
      <c r="X18" s="9"/>
      <c r="Y18" s="33"/>
      <c r="Z18" s="9"/>
      <c r="AA18" s="9"/>
      <c r="AB18" s="9"/>
      <c r="AC18" s="9"/>
      <c r="AD18" s="9"/>
      <c r="AE18" s="9"/>
      <c r="AF18" s="9"/>
      <c r="AG18" s="9"/>
      <c r="AH18" s="58"/>
      <c r="AI18" s="9"/>
      <c r="AJ18" s="9"/>
      <c r="AK18" s="50"/>
      <c r="AL18" s="9"/>
      <c r="AM18" s="9"/>
      <c r="AN18" s="9"/>
      <c r="AO18" s="51"/>
      <c r="AS18" s="424"/>
    </row>
    <row r="19" spans="1:45">
      <c r="A19" s="964"/>
      <c r="B19" s="965"/>
      <c r="C19" s="58"/>
      <c r="D19" s="9"/>
      <c r="E19" s="50"/>
      <c r="F19" s="58"/>
      <c r="G19" s="9"/>
      <c r="H19" s="9"/>
      <c r="I19" s="9"/>
      <c r="J19" s="9"/>
      <c r="K19" s="9"/>
      <c r="L19" s="58"/>
      <c r="M19" s="9"/>
      <c r="N19" s="9"/>
      <c r="O19" s="9"/>
      <c r="P19" s="425"/>
      <c r="Q19" s="426"/>
      <c r="R19" s="426"/>
      <c r="S19" s="426"/>
      <c r="T19" s="426"/>
      <c r="U19" s="426"/>
      <c r="V19" s="425"/>
      <c r="W19" s="9"/>
      <c r="X19" s="9"/>
      <c r="Y19" s="9"/>
      <c r="Z19" s="9"/>
      <c r="AA19" s="9"/>
      <c r="AB19" s="9"/>
      <c r="AC19" s="9"/>
      <c r="AD19" s="9"/>
      <c r="AE19" s="9"/>
      <c r="AF19" s="9"/>
      <c r="AG19" s="9"/>
      <c r="AH19" s="59"/>
      <c r="AI19" s="60"/>
      <c r="AJ19" s="60"/>
      <c r="AK19" s="61"/>
      <c r="AL19" s="60"/>
      <c r="AM19" s="60"/>
      <c r="AN19" s="9"/>
      <c r="AO19" s="51"/>
    </row>
    <row r="20" spans="1:45">
      <c r="A20" s="910" t="s">
        <v>106</v>
      </c>
      <c r="B20" s="911"/>
      <c r="C20" s="879" t="s">
        <v>967</v>
      </c>
      <c r="D20" s="880"/>
      <c r="E20" s="881"/>
      <c r="F20" s="427" t="s">
        <v>968</v>
      </c>
      <c r="G20" s="297"/>
      <c r="H20" s="297"/>
      <c r="I20" s="297"/>
      <c r="J20" s="297"/>
      <c r="K20" s="428"/>
      <c r="L20" s="429"/>
      <c r="M20" s="297" t="s">
        <v>969</v>
      </c>
      <c r="N20" s="297"/>
      <c r="O20" s="297"/>
      <c r="P20" s="297"/>
      <c r="Q20" s="297"/>
      <c r="R20" s="297"/>
      <c r="S20" s="297"/>
      <c r="T20" s="297"/>
      <c r="U20" s="297"/>
      <c r="V20" s="297"/>
      <c r="W20" s="297"/>
      <c r="X20" s="297"/>
      <c r="Y20" s="297"/>
      <c r="Z20" s="297"/>
      <c r="AA20" s="297"/>
      <c r="AB20" s="297"/>
      <c r="AC20" s="297"/>
      <c r="AD20" s="297"/>
      <c r="AE20" s="297"/>
      <c r="AF20" s="297"/>
      <c r="AG20" s="428"/>
      <c r="AH20" s="49"/>
      <c r="AI20" s="9" t="s">
        <v>970</v>
      </c>
      <c r="AL20" s="58"/>
      <c r="AM20" s="9"/>
      <c r="AN20" s="42"/>
      <c r="AO20" s="68"/>
    </row>
    <row r="21" spans="1:45">
      <c r="A21" s="912"/>
      <c r="B21" s="913"/>
      <c r="C21" s="882"/>
      <c r="D21" s="883"/>
      <c r="E21" s="884"/>
      <c r="F21" s="427" t="s">
        <v>971</v>
      </c>
      <c r="G21" s="297"/>
      <c r="H21" s="297"/>
      <c r="I21" s="297"/>
      <c r="J21" s="297"/>
      <c r="K21" s="428"/>
      <c r="L21" s="429"/>
      <c r="M21" s="297" t="s">
        <v>969</v>
      </c>
      <c r="N21" s="297"/>
      <c r="O21" s="297"/>
      <c r="P21" s="297"/>
      <c r="Q21" s="297"/>
      <c r="R21" s="297"/>
      <c r="S21" s="297"/>
      <c r="T21" s="297"/>
      <c r="U21" s="297"/>
      <c r="V21" s="297"/>
      <c r="W21" s="297"/>
      <c r="X21" s="297"/>
      <c r="Y21" s="297"/>
      <c r="Z21" s="297"/>
      <c r="AA21" s="297"/>
      <c r="AB21" s="297"/>
      <c r="AC21" s="297"/>
      <c r="AD21" s="297"/>
      <c r="AE21" s="297"/>
      <c r="AF21" s="297"/>
      <c r="AG21" s="428"/>
      <c r="AH21" s="49"/>
      <c r="AI21" s="9" t="s">
        <v>104</v>
      </c>
      <c r="AL21" s="58"/>
      <c r="AO21" s="430"/>
    </row>
    <row r="22" spans="1:45">
      <c r="A22" s="912"/>
      <c r="B22" s="913"/>
      <c r="C22" s="882"/>
      <c r="D22" s="883"/>
      <c r="E22" s="884"/>
      <c r="F22" s="427" t="s">
        <v>972</v>
      </c>
      <c r="G22" s="297"/>
      <c r="H22" s="297"/>
      <c r="I22" s="297"/>
      <c r="J22" s="297"/>
      <c r="K22" s="428"/>
      <c r="L22" s="429"/>
      <c r="M22" s="297" t="s">
        <v>969</v>
      </c>
      <c r="N22" s="297"/>
      <c r="O22" s="297"/>
      <c r="P22" s="297"/>
      <c r="Q22" s="297"/>
      <c r="R22" s="297"/>
      <c r="S22" s="297"/>
      <c r="T22" s="297"/>
      <c r="U22" s="297"/>
      <c r="V22" s="297"/>
      <c r="W22" s="297"/>
      <c r="X22" s="297"/>
      <c r="Y22" s="297"/>
      <c r="Z22" s="297"/>
      <c r="AA22" s="297"/>
      <c r="AB22" s="297"/>
      <c r="AC22" s="297"/>
      <c r="AD22" s="297"/>
      <c r="AE22" s="297"/>
      <c r="AF22" s="297"/>
      <c r="AG22" s="428"/>
      <c r="AH22" s="49"/>
      <c r="AI22" s="9" t="s">
        <v>973</v>
      </c>
      <c r="AJ22" s="9"/>
      <c r="AK22" s="50"/>
      <c r="AL22" s="58"/>
      <c r="AM22" s="9"/>
      <c r="AN22" s="9"/>
      <c r="AO22" s="51"/>
    </row>
    <row r="23" spans="1:45">
      <c r="A23" s="912"/>
      <c r="B23" s="913"/>
      <c r="C23" s="882"/>
      <c r="D23" s="883"/>
      <c r="E23" s="884"/>
      <c r="F23" s="427" t="s">
        <v>974</v>
      </c>
      <c r="G23" s="297"/>
      <c r="H23" s="297"/>
      <c r="I23" s="297"/>
      <c r="J23" s="297"/>
      <c r="K23" s="428"/>
      <c r="L23" s="429"/>
      <c r="M23" s="297" t="s">
        <v>969</v>
      </c>
      <c r="N23" s="297"/>
      <c r="O23" s="297"/>
      <c r="P23" s="297"/>
      <c r="Q23" s="297"/>
      <c r="R23" s="297"/>
      <c r="S23" s="297"/>
      <c r="T23" s="297"/>
      <c r="U23" s="297"/>
      <c r="V23" s="297"/>
      <c r="W23" s="297"/>
      <c r="X23" s="297"/>
      <c r="Y23" s="297"/>
      <c r="Z23" s="297"/>
      <c r="AA23" s="297"/>
      <c r="AB23" s="297"/>
      <c r="AC23" s="297"/>
      <c r="AD23" s="297"/>
      <c r="AE23" s="297"/>
      <c r="AF23" s="297"/>
      <c r="AG23" s="428"/>
      <c r="AH23" s="49"/>
      <c r="AI23" s="9" t="s">
        <v>34</v>
      </c>
      <c r="AJ23" s="9"/>
      <c r="AK23" s="50"/>
      <c r="AL23" s="9"/>
      <c r="AM23" s="14"/>
      <c r="AN23" s="26" t="s">
        <v>964</v>
      </c>
      <c r="AO23" s="51"/>
    </row>
    <row r="24" spans="1:45">
      <c r="A24" s="912"/>
      <c r="B24" s="913"/>
      <c r="C24" s="882"/>
      <c r="D24" s="883"/>
      <c r="E24" s="884"/>
      <c r="F24" s="427" t="s">
        <v>975</v>
      </c>
      <c r="G24" s="297"/>
      <c r="H24" s="297"/>
      <c r="I24" s="297"/>
      <c r="J24" s="297"/>
      <c r="K24" s="428"/>
      <c r="L24" s="429"/>
      <c r="M24" s="297" t="s">
        <v>969</v>
      </c>
      <c r="N24" s="297"/>
      <c r="O24" s="297"/>
      <c r="P24" s="297"/>
      <c r="Q24" s="297"/>
      <c r="R24" s="297"/>
      <c r="S24" s="297"/>
      <c r="T24" s="297"/>
      <c r="U24" s="297"/>
      <c r="V24" s="297"/>
      <c r="W24" s="297"/>
      <c r="X24" s="297"/>
      <c r="Y24" s="297"/>
      <c r="Z24" s="297"/>
      <c r="AA24" s="297"/>
      <c r="AB24" s="297"/>
      <c r="AC24" s="297"/>
      <c r="AD24" s="297"/>
      <c r="AE24" s="297"/>
      <c r="AF24" s="297"/>
      <c r="AG24" s="428"/>
      <c r="AH24" s="49"/>
      <c r="AI24" s="9" t="s">
        <v>976</v>
      </c>
      <c r="AJ24" s="9"/>
      <c r="AK24" s="50"/>
      <c r="AL24" s="58"/>
      <c r="AM24" s="9"/>
      <c r="AN24" s="9"/>
      <c r="AO24" s="51"/>
    </row>
    <row r="25" spans="1:45">
      <c r="A25" s="912"/>
      <c r="B25" s="913"/>
      <c r="C25" s="882"/>
      <c r="D25" s="883"/>
      <c r="E25" s="884"/>
      <c r="F25" s="815" t="s">
        <v>977</v>
      </c>
      <c r="G25" s="816"/>
      <c r="H25" s="816"/>
      <c r="I25" s="816"/>
      <c r="J25" s="816"/>
      <c r="K25" s="817"/>
      <c r="L25" s="62"/>
      <c r="M25" s="42" t="s">
        <v>969</v>
      </c>
      <c r="N25" s="42"/>
      <c r="O25" s="42"/>
      <c r="P25" s="42"/>
      <c r="Q25" s="42"/>
      <c r="R25" s="42"/>
      <c r="S25" s="42"/>
      <c r="T25" s="42"/>
      <c r="U25" s="42"/>
      <c r="V25" s="42"/>
      <c r="W25" s="42"/>
      <c r="X25" s="42"/>
      <c r="Y25" s="42"/>
      <c r="Z25" s="42"/>
      <c r="AA25" s="42"/>
      <c r="AB25" s="42"/>
      <c r="AC25" s="42"/>
      <c r="AD25" s="42"/>
      <c r="AE25" s="42"/>
      <c r="AF25" s="42"/>
      <c r="AG25" s="42"/>
      <c r="AH25" s="49"/>
      <c r="AI25" s="9" t="s">
        <v>978</v>
      </c>
      <c r="AJ25" s="9"/>
      <c r="AK25" s="50"/>
      <c r="AL25" s="58"/>
      <c r="AM25" s="9"/>
      <c r="AN25" s="9"/>
      <c r="AO25" s="51"/>
    </row>
    <row r="26" spans="1:45" ht="14.25" thickBot="1">
      <c r="A26" s="1001"/>
      <c r="B26" s="1002"/>
      <c r="C26" s="1003"/>
      <c r="D26" s="1004"/>
      <c r="E26" s="1005"/>
      <c r="F26" s="979"/>
      <c r="G26" s="980"/>
      <c r="H26" s="980"/>
      <c r="I26" s="980"/>
      <c r="J26" s="980"/>
      <c r="K26" s="981"/>
      <c r="L26" s="52"/>
      <c r="M26" s="53"/>
      <c r="N26" s="53"/>
      <c r="O26" s="53"/>
      <c r="P26" s="53"/>
      <c r="Q26" s="53"/>
      <c r="R26" s="53"/>
      <c r="S26" s="53"/>
      <c r="T26" s="53"/>
      <c r="U26" s="53"/>
      <c r="V26" s="53"/>
      <c r="W26" s="53"/>
      <c r="X26" s="53"/>
      <c r="Y26" s="53"/>
      <c r="Z26" s="53"/>
      <c r="AA26" s="53"/>
      <c r="AB26" s="53"/>
      <c r="AC26" s="53"/>
      <c r="AD26" s="53"/>
      <c r="AE26" s="53"/>
      <c r="AF26" s="53"/>
      <c r="AG26" s="54"/>
      <c r="AH26" s="431"/>
      <c r="AI26" s="53" t="s">
        <v>979</v>
      </c>
      <c r="AJ26" s="53"/>
      <c r="AK26" s="54"/>
      <c r="AL26" s="52"/>
      <c r="AM26" s="53"/>
      <c r="AN26" s="53"/>
      <c r="AO26" s="55"/>
    </row>
    <row r="27" spans="1:4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row>
    <row r="28" spans="1:45" ht="14.25" thickBo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row>
    <row r="29" spans="1:45">
      <c r="A29" s="432" t="s">
        <v>980</v>
      </c>
      <c r="B29" s="433"/>
      <c r="C29" s="433"/>
      <c r="D29" s="433"/>
      <c r="E29" s="433"/>
      <c r="F29" s="433"/>
      <c r="G29" s="434"/>
      <c r="H29" s="982"/>
      <c r="I29" s="983"/>
      <c r="J29" s="983"/>
      <c r="K29" s="983"/>
      <c r="L29" s="983"/>
      <c r="M29" s="983"/>
      <c r="N29" s="983"/>
      <c r="O29" s="983"/>
      <c r="P29" s="983"/>
      <c r="Q29" s="983"/>
      <c r="R29" s="983"/>
      <c r="S29" s="983"/>
      <c r="T29" s="983"/>
      <c r="U29" s="983"/>
      <c r="V29" s="983"/>
      <c r="W29" s="983"/>
      <c r="X29" s="983"/>
      <c r="Y29" s="983"/>
      <c r="Z29" s="983"/>
      <c r="AA29" s="983"/>
      <c r="AB29" s="983"/>
      <c r="AC29" s="983"/>
      <c r="AD29" s="983"/>
      <c r="AE29" s="983"/>
      <c r="AF29" s="983"/>
      <c r="AG29" s="983"/>
      <c r="AH29" s="983"/>
      <c r="AI29" s="983"/>
      <c r="AJ29" s="983"/>
      <c r="AK29" s="983"/>
      <c r="AL29" s="983"/>
      <c r="AM29" s="983"/>
      <c r="AN29" s="983"/>
      <c r="AO29" s="984"/>
    </row>
    <row r="30" spans="1:45">
      <c r="A30" s="435"/>
      <c r="G30" s="436"/>
      <c r="H30" s="985"/>
      <c r="I30" s="986"/>
      <c r="J30" s="986"/>
      <c r="K30" s="986"/>
      <c r="L30" s="986"/>
      <c r="M30" s="986"/>
      <c r="N30" s="986"/>
      <c r="O30" s="986"/>
      <c r="P30" s="986"/>
      <c r="Q30" s="986"/>
      <c r="R30" s="986"/>
      <c r="S30" s="986"/>
      <c r="T30" s="986"/>
      <c r="U30" s="986"/>
      <c r="V30" s="986"/>
      <c r="W30" s="986"/>
      <c r="X30" s="986"/>
      <c r="Y30" s="986"/>
      <c r="Z30" s="986"/>
      <c r="AA30" s="986"/>
      <c r="AB30" s="986"/>
      <c r="AC30" s="986"/>
      <c r="AD30" s="986"/>
      <c r="AE30" s="986"/>
      <c r="AF30" s="986"/>
      <c r="AG30" s="986"/>
      <c r="AH30" s="986"/>
      <c r="AI30" s="986"/>
      <c r="AJ30" s="986"/>
      <c r="AK30" s="986"/>
      <c r="AL30" s="986"/>
      <c r="AM30" s="986"/>
      <c r="AN30" s="986"/>
      <c r="AO30" s="987"/>
    </row>
    <row r="31" spans="1:45">
      <c r="A31" s="991" t="s">
        <v>981</v>
      </c>
      <c r="B31" s="992"/>
      <c r="C31" s="992"/>
      <c r="D31" s="992"/>
      <c r="E31" s="992"/>
      <c r="F31" s="992"/>
      <c r="G31" s="993"/>
      <c r="H31" s="985"/>
      <c r="I31" s="986"/>
      <c r="J31" s="986"/>
      <c r="K31" s="986"/>
      <c r="L31" s="986"/>
      <c r="M31" s="986"/>
      <c r="N31" s="986"/>
      <c r="O31" s="986"/>
      <c r="P31" s="986"/>
      <c r="Q31" s="986"/>
      <c r="R31" s="986"/>
      <c r="S31" s="986"/>
      <c r="T31" s="986"/>
      <c r="U31" s="986"/>
      <c r="V31" s="986"/>
      <c r="W31" s="986"/>
      <c r="X31" s="986"/>
      <c r="Y31" s="986"/>
      <c r="Z31" s="986"/>
      <c r="AA31" s="986"/>
      <c r="AB31" s="986"/>
      <c r="AC31" s="986"/>
      <c r="AD31" s="986"/>
      <c r="AE31" s="986"/>
      <c r="AF31" s="986"/>
      <c r="AG31" s="986"/>
      <c r="AH31" s="986"/>
      <c r="AI31" s="986"/>
      <c r="AJ31" s="986"/>
      <c r="AK31" s="986"/>
      <c r="AL31" s="986"/>
      <c r="AM31" s="986"/>
      <c r="AN31" s="986"/>
      <c r="AO31" s="987"/>
    </row>
    <row r="32" spans="1:45">
      <c r="A32" s="991"/>
      <c r="B32" s="992"/>
      <c r="C32" s="992"/>
      <c r="D32" s="992"/>
      <c r="E32" s="992"/>
      <c r="F32" s="992"/>
      <c r="G32" s="993"/>
      <c r="H32" s="985"/>
      <c r="I32" s="986"/>
      <c r="J32" s="986"/>
      <c r="K32" s="986"/>
      <c r="L32" s="986"/>
      <c r="M32" s="986"/>
      <c r="N32" s="986"/>
      <c r="O32" s="986"/>
      <c r="P32" s="986"/>
      <c r="Q32" s="986"/>
      <c r="R32" s="986"/>
      <c r="S32" s="986"/>
      <c r="T32" s="986"/>
      <c r="U32" s="986"/>
      <c r="V32" s="986"/>
      <c r="W32" s="986"/>
      <c r="X32" s="986"/>
      <c r="Y32" s="986"/>
      <c r="Z32" s="986"/>
      <c r="AA32" s="986"/>
      <c r="AB32" s="986"/>
      <c r="AC32" s="986"/>
      <c r="AD32" s="986"/>
      <c r="AE32" s="986"/>
      <c r="AF32" s="986"/>
      <c r="AG32" s="986"/>
      <c r="AH32" s="986"/>
      <c r="AI32" s="986"/>
      <c r="AJ32" s="986"/>
      <c r="AK32" s="986"/>
      <c r="AL32" s="986"/>
      <c r="AM32" s="986"/>
      <c r="AN32" s="986"/>
      <c r="AO32" s="987"/>
    </row>
    <row r="33" spans="1:41">
      <c r="A33" s="991"/>
      <c r="B33" s="992"/>
      <c r="C33" s="992"/>
      <c r="D33" s="992"/>
      <c r="E33" s="992"/>
      <c r="F33" s="992"/>
      <c r="G33" s="993"/>
      <c r="H33" s="985"/>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6"/>
      <c r="AH33" s="986"/>
      <c r="AI33" s="986"/>
      <c r="AJ33" s="986"/>
      <c r="AK33" s="986"/>
      <c r="AL33" s="986"/>
      <c r="AM33" s="986"/>
      <c r="AN33" s="986"/>
      <c r="AO33" s="987"/>
    </row>
    <row r="34" spans="1:41" ht="14.25" thickBot="1">
      <c r="A34" s="994"/>
      <c r="B34" s="995"/>
      <c r="C34" s="995"/>
      <c r="D34" s="995"/>
      <c r="E34" s="995"/>
      <c r="F34" s="995"/>
      <c r="G34" s="996"/>
      <c r="H34" s="988"/>
      <c r="I34" s="989"/>
      <c r="J34" s="989"/>
      <c r="K34" s="989"/>
      <c r="L34" s="989"/>
      <c r="M34" s="989"/>
      <c r="N34" s="989"/>
      <c r="O34" s="989"/>
      <c r="P34" s="989"/>
      <c r="Q34" s="989"/>
      <c r="R34" s="989"/>
      <c r="S34" s="989"/>
      <c r="T34" s="989"/>
      <c r="U34" s="989"/>
      <c r="V34" s="989"/>
      <c r="W34" s="989"/>
      <c r="X34" s="989"/>
      <c r="Y34" s="989"/>
      <c r="Z34" s="989"/>
      <c r="AA34" s="989"/>
      <c r="AB34" s="989"/>
      <c r="AC34" s="989"/>
      <c r="AD34" s="989"/>
      <c r="AE34" s="989"/>
      <c r="AF34" s="989"/>
      <c r="AG34" s="989"/>
      <c r="AH34" s="989"/>
      <c r="AI34" s="989"/>
      <c r="AJ34" s="989"/>
      <c r="AK34" s="989"/>
      <c r="AL34" s="989"/>
      <c r="AM34" s="989"/>
      <c r="AN34" s="989"/>
      <c r="AO34" s="990"/>
    </row>
  </sheetData>
  <sheetProtection sheet="1" formatCells="0" formatColumns="0" formatRows="0" selectLockedCells="1"/>
  <mergeCells count="18">
    <mergeCell ref="A2:AO2"/>
    <mergeCell ref="A10:B11"/>
    <mergeCell ref="C10:E11"/>
    <mergeCell ref="F10:AK10"/>
    <mergeCell ref="AL10:AO11"/>
    <mergeCell ref="F11:K11"/>
    <mergeCell ref="L11:AG11"/>
    <mergeCell ref="AH11:AK11"/>
    <mergeCell ref="H29:AO34"/>
    <mergeCell ref="A31:G34"/>
    <mergeCell ref="A12:B13"/>
    <mergeCell ref="S12:W12"/>
    <mergeCell ref="A14:B19"/>
    <mergeCell ref="O16:S16"/>
    <mergeCell ref="O18:S18"/>
    <mergeCell ref="A20:B26"/>
    <mergeCell ref="C20:E26"/>
    <mergeCell ref="F25:K26"/>
  </mergeCells>
  <phoneticPr fontId="24"/>
  <conditionalFormatting sqref="B7 H7 O7 AG8:AK8 AH12:AH15 AM15">
    <cfRule type="expression" dxfId="10" priority="4" stopIfTrue="1">
      <formula>#REF!=TRUE</formula>
    </cfRule>
  </conditionalFormatting>
  <conditionalFormatting sqref="Q9">
    <cfRule type="expression" dxfId="9" priority="1" stopIfTrue="1">
      <formula>#REF!=TRUE</formula>
    </cfRule>
  </conditionalFormatting>
  <conditionalFormatting sqref="AE7">
    <cfRule type="expression" dxfId="8" priority="3" stopIfTrue="1">
      <formula>#REF!=TRUE</formula>
    </cfRule>
  </conditionalFormatting>
  <conditionalFormatting sqref="AM23">
    <cfRule type="expression" dxfId="7" priority="2" stopIfTrue="1">
      <formula>#REF!=TRUE</formula>
    </cfRule>
  </conditionalFormatting>
  <pageMargins left="0.70866141732283472" right="0.70866141732283472" top="0.74803149606299213" bottom="0.74803149606299213" header="0.31496062992125984" footer="0.31496062992125984"/>
  <pageSetup paperSize="9" scale="81" orientation="portrait" horizontalDpi="300" verticalDpi="300" r:id="rId1"/>
  <headerFooter>
    <oddFooter>&amp;L2025年5月20日改正版&amp;R一般財団法人ベターリビング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2817" r:id="rId4" name="Check Box 1">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18" r:id="rId5" name="Check Box 2">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19" r:id="rId6" name="Check Box 3">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0" r:id="rId7" name="Check Box 4">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1" r:id="rId8" name="Check Box 5">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2" r:id="rId9" name="Check Box 6">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3" r:id="rId10" name="Check Box 7">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4" r:id="rId11" name="Check Box 8">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5" r:id="rId12" name="Check Box 9">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6" r:id="rId13" name="Check Box 10">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7" r:id="rId14" name="Check Box 11">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8" r:id="rId15" name="Check Box 12">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2829" r:id="rId16" name="Check Box 13">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0" r:id="rId17" name="Check Box 14">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1" r:id="rId18" name="Check Box 15">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2" r:id="rId19" name="Check Box 16">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3" r:id="rId20" name="Check Box 17">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4" r:id="rId21" name="Check Box 18">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5" r:id="rId22" name="Check Box 19">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6" r:id="rId23" name="Check Box 20">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7" r:id="rId24" name="Check Box 21">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8" r:id="rId25" name="Check Box 22">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39" r:id="rId26" name="Check Box 23">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40" r:id="rId27" name="Check Box 24">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2841" r:id="rId28" name="Check Box 25">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42" r:id="rId29" name="Check Box 26">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43" r:id="rId30" name="Check Box 27">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44" r:id="rId31" name="Check Box 28">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45" r:id="rId32" name="Check Box 29">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46" r:id="rId33" name="Check Box 30">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47" r:id="rId34" name="Check Box 31">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48" r:id="rId35" name="Check Box 32">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49" r:id="rId36" name="Check Box 33">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50" r:id="rId37" name="Check Box 34">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51" r:id="rId38" name="Check Box 35">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52" r:id="rId39" name="Check Box 36">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2853" r:id="rId40" name="Check Box 37">
              <controlPr defaultSize="0" autoFill="0" autoLine="0" autoPict="0">
                <anchor moveWithCells="1">
                  <from>
                    <xdr:col>32</xdr:col>
                    <xdr:colOff>190500</xdr:colOff>
                    <xdr:row>14</xdr:row>
                    <xdr:rowOff>0</xdr:rowOff>
                  </from>
                  <to>
                    <xdr:col>34</xdr:col>
                    <xdr:colOff>95250</xdr:colOff>
                    <xdr:row>15</xdr:row>
                    <xdr:rowOff>38100</xdr:rowOff>
                  </to>
                </anchor>
              </controlPr>
            </control>
          </mc:Choice>
        </mc:AlternateContent>
        <mc:AlternateContent xmlns:mc="http://schemas.openxmlformats.org/markup-compatibility/2006">
          <mc:Choice Requires="x14">
            <control shapeId="162854" r:id="rId41" name="Check Box 38">
              <controlPr defaultSize="0" autoFill="0" autoLine="0" autoPict="0">
                <anchor moveWithCells="1">
                  <from>
                    <xdr:col>32</xdr:col>
                    <xdr:colOff>190500</xdr:colOff>
                    <xdr:row>19</xdr:row>
                    <xdr:rowOff>0</xdr:rowOff>
                  </from>
                  <to>
                    <xdr:col>34</xdr:col>
                    <xdr:colOff>95250</xdr:colOff>
                    <xdr:row>20</xdr:row>
                    <xdr:rowOff>38100</xdr:rowOff>
                  </to>
                </anchor>
              </controlPr>
            </control>
          </mc:Choice>
        </mc:AlternateContent>
        <mc:AlternateContent xmlns:mc="http://schemas.openxmlformats.org/markup-compatibility/2006">
          <mc:Choice Requires="x14">
            <control shapeId="162855" r:id="rId42" name="Check Box 39">
              <controlPr defaultSize="0" autoFill="0" autoLine="0" autoPict="0">
                <anchor moveWithCells="1">
                  <from>
                    <xdr:col>32</xdr:col>
                    <xdr:colOff>190500</xdr:colOff>
                    <xdr:row>19</xdr:row>
                    <xdr:rowOff>161925</xdr:rowOff>
                  </from>
                  <to>
                    <xdr:col>34</xdr:col>
                    <xdr:colOff>95250</xdr:colOff>
                    <xdr:row>21</xdr:row>
                    <xdr:rowOff>28575</xdr:rowOff>
                  </to>
                </anchor>
              </controlPr>
            </control>
          </mc:Choice>
        </mc:AlternateContent>
        <mc:AlternateContent xmlns:mc="http://schemas.openxmlformats.org/markup-compatibility/2006">
          <mc:Choice Requires="x14">
            <control shapeId="162856" r:id="rId43" name="Check Box 40">
              <controlPr defaultSize="0" autoFill="0" autoLine="0" autoPict="0">
                <anchor moveWithCells="1">
                  <from>
                    <xdr:col>32</xdr:col>
                    <xdr:colOff>190500</xdr:colOff>
                    <xdr:row>20</xdr:row>
                    <xdr:rowOff>161925</xdr:rowOff>
                  </from>
                  <to>
                    <xdr:col>34</xdr:col>
                    <xdr:colOff>95250</xdr:colOff>
                    <xdr:row>22</xdr:row>
                    <xdr:rowOff>28575</xdr:rowOff>
                  </to>
                </anchor>
              </controlPr>
            </control>
          </mc:Choice>
        </mc:AlternateContent>
        <mc:AlternateContent xmlns:mc="http://schemas.openxmlformats.org/markup-compatibility/2006">
          <mc:Choice Requires="x14">
            <control shapeId="162857" r:id="rId44" name="Check Box 41">
              <controlPr defaultSize="0" autoFill="0" autoLine="0" autoPict="0">
                <anchor moveWithCells="1">
                  <from>
                    <xdr:col>32</xdr:col>
                    <xdr:colOff>190500</xdr:colOff>
                    <xdr:row>21</xdr:row>
                    <xdr:rowOff>161925</xdr:rowOff>
                  </from>
                  <to>
                    <xdr:col>34</xdr:col>
                    <xdr:colOff>95250</xdr:colOff>
                    <xdr:row>23</xdr:row>
                    <xdr:rowOff>28575</xdr:rowOff>
                  </to>
                </anchor>
              </controlPr>
            </control>
          </mc:Choice>
        </mc:AlternateContent>
        <mc:AlternateContent xmlns:mc="http://schemas.openxmlformats.org/markup-compatibility/2006">
          <mc:Choice Requires="x14">
            <control shapeId="162858" r:id="rId45" name="Check Box 42">
              <controlPr defaultSize="0" autoFill="0" autoLine="0" autoPict="0">
                <anchor moveWithCells="1">
                  <from>
                    <xdr:col>32</xdr:col>
                    <xdr:colOff>190500</xdr:colOff>
                    <xdr:row>22</xdr:row>
                    <xdr:rowOff>161925</xdr:rowOff>
                  </from>
                  <to>
                    <xdr:col>34</xdr:col>
                    <xdr:colOff>95250</xdr:colOff>
                    <xdr:row>24</xdr:row>
                    <xdr:rowOff>28575</xdr:rowOff>
                  </to>
                </anchor>
              </controlPr>
            </control>
          </mc:Choice>
        </mc:AlternateContent>
        <mc:AlternateContent xmlns:mc="http://schemas.openxmlformats.org/markup-compatibility/2006">
          <mc:Choice Requires="x14">
            <control shapeId="162859" r:id="rId46" name="Check Box 43">
              <controlPr defaultSize="0" autoFill="0" autoLine="0" autoPict="0">
                <anchor moveWithCells="1">
                  <from>
                    <xdr:col>32</xdr:col>
                    <xdr:colOff>190500</xdr:colOff>
                    <xdr:row>23</xdr:row>
                    <xdr:rowOff>161925</xdr:rowOff>
                  </from>
                  <to>
                    <xdr:col>34</xdr:col>
                    <xdr:colOff>95250</xdr:colOff>
                    <xdr:row>25</xdr:row>
                    <xdr:rowOff>28575</xdr:rowOff>
                  </to>
                </anchor>
              </controlPr>
            </control>
          </mc:Choice>
        </mc:AlternateContent>
        <mc:AlternateContent xmlns:mc="http://schemas.openxmlformats.org/markup-compatibility/2006">
          <mc:Choice Requires="x14">
            <control shapeId="162860" r:id="rId47" name="Check Box 44">
              <controlPr defaultSize="0" autoFill="0" autoLine="0" autoPict="0">
                <anchor moveWithCells="1">
                  <from>
                    <xdr:col>37</xdr:col>
                    <xdr:colOff>190500</xdr:colOff>
                    <xdr:row>14</xdr:row>
                    <xdr:rowOff>0</xdr:rowOff>
                  </from>
                  <to>
                    <xdr:col>39</xdr:col>
                    <xdr:colOff>95250</xdr:colOff>
                    <xdr:row>15</xdr:row>
                    <xdr:rowOff>38100</xdr:rowOff>
                  </to>
                </anchor>
              </controlPr>
            </control>
          </mc:Choice>
        </mc:AlternateContent>
        <mc:AlternateContent xmlns:mc="http://schemas.openxmlformats.org/markup-compatibility/2006">
          <mc:Choice Requires="x14">
            <control shapeId="162861" r:id="rId48" name="Check Box 45">
              <controlPr defaultSize="0" autoFill="0" autoLine="0" autoPict="0">
                <anchor moveWithCells="1">
                  <from>
                    <xdr:col>10</xdr:col>
                    <xdr:colOff>190500</xdr:colOff>
                    <xdr:row>13</xdr:row>
                    <xdr:rowOff>0</xdr:rowOff>
                  </from>
                  <to>
                    <xdr:col>12</xdr:col>
                    <xdr:colOff>95250</xdr:colOff>
                    <xdr:row>14</xdr:row>
                    <xdr:rowOff>38100</xdr:rowOff>
                  </to>
                </anchor>
              </controlPr>
            </control>
          </mc:Choice>
        </mc:AlternateContent>
        <mc:AlternateContent xmlns:mc="http://schemas.openxmlformats.org/markup-compatibility/2006">
          <mc:Choice Requires="x14">
            <control shapeId="162862" r:id="rId49" name="Check Box 46">
              <controlPr defaultSize="0" autoFill="0" autoLine="0" autoPict="0">
                <anchor moveWithCells="1">
                  <from>
                    <xdr:col>10</xdr:col>
                    <xdr:colOff>190500</xdr:colOff>
                    <xdr:row>19</xdr:row>
                    <xdr:rowOff>0</xdr:rowOff>
                  </from>
                  <to>
                    <xdr:col>12</xdr:col>
                    <xdr:colOff>95250</xdr:colOff>
                    <xdr:row>20</xdr:row>
                    <xdr:rowOff>38100</xdr:rowOff>
                  </to>
                </anchor>
              </controlPr>
            </control>
          </mc:Choice>
        </mc:AlternateContent>
        <mc:AlternateContent xmlns:mc="http://schemas.openxmlformats.org/markup-compatibility/2006">
          <mc:Choice Requires="x14">
            <control shapeId="162863" r:id="rId50" name="Check Box 47">
              <controlPr defaultSize="0" autoFill="0" autoLine="0" autoPict="0">
                <anchor moveWithCells="1">
                  <from>
                    <xdr:col>10</xdr:col>
                    <xdr:colOff>190500</xdr:colOff>
                    <xdr:row>20</xdr:row>
                    <xdr:rowOff>0</xdr:rowOff>
                  </from>
                  <to>
                    <xdr:col>12</xdr:col>
                    <xdr:colOff>95250</xdr:colOff>
                    <xdr:row>21</xdr:row>
                    <xdr:rowOff>38100</xdr:rowOff>
                  </to>
                </anchor>
              </controlPr>
            </control>
          </mc:Choice>
        </mc:AlternateContent>
        <mc:AlternateContent xmlns:mc="http://schemas.openxmlformats.org/markup-compatibility/2006">
          <mc:Choice Requires="x14">
            <control shapeId="162864" r:id="rId51" name="Check Box 48">
              <controlPr defaultSize="0" autoFill="0" autoLine="0" autoPict="0">
                <anchor moveWithCells="1">
                  <from>
                    <xdr:col>10</xdr:col>
                    <xdr:colOff>190500</xdr:colOff>
                    <xdr:row>20</xdr:row>
                    <xdr:rowOff>0</xdr:rowOff>
                  </from>
                  <to>
                    <xdr:col>12</xdr:col>
                    <xdr:colOff>95250</xdr:colOff>
                    <xdr:row>21</xdr:row>
                    <xdr:rowOff>38100</xdr:rowOff>
                  </to>
                </anchor>
              </controlPr>
            </control>
          </mc:Choice>
        </mc:AlternateContent>
        <mc:AlternateContent xmlns:mc="http://schemas.openxmlformats.org/markup-compatibility/2006">
          <mc:Choice Requires="x14">
            <control shapeId="162865" r:id="rId52" name="Check Box 49">
              <controlPr defaultSize="0" autoFill="0" autoLine="0" autoPict="0">
                <anchor moveWithCells="1">
                  <from>
                    <xdr:col>10</xdr:col>
                    <xdr:colOff>190500</xdr:colOff>
                    <xdr:row>20</xdr:row>
                    <xdr:rowOff>0</xdr:rowOff>
                  </from>
                  <to>
                    <xdr:col>12</xdr:col>
                    <xdr:colOff>95250</xdr:colOff>
                    <xdr:row>21</xdr:row>
                    <xdr:rowOff>38100</xdr:rowOff>
                  </to>
                </anchor>
              </controlPr>
            </control>
          </mc:Choice>
        </mc:AlternateContent>
        <mc:AlternateContent xmlns:mc="http://schemas.openxmlformats.org/markup-compatibility/2006">
          <mc:Choice Requires="x14">
            <control shapeId="162866" r:id="rId53" name="Check Box 50">
              <controlPr defaultSize="0" autoFill="0" autoLine="0" autoPict="0">
                <anchor moveWithCells="1">
                  <from>
                    <xdr:col>10</xdr:col>
                    <xdr:colOff>190500</xdr:colOff>
                    <xdr:row>20</xdr:row>
                    <xdr:rowOff>0</xdr:rowOff>
                  </from>
                  <to>
                    <xdr:col>12</xdr:col>
                    <xdr:colOff>95250</xdr:colOff>
                    <xdr:row>21</xdr:row>
                    <xdr:rowOff>38100</xdr:rowOff>
                  </to>
                </anchor>
              </controlPr>
            </control>
          </mc:Choice>
        </mc:AlternateContent>
        <mc:AlternateContent xmlns:mc="http://schemas.openxmlformats.org/markup-compatibility/2006">
          <mc:Choice Requires="x14">
            <control shapeId="162867" r:id="rId54" name="Check Box 51">
              <controlPr defaultSize="0" autoFill="0" autoLine="0" autoPict="0">
                <anchor moveWithCells="1">
                  <from>
                    <xdr:col>10</xdr:col>
                    <xdr:colOff>190500</xdr:colOff>
                    <xdr:row>21</xdr:row>
                    <xdr:rowOff>0</xdr:rowOff>
                  </from>
                  <to>
                    <xdr:col>12</xdr:col>
                    <xdr:colOff>95250</xdr:colOff>
                    <xdr:row>22</xdr:row>
                    <xdr:rowOff>38100</xdr:rowOff>
                  </to>
                </anchor>
              </controlPr>
            </control>
          </mc:Choice>
        </mc:AlternateContent>
        <mc:AlternateContent xmlns:mc="http://schemas.openxmlformats.org/markup-compatibility/2006">
          <mc:Choice Requires="x14">
            <control shapeId="162868" r:id="rId55" name="Check Box 52">
              <controlPr defaultSize="0" autoFill="0" autoLine="0" autoPict="0">
                <anchor moveWithCells="1">
                  <from>
                    <xdr:col>10</xdr:col>
                    <xdr:colOff>190500</xdr:colOff>
                    <xdr:row>22</xdr:row>
                    <xdr:rowOff>0</xdr:rowOff>
                  </from>
                  <to>
                    <xdr:col>12</xdr:col>
                    <xdr:colOff>95250</xdr:colOff>
                    <xdr:row>23</xdr:row>
                    <xdr:rowOff>38100</xdr:rowOff>
                  </to>
                </anchor>
              </controlPr>
            </control>
          </mc:Choice>
        </mc:AlternateContent>
        <mc:AlternateContent xmlns:mc="http://schemas.openxmlformats.org/markup-compatibility/2006">
          <mc:Choice Requires="x14">
            <control shapeId="162869" r:id="rId56" name="Check Box 53">
              <controlPr defaultSize="0" autoFill="0" autoLine="0" autoPict="0">
                <anchor moveWithCells="1">
                  <from>
                    <xdr:col>10</xdr:col>
                    <xdr:colOff>190500</xdr:colOff>
                    <xdr:row>22</xdr:row>
                    <xdr:rowOff>0</xdr:rowOff>
                  </from>
                  <to>
                    <xdr:col>12</xdr:col>
                    <xdr:colOff>95250</xdr:colOff>
                    <xdr:row>23</xdr:row>
                    <xdr:rowOff>38100</xdr:rowOff>
                  </to>
                </anchor>
              </controlPr>
            </control>
          </mc:Choice>
        </mc:AlternateContent>
        <mc:AlternateContent xmlns:mc="http://schemas.openxmlformats.org/markup-compatibility/2006">
          <mc:Choice Requires="x14">
            <control shapeId="162870" r:id="rId57" name="Check Box 54">
              <controlPr defaultSize="0" autoFill="0" autoLine="0" autoPict="0">
                <anchor moveWithCells="1">
                  <from>
                    <xdr:col>10</xdr:col>
                    <xdr:colOff>190500</xdr:colOff>
                    <xdr:row>20</xdr:row>
                    <xdr:rowOff>0</xdr:rowOff>
                  </from>
                  <to>
                    <xdr:col>12</xdr:col>
                    <xdr:colOff>95250</xdr:colOff>
                    <xdr:row>21</xdr:row>
                    <xdr:rowOff>38100</xdr:rowOff>
                  </to>
                </anchor>
              </controlPr>
            </control>
          </mc:Choice>
        </mc:AlternateContent>
        <mc:AlternateContent xmlns:mc="http://schemas.openxmlformats.org/markup-compatibility/2006">
          <mc:Choice Requires="x14">
            <control shapeId="162871" r:id="rId58" name="Check Box 55">
              <controlPr defaultSize="0" autoFill="0" autoLine="0" autoPict="0">
                <anchor moveWithCells="1">
                  <from>
                    <xdr:col>10</xdr:col>
                    <xdr:colOff>190500</xdr:colOff>
                    <xdr:row>21</xdr:row>
                    <xdr:rowOff>0</xdr:rowOff>
                  </from>
                  <to>
                    <xdr:col>12</xdr:col>
                    <xdr:colOff>95250</xdr:colOff>
                    <xdr:row>22</xdr:row>
                    <xdr:rowOff>38100</xdr:rowOff>
                  </to>
                </anchor>
              </controlPr>
            </control>
          </mc:Choice>
        </mc:AlternateContent>
        <mc:AlternateContent xmlns:mc="http://schemas.openxmlformats.org/markup-compatibility/2006">
          <mc:Choice Requires="x14">
            <control shapeId="162872" r:id="rId59" name="Check Box 56">
              <controlPr defaultSize="0" autoFill="0" autoLine="0" autoPict="0">
                <anchor moveWithCells="1">
                  <from>
                    <xdr:col>10</xdr:col>
                    <xdr:colOff>190500</xdr:colOff>
                    <xdr:row>24</xdr:row>
                    <xdr:rowOff>0</xdr:rowOff>
                  </from>
                  <to>
                    <xdr:col>12</xdr:col>
                    <xdr:colOff>95250</xdr:colOff>
                    <xdr:row>25</xdr:row>
                    <xdr:rowOff>38100</xdr:rowOff>
                  </to>
                </anchor>
              </controlPr>
            </control>
          </mc:Choice>
        </mc:AlternateContent>
        <mc:AlternateContent xmlns:mc="http://schemas.openxmlformats.org/markup-compatibility/2006">
          <mc:Choice Requires="x14">
            <control shapeId="162873" r:id="rId60" name="Check Box 57">
              <controlPr defaultSize="0" autoFill="0" autoLine="0" autoPict="0">
                <anchor moveWithCells="1">
                  <from>
                    <xdr:col>10</xdr:col>
                    <xdr:colOff>190500</xdr:colOff>
                    <xdr:row>24</xdr:row>
                    <xdr:rowOff>0</xdr:rowOff>
                  </from>
                  <to>
                    <xdr:col>12</xdr:col>
                    <xdr:colOff>95250</xdr:colOff>
                    <xdr:row>25</xdr:row>
                    <xdr:rowOff>38100</xdr:rowOff>
                  </to>
                </anchor>
              </controlPr>
            </control>
          </mc:Choice>
        </mc:AlternateContent>
        <mc:AlternateContent xmlns:mc="http://schemas.openxmlformats.org/markup-compatibility/2006">
          <mc:Choice Requires="x14">
            <control shapeId="162874" r:id="rId61" name="Check Box 58">
              <controlPr defaultSize="0" autoFill="0" autoLine="0" autoPict="0">
                <anchor moveWithCells="1">
                  <from>
                    <xdr:col>10</xdr:col>
                    <xdr:colOff>190500</xdr:colOff>
                    <xdr:row>22</xdr:row>
                    <xdr:rowOff>0</xdr:rowOff>
                  </from>
                  <to>
                    <xdr:col>12</xdr:col>
                    <xdr:colOff>95250</xdr:colOff>
                    <xdr:row>23</xdr:row>
                    <xdr:rowOff>38100</xdr:rowOff>
                  </to>
                </anchor>
              </controlPr>
            </control>
          </mc:Choice>
        </mc:AlternateContent>
        <mc:AlternateContent xmlns:mc="http://schemas.openxmlformats.org/markup-compatibility/2006">
          <mc:Choice Requires="x14">
            <control shapeId="162875" r:id="rId62" name="Check Box 59">
              <controlPr defaultSize="0" autoFill="0" autoLine="0" autoPict="0">
                <anchor moveWithCells="1">
                  <from>
                    <xdr:col>10</xdr:col>
                    <xdr:colOff>190500</xdr:colOff>
                    <xdr:row>23</xdr:row>
                    <xdr:rowOff>0</xdr:rowOff>
                  </from>
                  <to>
                    <xdr:col>12</xdr:col>
                    <xdr:colOff>95250</xdr:colOff>
                    <xdr:row>24</xdr:row>
                    <xdr:rowOff>38100</xdr:rowOff>
                  </to>
                </anchor>
              </controlPr>
            </control>
          </mc:Choice>
        </mc:AlternateContent>
        <mc:AlternateContent xmlns:mc="http://schemas.openxmlformats.org/markup-compatibility/2006">
          <mc:Choice Requires="x14">
            <control shapeId="162876" r:id="rId63" name="Check Box 60">
              <controlPr defaultSize="0" autoFill="0" autoLine="0" autoPict="0">
                <anchor moveWithCells="1">
                  <from>
                    <xdr:col>10</xdr:col>
                    <xdr:colOff>190500</xdr:colOff>
                    <xdr:row>23</xdr:row>
                    <xdr:rowOff>0</xdr:rowOff>
                  </from>
                  <to>
                    <xdr:col>12</xdr:col>
                    <xdr:colOff>95250</xdr:colOff>
                    <xdr:row>24</xdr:row>
                    <xdr:rowOff>38100</xdr:rowOff>
                  </to>
                </anchor>
              </controlPr>
            </control>
          </mc:Choice>
        </mc:AlternateContent>
        <mc:AlternateContent xmlns:mc="http://schemas.openxmlformats.org/markup-compatibility/2006">
          <mc:Choice Requires="x14">
            <control shapeId="162877" r:id="rId64" name="Check Box 61">
              <controlPr defaultSize="0" autoFill="0" autoLine="0" autoPict="0">
                <anchor moveWithCells="1">
                  <from>
                    <xdr:col>10</xdr:col>
                    <xdr:colOff>190500</xdr:colOff>
                    <xdr:row>22</xdr:row>
                    <xdr:rowOff>0</xdr:rowOff>
                  </from>
                  <to>
                    <xdr:col>12</xdr:col>
                    <xdr:colOff>95250</xdr:colOff>
                    <xdr:row>23</xdr:row>
                    <xdr:rowOff>38100</xdr:rowOff>
                  </to>
                </anchor>
              </controlPr>
            </control>
          </mc:Choice>
        </mc:AlternateContent>
        <mc:AlternateContent xmlns:mc="http://schemas.openxmlformats.org/markup-compatibility/2006">
          <mc:Choice Requires="x14">
            <control shapeId="162878" r:id="rId65" name="Check Box 62">
              <controlPr defaultSize="0" autoFill="0" autoLine="0" autoPict="0">
                <anchor moveWithCells="1">
                  <from>
                    <xdr:col>32</xdr:col>
                    <xdr:colOff>190500</xdr:colOff>
                    <xdr:row>24</xdr:row>
                    <xdr:rowOff>161925</xdr:rowOff>
                  </from>
                  <to>
                    <xdr:col>34</xdr:col>
                    <xdr:colOff>95250</xdr:colOff>
                    <xdr:row>26</xdr:row>
                    <xdr:rowOff>19050</xdr:rowOff>
                  </to>
                </anchor>
              </controlPr>
            </control>
          </mc:Choice>
        </mc:AlternateContent>
        <mc:AlternateContent xmlns:mc="http://schemas.openxmlformats.org/markup-compatibility/2006">
          <mc:Choice Requires="x14">
            <control shapeId="162879" r:id="rId66" name="Check Box 63">
              <controlPr defaultSize="0" autoFill="0" autoLine="0" autoPict="0">
                <anchor moveWithCells="1">
                  <from>
                    <xdr:col>37</xdr:col>
                    <xdr:colOff>190500</xdr:colOff>
                    <xdr:row>22</xdr:row>
                    <xdr:rowOff>0</xdr:rowOff>
                  </from>
                  <to>
                    <xdr:col>39</xdr:col>
                    <xdr:colOff>95250</xdr:colOff>
                    <xdr:row>23</xdr:row>
                    <xdr:rowOff>38100</xdr:rowOff>
                  </to>
                </anchor>
              </controlPr>
            </control>
          </mc:Choice>
        </mc:AlternateContent>
        <mc:AlternateContent xmlns:mc="http://schemas.openxmlformats.org/markup-compatibility/2006">
          <mc:Choice Requires="x14">
            <control shapeId="162880" r:id="rId67" name="Check Box 64">
              <controlPr defaultSize="0" autoFill="0" autoLine="0" autoPict="0">
                <anchor moveWithCells="1">
                  <from>
                    <xdr:col>16</xdr:col>
                    <xdr:colOff>0</xdr:colOff>
                    <xdr:row>8</xdr:row>
                    <xdr:rowOff>0</xdr:rowOff>
                  </from>
                  <to>
                    <xdr:col>17</xdr:col>
                    <xdr:colOff>104775</xdr:colOff>
                    <xdr:row>9</xdr:row>
                    <xdr:rowOff>28575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S39"/>
  <sheetViews>
    <sheetView showGridLines="0" view="pageBreakPreview" zoomScaleNormal="100" zoomScaleSheetLayoutView="100" workbookViewId="0">
      <selection activeCell="O11" sqref="O11:R11"/>
    </sheetView>
  </sheetViews>
  <sheetFormatPr defaultColWidth="9" defaultRowHeight="13.5"/>
  <cols>
    <col min="1" max="41" width="2.625" style="210" customWidth="1"/>
    <col min="42" max="16384" width="9" style="210"/>
  </cols>
  <sheetData>
    <row r="1" spans="1:4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c r="A2" s="890" t="s">
        <v>982</v>
      </c>
      <c r="B2" s="890"/>
      <c r="C2" s="890"/>
      <c r="D2" s="890"/>
      <c r="E2" s="890"/>
      <c r="F2" s="890"/>
      <c r="G2" s="890"/>
      <c r="H2" s="890"/>
      <c r="I2" s="890"/>
      <c r="J2" s="890"/>
      <c r="K2" s="890"/>
      <c r="L2" s="890"/>
      <c r="M2" s="890"/>
      <c r="N2" s="890"/>
      <c r="O2" s="890"/>
      <c r="P2" s="890"/>
      <c r="Q2" s="890"/>
      <c r="R2" s="890"/>
      <c r="S2" s="890"/>
      <c r="T2" s="890"/>
      <c r="U2" s="890"/>
      <c r="V2" s="890"/>
      <c r="W2" s="890"/>
      <c r="X2" s="890"/>
      <c r="Y2" s="890"/>
      <c r="Z2" s="890"/>
      <c r="AA2" s="890"/>
      <c r="AB2" s="890"/>
      <c r="AC2" s="890"/>
      <c r="AD2" s="890"/>
      <c r="AE2" s="890"/>
      <c r="AF2" s="890"/>
      <c r="AG2" s="890"/>
      <c r="AH2" s="890"/>
      <c r="AI2" s="890"/>
      <c r="AJ2" s="890"/>
      <c r="AK2" s="890"/>
      <c r="AL2" s="890"/>
      <c r="AM2" s="890"/>
      <c r="AN2" s="890"/>
      <c r="AO2" s="890"/>
    </row>
    <row r="3" spans="1:41" ht="14.25">
      <c r="A3" s="32"/>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row>
    <row r="4" spans="1:41">
      <c r="A4" s="34" t="s">
        <v>983</v>
      </c>
      <c r="B4" s="310"/>
      <c r="C4" s="310"/>
      <c r="D4" s="310"/>
      <c r="E4" s="310"/>
      <c r="F4" s="310"/>
      <c r="G4" s="310"/>
      <c r="H4" s="310"/>
      <c r="I4" s="310"/>
      <c r="J4" s="310"/>
      <c r="K4" s="310"/>
      <c r="L4" s="310"/>
      <c r="M4" s="310"/>
      <c r="N4" s="310"/>
      <c r="O4" s="310"/>
      <c r="P4" s="310"/>
      <c r="Q4" s="310"/>
      <c r="R4" s="310"/>
      <c r="S4" s="310"/>
      <c r="T4" s="310"/>
      <c r="U4" s="310"/>
      <c r="V4" s="560"/>
      <c r="W4" s="560" t="s">
        <v>74</v>
      </c>
      <c r="X4" s="561"/>
      <c r="Y4" s="18" t="s">
        <v>1322</v>
      </c>
      <c r="Z4" s="560"/>
      <c r="AA4" s="560"/>
      <c r="AB4" s="560"/>
      <c r="AC4" s="560" t="s">
        <v>75</v>
      </c>
      <c r="AD4" s="310"/>
      <c r="AE4" s="310"/>
      <c r="AF4" s="310"/>
      <c r="AG4" s="310"/>
      <c r="AH4" s="310"/>
      <c r="AI4" s="310"/>
      <c r="AJ4" s="310"/>
      <c r="AK4" s="310"/>
      <c r="AL4" s="310"/>
      <c r="AM4" s="310"/>
      <c r="AN4" s="310"/>
      <c r="AO4" s="310"/>
    </row>
    <row r="5" spans="1:41">
      <c r="A5" s="36"/>
      <c r="B5" s="18"/>
      <c r="C5" s="18"/>
      <c r="D5" s="18"/>
      <c r="E5" s="18"/>
      <c r="F5" s="18"/>
      <c r="G5" s="18"/>
      <c r="H5" s="18"/>
      <c r="I5" s="18"/>
      <c r="J5" s="18"/>
      <c r="K5" s="18"/>
      <c r="L5" s="18"/>
      <c r="M5" s="18"/>
      <c r="N5" s="18"/>
      <c r="O5" s="18"/>
      <c r="P5" s="18"/>
      <c r="Q5" s="18"/>
      <c r="R5" s="18"/>
      <c r="S5" s="18"/>
      <c r="T5" s="18"/>
      <c r="U5" s="18"/>
      <c r="V5" s="18"/>
      <c r="W5" s="18"/>
      <c r="X5" s="18"/>
      <c r="Y5" s="18"/>
      <c r="Z5" s="18"/>
      <c r="AA5" s="18"/>
      <c r="AB5" s="310"/>
      <c r="AC5" s="310"/>
      <c r="AD5" s="310"/>
      <c r="AE5" s="310"/>
      <c r="AF5" s="310"/>
      <c r="AG5" s="310"/>
      <c r="AH5" s="310"/>
      <c r="AI5" s="310"/>
      <c r="AJ5" s="310"/>
      <c r="AK5" s="310"/>
      <c r="AL5" s="310"/>
      <c r="AM5" s="310"/>
      <c r="AN5" s="310"/>
      <c r="AO5" s="310"/>
    </row>
    <row r="6" spans="1:41">
      <c r="A6" s="737"/>
      <c r="B6" s="737"/>
      <c r="C6" s="737"/>
      <c r="D6" s="737"/>
      <c r="E6" s="737"/>
      <c r="F6" s="737"/>
      <c r="G6" s="737"/>
      <c r="H6" s="737"/>
      <c r="I6" s="737"/>
      <c r="J6" s="737"/>
      <c r="K6" s="737"/>
      <c r="L6" s="737"/>
      <c r="M6" s="737"/>
      <c r="N6" s="737"/>
      <c r="O6" s="737"/>
      <c r="P6" s="737"/>
      <c r="Q6" s="1013"/>
      <c r="R6" s="1013"/>
      <c r="S6" s="1013"/>
      <c r="T6" s="1013"/>
      <c r="U6" s="1013"/>
      <c r="V6" s="1013"/>
      <c r="W6" s="1013"/>
      <c r="X6" s="1013"/>
      <c r="Y6" s="1013"/>
      <c r="Z6" s="1013"/>
      <c r="AA6" s="1013"/>
      <c r="AB6" s="1013"/>
      <c r="AC6" s="1013"/>
      <c r="AD6" s="1013"/>
      <c r="AE6" s="1013"/>
      <c r="AF6" s="1013"/>
      <c r="AG6" s="1013"/>
      <c r="AH6" s="1013"/>
      <c r="AI6" s="1013"/>
      <c r="AJ6" s="1013"/>
      <c r="AK6" s="1013"/>
      <c r="AL6" s="1013"/>
      <c r="AM6" s="1013"/>
      <c r="AN6" s="1013"/>
      <c r="AO6" s="1013"/>
    </row>
    <row r="7" spans="1:41" ht="14.25" thickBot="1">
      <c r="A7" s="33" t="s">
        <v>984</v>
      </c>
      <c r="B7" s="425"/>
      <c r="C7" s="425"/>
      <c r="D7" s="425"/>
      <c r="E7" s="425"/>
      <c r="F7" s="425"/>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row>
    <row r="8" spans="1:41">
      <c r="A8" s="750" t="s">
        <v>96</v>
      </c>
      <c r="B8" s="897"/>
      <c r="C8" s="754" t="s">
        <v>97</v>
      </c>
      <c r="D8" s="897"/>
      <c r="E8" s="897"/>
      <c r="F8" s="900"/>
      <c r="G8" s="903" t="s">
        <v>99</v>
      </c>
      <c r="H8" s="758"/>
      <c r="I8" s="758"/>
      <c r="J8" s="758"/>
      <c r="K8" s="758"/>
      <c r="L8" s="758"/>
      <c r="M8" s="758"/>
      <c r="N8" s="758"/>
      <c r="O8" s="758"/>
      <c r="P8" s="758"/>
      <c r="Q8" s="758"/>
      <c r="R8" s="758"/>
      <c r="S8" s="758"/>
      <c r="T8" s="758"/>
      <c r="U8" s="758"/>
      <c r="V8" s="758"/>
      <c r="W8" s="758"/>
      <c r="X8" s="758"/>
      <c r="Y8" s="758"/>
      <c r="Z8" s="758"/>
      <c r="AA8" s="758"/>
      <c r="AB8" s="758"/>
      <c r="AC8" s="758"/>
      <c r="AD8" s="758"/>
      <c r="AE8" s="758"/>
      <c r="AF8" s="758"/>
      <c r="AG8" s="758"/>
      <c r="AH8" s="758"/>
      <c r="AI8" s="758"/>
      <c r="AJ8" s="758"/>
      <c r="AK8" s="904"/>
      <c r="AL8" s="754" t="s">
        <v>32</v>
      </c>
      <c r="AM8" s="897"/>
      <c r="AN8" s="897"/>
      <c r="AO8" s="905"/>
    </row>
    <row r="9" spans="1:41" ht="14.25" thickBot="1">
      <c r="A9" s="898"/>
      <c r="B9" s="899"/>
      <c r="C9" s="901"/>
      <c r="D9" s="899"/>
      <c r="E9" s="899"/>
      <c r="F9" s="902"/>
      <c r="G9" s="763" t="s">
        <v>33</v>
      </c>
      <c r="H9" s="765"/>
      <c r="I9" s="765"/>
      <c r="J9" s="765"/>
      <c r="K9" s="764"/>
      <c r="L9" s="763" t="s">
        <v>52</v>
      </c>
      <c r="M9" s="765"/>
      <c r="N9" s="765"/>
      <c r="O9" s="765"/>
      <c r="P9" s="765"/>
      <c r="Q9" s="765"/>
      <c r="R9" s="765"/>
      <c r="S9" s="765"/>
      <c r="T9" s="765"/>
      <c r="U9" s="765"/>
      <c r="V9" s="765"/>
      <c r="W9" s="765"/>
      <c r="X9" s="765"/>
      <c r="Y9" s="765"/>
      <c r="Z9" s="765"/>
      <c r="AA9" s="765"/>
      <c r="AB9" s="765"/>
      <c r="AC9" s="765"/>
      <c r="AD9" s="765"/>
      <c r="AE9" s="765"/>
      <c r="AF9" s="765"/>
      <c r="AG9" s="764"/>
      <c r="AH9" s="907" t="s">
        <v>98</v>
      </c>
      <c r="AI9" s="908"/>
      <c r="AJ9" s="908"/>
      <c r="AK9" s="909"/>
      <c r="AL9" s="899"/>
      <c r="AM9" s="899"/>
      <c r="AN9" s="899"/>
      <c r="AO9" s="906"/>
    </row>
    <row r="10" spans="1:41" ht="14.25" customHeight="1" thickTop="1">
      <c r="A10" s="916" t="s">
        <v>985</v>
      </c>
      <c r="B10" s="917"/>
      <c r="C10" s="859" t="s">
        <v>986</v>
      </c>
      <c r="D10" s="860"/>
      <c r="E10" s="860"/>
      <c r="F10" s="861"/>
      <c r="G10" s="768" t="s">
        <v>100</v>
      </c>
      <c r="H10" s="769"/>
      <c r="I10" s="769"/>
      <c r="J10" s="769"/>
      <c r="K10" s="770"/>
      <c r="L10" s="37" t="s">
        <v>987</v>
      </c>
      <c r="M10" s="30"/>
      <c r="N10" s="30"/>
      <c r="O10" s="30"/>
      <c r="P10" s="30"/>
      <c r="Q10" s="30"/>
      <c r="R10" s="30"/>
      <c r="S10" s="30"/>
      <c r="T10" s="30"/>
      <c r="U10" s="30"/>
      <c r="V10" s="30"/>
      <c r="W10" s="30"/>
      <c r="X10" s="30"/>
      <c r="Y10" s="30"/>
      <c r="Z10" s="30"/>
      <c r="AA10" s="30"/>
      <c r="AB10" s="30"/>
      <c r="AC10" s="30"/>
      <c r="AD10" s="30"/>
      <c r="AE10" s="30"/>
      <c r="AF10" s="30"/>
      <c r="AG10" s="25"/>
      <c r="AH10" s="14"/>
      <c r="AI10" s="15" t="s">
        <v>101</v>
      </c>
      <c r="AJ10" s="15"/>
      <c r="AK10" s="16"/>
      <c r="AL10" s="38"/>
      <c r="AM10" s="26"/>
      <c r="AN10" s="26"/>
      <c r="AO10" s="39"/>
    </row>
    <row r="11" spans="1:41">
      <c r="A11" s="918"/>
      <c r="B11" s="919"/>
      <c r="C11" s="862"/>
      <c r="D11" s="863"/>
      <c r="E11" s="863"/>
      <c r="F11" s="864"/>
      <c r="G11" s="734"/>
      <c r="H11" s="735"/>
      <c r="I11" s="735"/>
      <c r="J11" s="735"/>
      <c r="K11" s="736"/>
      <c r="L11" s="38" t="s">
        <v>988</v>
      </c>
      <c r="M11" s="26"/>
      <c r="N11" s="26"/>
      <c r="O11" s="922"/>
      <c r="P11" s="922"/>
      <c r="Q11" s="922"/>
      <c r="R11" s="922"/>
      <c r="S11" s="26" t="s">
        <v>989</v>
      </c>
      <c r="T11" s="26"/>
      <c r="U11" s="26"/>
      <c r="V11" s="26"/>
      <c r="W11" s="26"/>
      <c r="X11" s="448" t="s">
        <v>990</v>
      </c>
      <c r="AG11" s="25"/>
      <c r="AH11" s="14"/>
      <c r="AI11" s="15" t="s">
        <v>102</v>
      </c>
      <c r="AJ11" s="15"/>
      <c r="AK11" s="16"/>
      <c r="AL11" s="38"/>
      <c r="AM11" s="26"/>
      <c r="AN11" s="26"/>
      <c r="AO11" s="39"/>
    </row>
    <row r="12" spans="1:41">
      <c r="A12" s="918"/>
      <c r="B12" s="919"/>
      <c r="C12" s="862"/>
      <c r="D12" s="863"/>
      <c r="E12" s="863"/>
      <c r="F12" s="864"/>
      <c r="G12" s="317"/>
      <c r="H12" s="415"/>
      <c r="I12" s="415"/>
      <c r="J12" s="415"/>
      <c r="K12" s="318"/>
      <c r="L12" s="38" t="s">
        <v>991</v>
      </c>
      <c r="M12" s="26"/>
      <c r="N12" s="26"/>
      <c r="O12" s="1011"/>
      <c r="P12" s="1011"/>
      <c r="Q12" s="1011"/>
      <c r="R12" s="1011"/>
      <c r="S12" s="26" t="s">
        <v>992</v>
      </c>
      <c r="T12" s="26"/>
      <c r="U12" s="26"/>
      <c r="V12" s="26"/>
      <c r="W12" s="26"/>
      <c r="X12" s="26"/>
      <c r="Y12" s="425"/>
      <c r="Z12" s="425"/>
      <c r="AA12" s="425"/>
      <c r="AB12" s="425"/>
      <c r="AC12" s="26"/>
      <c r="AD12" s="26"/>
      <c r="AE12" s="26"/>
      <c r="AF12" s="26"/>
      <c r="AG12" s="25"/>
      <c r="AH12" s="14"/>
      <c r="AI12" s="15" t="s">
        <v>34</v>
      </c>
      <c r="AJ12" s="15"/>
      <c r="AK12" s="16"/>
      <c r="AL12" s="38"/>
      <c r="AM12" s="14"/>
      <c r="AN12" s="26" t="s">
        <v>964</v>
      </c>
      <c r="AO12" s="39"/>
    </row>
    <row r="13" spans="1:41">
      <c r="A13" s="918"/>
      <c r="B13" s="919"/>
      <c r="C13" s="862"/>
      <c r="D13" s="863"/>
      <c r="E13" s="863"/>
      <c r="F13" s="864"/>
      <c r="G13" s="731" t="s">
        <v>993</v>
      </c>
      <c r="H13" s="732"/>
      <c r="I13" s="732"/>
      <c r="J13" s="732"/>
      <c r="K13" s="733"/>
      <c r="L13" s="37" t="s">
        <v>994</v>
      </c>
      <c r="M13" s="28"/>
      <c r="N13" s="28"/>
      <c r="O13" s="28"/>
      <c r="P13" s="28"/>
      <c r="Q13" s="29"/>
      <c r="R13" s="30"/>
      <c r="S13" s="30"/>
      <c r="T13" s="437"/>
      <c r="U13" s="312"/>
      <c r="V13" s="437"/>
      <c r="W13" s="437"/>
      <c r="X13" s="437"/>
      <c r="Y13" s="437"/>
      <c r="Z13" s="437"/>
      <c r="AA13" s="437"/>
      <c r="AB13" s="437"/>
      <c r="AC13" s="437"/>
      <c r="AD13" s="437"/>
      <c r="AE13" s="437"/>
      <c r="AF13" s="437"/>
      <c r="AG13" s="438"/>
      <c r="AH13" s="14"/>
      <c r="AI13" s="15" t="s">
        <v>103</v>
      </c>
      <c r="AJ13" s="15"/>
      <c r="AK13" s="16"/>
      <c r="AL13" s="38"/>
      <c r="AM13" s="26"/>
      <c r="AN13" s="26"/>
      <c r="AO13" s="39"/>
    </row>
    <row r="14" spans="1:41">
      <c r="A14" s="918"/>
      <c r="B14" s="919"/>
      <c r="C14" s="862"/>
      <c r="D14" s="863"/>
      <c r="E14" s="863"/>
      <c r="F14" s="864"/>
      <c r="G14" s="734"/>
      <c r="H14" s="735"/>
      <c r="I14" s="735"/>
      <c r="J14" s="735"/>
      <c r="K14" s="736"/>
      <c r="L14" s="38" t="s">
        <v>988</v>
      </c>
      <c r="M14" s="26"/>
      <c r="N14" s="26"/>
      <c r="O14" s="922"/>
      <c r="P14" s="922"/>
      <c r="Q14" s="922"/>
      <c r="R14" s="922"/>
      <c r="S14" s="26" t="s">
        <v>995</v>
      </c>
      <c r="T14" s="18"/>
      <c r="X14" s="448" t="s">
        <v>990</v>
      </c>
      <c r="AD14" s="18"/>
      <c r="AE14" s="26"/>
      <c r="AF14" s="26"/>
      <c r="AG14" s="25"/>
      <c r="AH14" s="14"/>
      <c r="AI14" s="15" t="s">
        <v>104</v>
      </c>
      <c r="AJ14" s="15"/>
      <c r="AK14" s="16"/>
      <c r="AO14" s="430"/>
    </row>
    <row r="15" spans="1:41" ht="14.25" thickBot="1">
      <c r="A15" s="920"/>
      <c r="B15" s="921"/>
      <c r="C15" s="439"/>
      <c r="D15" s="440"/>
      <c r="E15" s="440"/>
      <c r="F15" s="441"/>
      <c r="G15" s="122"/>
      <c r="H15" s="123"/>
      <c r="I15" s="123"/>
      <c r="J15" s="123"/>
      <c r="K15" s="124"/>
      <c r="L15" s="442" t="s">
        <v>996</v>
      </c>
      <c r="M15" s="442"/>
      <c r="N15" s="442"/>
      <c r="O15" s="1012"/>
      <c r="P15" s="1012"/>
      <c r="Q15" s="1012"/>
      <c r="R15" s="1012"/>
      <c r="S15" s="442" t="s">
        <v>75</v>
      </c>
      <c r="T15" s="443"/>
      <c r="U15" s="121"/>
      <c r="V15" s="121"/>
      <c r="W15" s="121"/>
      <c r="X15" s="444"/>
      <c r="Y15" s="444"/>
      <c r="Z15" s="444"/>
      <c r="AA15" s="444"/>
      <c r="AB15" s="121"/>
      <c r="AC15" s="443"/>
      <c r="AD15" s="443"/>
      <c r="AE15" s="121"/>
      <c r="AF15" s="121"/>
      <c r="AG15" s="126"/>
      <c r="AH15" s="440"/>
      <c r="AI15" s="22"/>
      <c r="AJ15" s="22"/>
      <c r="AK15" s="445"/>
      <c r="AL15" s="446"/>
      <c r="AM15" s="446"/>
      <c r="AN15" s="446"/>
      <c r="AO15" s="447"/>
    </row>
    <row r="16" spans="1:41">
      <c r="A16" s="421"/>
      <c r="B16" s="448" t="s">
        <v>997</v>
      </c>
      <c r="C16" s="310"/>
      <c r="D16" s="310"/>
      <c r="E16" s="310"/>
      <c r="F16" s="310"/>
      <c r="G16" s="415"/>
      <c r="H16" s="415"/>
      <c r="I16" s="415"/>
      <c r="J16" s="415"/>
      <c r="K16" s="415"/>
      <c r="L16" s="26"/>
      <c r="M16" s="26"/>
      <c r="N16" s="26"/>
      <c r="O16" s="310"/>
      <c r="P16" s="310"/>
      <c r="Q16" s="310"/>
      <c r="R16" s="310"/>
      <c r="S16" s="26"/>
      <c r="T16" s="18"/>
      <c r="U16" s="26"/>
      <c r="V16" s="26"/>
      <c r="W16" s="26"/>
      <c r="X16" s="425"/>
      <c r="Y16" s="425"/>
      <c r="Z16" s="425"/>
      <c r="AA16" s="425"/>
      <c r="AB16" s="26"/>
      <c r="AC16" s="18"/>
      <c r="AD16" s="18"/>
      <c r="AE16" s="26"/>
      <c r="AF16" s="26"/>
      <c r="AG16" s="26"/>
      <c r="AH16" s="310"/>
      <c r="AI16" s="26"/>
      <c r="AJ16" s="26"/>
      <c r="AK16" s="26"/>
    </row>
    <row r="17" spans="1:45">
      <c r="A17" s="421"/>
      <c r="B17" s="448" t="s">
        <v>998</v>
      </c>
      <c r="C17" s="310"/>
      <c r="D17" s="310"/>
      <c r="E17" s="310"/>
      <c r="F17" s="310"/>
      <c r="G17" s="415"/>
      <c r="H17" s="415"/>
      <c r="I17" s="415"/>
      <c r="J17" s="415"/>
      <c r="K17" s="415"/>
      <c r="L17" s="26"/>
      <c r="M17" s="26"/>
      <c r="N17" s="26"/>
      <c r="O17" s="310"/>
      <c r="P17" s="310"/>
      <c r="Q17" s="310"/>
      <c r="R17" s="310"/>
      <c r="S17" s="26"/>
      <c r="T17" s="18"/>
      <c r="U17" s="26"/>
      <c r="V17" s="26"/>
      <c r="W17" s="26"/>
      <c r="X17" s="425"/>
      <c r="Y17" s="425"/>
      <c r="Z17" s="425"/>
      <c r="AA17" s="425"/>
      <c r="AB17" s="26"/>
      <c r="AC17" s="18"/>
      <c r="AD17" s="18"/>
      <c r="AE17" s="26"/>
      <c r="AF17" s="26"/>
      <c r="AG17" s="26"/>
      <c r="AH17" s="310"/>
      <c r="AI17" s="26"/>
      <c r="AJ17" s="26"/>
      <c r="AK17" s="26"/>
    </row>
    <row r="18" spans="1:45" ht="14.25">
      <c r="A18" s="421"/>
      <c r="B18" s="421"/>
      <c r="C18" s="310"/>
      <c r="D18" s="310"/>
      <c r="E18" s="310"/>
      <c r="F18" s="310"/>
      <c r="G18" s="415"/>
      <c r="H18" s="415"/>
      <c r="I18" s="415"/>
      <c r="J18" s="415"/>
      <c r="K18" s="415"/>
      <c r="L18" s="26"/>
      <c r="M18" s="26"/>
      <c r="N18" s="26"/>
      <c r="O18" s="310"/>
      <c r="P18" s="310"/>
      <c r="Q18" s="310"/>
      <c r="R18" s="310"/>
      <c r="S18" s="26"/>
      <c r="T18" s="18"/>
      <c r="U18" s="26"/>
      <c r="V18" s="26"/>
      <c r="W18" s="26"/>
      <c r="X18" s="425"/>
      <c r="Y18" s="425"/>
      <c r="Z18" s="425"/>
      <c r="AA18" s="425"/>
      <c r="AB18" s="26"/>
      <c r="AC18" s="18"/>
      <c r="AD18" s="18"/>
      <c r="AE18" s="26"/>
      <c r="AF18" s="26"/>
      <c r="AG18" s="26"/>
      <c r="AH18" s="310"/>
      <c r="AI18" s="26"/>
      <c r="AJ18" s="26"/>
      <c r="AK18" s="26"/>
      <c r="AS18" s="424"/>
    </row>
    <row r="19" spans="1:45" ht="14.25" thickBot="1">
      <c r="A19" s="33" t="s">
        <v>954</v>
      </c>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row>
    <row r="20" spans="1:45">
      <c r="A20" s="842" t="s">
        <v>105</v>
      </c>
      <c r="B20" s="843"/>
      <c r="C20" s="843" t="s">
        <v>114</v>
      </c>
      <c r="D20" s="843"/>
      <c r="E20" s="843"/>
      <c r="F20" s="925" t="s">
        <v>955</v>
      </c>
      <c r="G20" s="925"/>
      <c r="H20" s="925"/>
      <c r="I20" s="925"/>
      <c r="J20" s="925"/>
      <c r="K20" s="925"/>
      <c r="L20" s="925"/>
      <c r="M20" s="925"/>
      <c r="N20" s="925"/>
      <c r="O20" s="925"/>
      <c r="P20" s="925"/>
      <c r="Q20" s="925"/>
      <c r="R20" s="925"/>
      <c r="S20" s="925"/>
      <c r="T20" s="925"/>
      <c r="U20" s="925"/>
      <c r="V20" s="925"/>
      <c r="W20" s="925"/>
      <c r="X20" s="925"/>
      <c r="Y20" s="925"/>
      <c r="Z20" s="925"/>
      <c r="AA20" s="925"/>
      <c r="AB20" s="925"/>
      <c r="AC20" s="925"/>
      <c r="AD20" s="925"/>
      <c r="AE20" s="925"/>
      <c r="AF20" s="925"/>
      <c r="AG20" s="925"/>
      <c r="AH20" s="925"/>
      <c r="AI20" s="925"/>
      <c r="AJ20" s="925"/>
      <c r="AK20" s="925"/>
      <c r="AL20" s="847" t="s">
        <v>32</v>
      </c>
      <c r="AM20" s="847"/>
      <c r="AN20" s="847"/>
      <c r="AO20" s="848"/>
    </row>
    <row r="21" spans="1:45">
      <c r="A21" s="844"/>
      <c r="B21" s="845"/>
      <c r="C21" s="845"/>
      <c r="D21" s="845"/>
      <c r="E21" s="845"/>
      <c r="F21" s="851" t="s">
        <v>33</v>
      </c>
      <c r="G21" s="851"/>
      <c r="H21" s="851"/>
      <c r="I21" s="851"/>
      <c r="J21" s="851"/>
      <c r="K21" s="851"/>
      <c r="L21" s="851" t="s">
        <v>956</v>
      </c>
      <c r="M21" s="851"/>
      <c r="N21" s="851"/>
      <c r="O21" s="851"/>
      <c r="P21" s="851"/>
      <c r="Q21" s="851"/>
      <c r="R21" s="851"/>
      <c r="S21" s="851"/>
      <c r="T21" s="851"/>
      <c r="U21" s="851"/>
      <c r="V21" s="851"/>
      <c r="W21" s="851"/>
      <c r="X21" s="851"/>
      <c r="Y21" s="851"/>
      <c r="Z21" s="851"/>
      <c r="AA21" s="851"/>
      <c r="AB21" s="851"/>
      <c r="AC21" s="851"/>
      <c r="AD21" s="851"/>
      <c r="AE21" s="851"/>
      <c r="AF21" s="851"/>
      <c r="AG21" s="851"/>
      <c r="AH21" s="852" t="s">
        <v>98</v>
      </c>
      <c r="AI21" s="852"/>
      <c r="AJ21" s="852"/>
      <c r="AK21" s="852"/>
      <c r="AL21" s="849"/>
      <c r="AM21" s="849"/>
      <c r="AN21" s="849"/>
      <c r="AO21" s="850"/>
    </row>
    <row r="22" spans="1:45">
      <c r="A22" s="844" t="s">
        <v>957</v>
      </c>
      <c r="B22" s="845"/>
      <c r="C22" s="9"/>
      <c r="D22" s="9"/>
      <c r="E22" s="9"/>
      <c r="F22" s="56" t="s">
        <v>958</v>
      </c>
      <c r="G22" s="42"/>
      <c r="H22" s="42"/>
      <c r="I22" s="42"/>
      <c r="J22" s="42"/>
      <c r="K22" s="57"/>
      <c r="L22" s="56" t="s">
        <v>958</v>
      </c>
      <c r="M22" s="42"/>
      <c r="N22" s="42"/>
      <c r="O22" s="42"/>
      <c r="P22" s="42"/>
      <c r="Q22" s="42"/>
      <c r="R22" s="465" t="s">
        <v>74</v>
      </c>
      <c r="S22" s="997"/>
      <c r="T22" s="998"/>
      <c r="U22" s="998"/>
      <c r="V22" s="998"/>
      <c r="W22" s="998"/>
      <c r="X22" s="465" t="s">
        <v>75</v>
      </c>
      <c r="Y22" s="42" t="s">
        <v>801</v>
      </c>
      <c r="Z22" s="42"/>
      <c r="AA22" s="549"/>
      <c r="AB22" s="549"/>
      <c r="AC22" s="549"/>
      <c r="AD22" s="42"/>
      <c r="AE22" s="42"/>
      <c r="AF22" s="42"/>
      <c r="AG22" s="57"/>
      <c r="AH22" s="14"/>
      <c r="AI22" s="42" t="s">
        <v>34</v>
      </c>
      <c r="AJ22" s="42"/>
      <c r="AK22" s="57"/>
      <c r="AL22" s="42"/>
      <c r="AM22" s="42"/>
      <c r="AN22" s="42"/>
      <c r="AO22" s="68"/>
    </row>
    <row r="23" spans="1:45">
      <c r="A23" s="844"/>
      <c r="B23" s="845"/>
      <c r="C23" s="9"/>
      <c r="D23" s="9"/>
      <c r="E23" s="9"/>
      <c r="F23" s="58"/>
      <c r="G23" s="9"/>
      <c r="H23" s="9"/>
      <c r="I23" s="9"/>
      <c r="J23" s="9"/>
      <c r="K23" s="50"/>
      <c r="L23" s="59"/>
      <c r="M23" s="60"/>
      <c r="N23" s="60"/>
      <c r="O23" s="60"/>
      <c r="P23" s="60"/>
      <c r="Q23" s="60"/>
      <c r="R23" s="60"/>
      <c r="S23" s="60"/>
      <c r="T23" s="60"/>
      <c r="U23" s="60"/>
      <c r="V23" s="60"/>
      <c r="W23" s="60"/>
      <c r="X23" s="60"/>
      <c r="Y23" s="60"/>
      <c r="Z23" s="60"/>
      <c r="AA23" s="60"/>
      <c r="AB23" s="60"/>
      <c r="AC23" s="60"/>
      <c r="AD23" s="60"/>
      <c r="AE23" s="60"/>
      <c r="AF23" s="60"/>
      <c r="AG23" s="61"/>
      <c r="AH23" s="308"/>
      <c r="AI23" s="60" t="s">
        <v>959</v>
      </c>
      <c r="AJ23" s="60"/>
      <c r="AK23" s="61"/>
      <c r="AL23" s="58"/>
      <c r="AM23" s="9"/>
      <c r="AN23" s="9"/>
      <c r="AO23" s="51"/>
    </row>
    <row r="24" spans="1:45">
      <c r="A24" s="926" t="s">
        <v>960</v>
      </c>
      <c r="B24" s="927"/>
      <c r="C24" s="56"/>
      <c r="D24" s="42"/>
      <c r="E24" s="57"/>
      <c r="F24" s="56" t="s">
        <v>961</v>
      </c>
      <c r="G24" s="42"/>
      <c r="H24" s="42"/>
      <c r="I24" s="42"/>
      <c r="J24" s="42"/>
      <c r="K24" s="42"/>
      <c r="L24" s="62"/>
      <c r="M24" s="42" t="s">
        <v>999</v>
      </c>
      <c r="N24" s="42"/>
      <c r="O24" s="42"/>
      <c r="P24" s="42"/>
      <c r="Q24" s="42"/>
      <c r="R24" s="42"/>
      <c r="S24" s="42"/>
      <c r="T24" s="42"/>
      <c r="U24" s="42"/>
      <c r="V24" s="42"/>
      <c r="W24" s="42"/>
      <c r="X24" s="42"/>
      <c r="Y24" s="42"/>
      <c r="Z24" s="42"/>
      <c r="AA24" s="42"/>
      <c r="AB24" s="42"/>
      <c r="AC24" s="42"/>
      <c r="AD24" s="42"/>
      <c r="AE24" s="9"/>
      <c r="AF24" s="9"/>
      <c r="AG24" s="50"/>
      <c r="AH24" s="14"/>
      <c r="AI24" s="9" t="s">
        <v>101</v>
      </c>
      <c r="AJ24" s="9"/>
      <c r="AK24" s="50"/>
      <c r="AL24" s="9"/>
      <c r="AM24" s="9"/>
      <c r="AN24" s="9"/>
      <c r="AO24" s="51"/>
    </row>
    <row r="25" spans="1:45">
      <c r="A25" s="928"/>
      <c r="B25" s="929"/>
      <c r="C25" s="58"/>
      <c r="D25" s="9"/>
      <c r="E25" s="50"/>
      <c r="F25" s="58"/>
      <c r="G25" s="9"/>
      <c r="H25" s="9"/>
      <c r="I25" s="9"/>
      <c r="J25" s="9"/>
      <c r="K25" s="9"/>
      <c r="L25" s="58"/>
      <c r="M25" s="9"/>
      <c r="N25" s="9"/>
      <c r="O25" s="9"/>
      <c r="P25" s="9"/>
      <c r="Q25" s="9"/>
      <c r="R25" s="9"/>
      <c r="S25" s="9"/>
      <c r="T25" s="9"/>
      <c r="U25" s="9"/>
      <c r="V25" s="9"/>
      <c r="W25" s="9"/>
      <c r="X25" s="9"/>
      <c r="Y25" s="9"/>
      <c r="Z25" s="9"/>
      <c r="AA25" s="9"/>
      <c r="AB25" s="9"/>
      <c r="AC25" s="9"/>
      <c r="AD25" s="9"/>
      <c r="AE25" s="9"/>
      <c r="AF25" s="9"/>
      <c r="AG25" s="50"/>
      <c r="AH25" s="14"/>
      <c r="AI25" s="9" t="s">
        <v>102</v>
      </c>
      <c r="AJ25" s="9"/>
      <c r="AK25" s="50"/>
      <c r="AL25" s="9"/>
      <c r="AM25" s="14"/>
      <c r="AN25" s="26" t="s">
        <v>964</v>
      </c>
      <c r="AO25" s="51"/>
    </row>
    <row r="26" spans="1:45">
      <c r="A26" s="928"/>
      <c r="B26" s="929"/>
      <c r="C26" s="58"/>
      <c r="D26" s="9"/>
      <c r="E26" s="50"/>
      <c r="F26" s="58"/>
      <c r="G26" s="9"/>
      <c r="H26" s="9"/>
      <c r="I26" s="9"/>
      <c r="J26" s="9"/>
      <c r="K26" s="9"/>
      <c r="L26" s="58"/>
      <c r="M26" s="9"/>
      <c r="N26" s="425"/>
      <c r="O26" s="1008"/>
      <c r="P26" s="1008"/>
      <c r="Q26" s="1008"/>
      <c r="R26" s="1008"/>
      <c r="S26" s="1008"/>
      <c r="T26" s="425"/>
      <c r="U26" s="9"/>
      <c r="V26" s="9"/>
      <c r="W26" s="9"/>
      <c r="X26" s="9"/>
      <c r="Y26" s="9"/>
      <c r="Z26" s="9"/>
      <c r="AA26" s="9"/>
      <c r="AB26" s="9"/>
      <c r="AC26" s="9"/>
      <c r="AD26" s="9"/>
      <c r="AE26" s="9"/>
      <c r="AF26" s="9"/>
      <c r="AG26" s="50"/>
      <c r="AH26" s="9"/>
      <c r="AI26" s="9"/>
      <c r="AJ26" s="9"/>
      <c r="AK26" s="50"/>
      <c r="AL26" s="9"/>
      <c r="AM26" s="26"/>
      <c r="AN26" s="26"/>
      <c r="AO26" s="51"/>
    </row>
    <row r="27" spans="1:45">
      <c r="A27" s="928"/>
      <c r="B27" s="929"/>
      <c r="C27" s="58"/>
      <c r="D27" s="9"/>
      <c r="E27" s="50"/>
      <c r="F27" s="58"/>
      <c r="G27" s="9"/>
      <c r="H27" s="9"/>
      <c r="I27" s="9"/>
      <c r="J27" s="9"/>
      <c r="K27" s="9"/>
      <c r="L27" s="58"/>
      <c r="M27" s="9"/>
      <c r="N27" s="9"/>
      <c r="O27" s="9"/>
      <c r="P27" s="9"/>
      <c r="Q27" s="9"/>
      <c r="R27" s="9"/>
      <c r="S27" s="9"/>
      <c r="T27" s="9"/>
      <c r="U27" s="9"/>
      <c r="V27" s="9"/>
      <c r="W27" s="9"/>
      <c r="X27" s="9"/>
      <c r="Y27" s="9"/>
      <c r="Z27" s="9"/>
      <c r="AA27" s="9"/>
      <c r="AB27" s="9"/>
      <c r="AC27" s="9"/>
      <c r="AD27" s="9"/>
      <c r="AE27" s="9"/>
      <c r="AF27" s="9"/>
      <c r="AG27" s="50"/>
      <c r="AH27" s="9"/>
      <c r="AI27" s="9"/>
      <c r="AJ27" s="9"/>
      <c r="AK27" s="50"/>
      <c r="AL27" s="9"/>
      <c r="AM27" s="9"/>
      <c r="AN27" s="9"/>
      <c r="AO27" s="51"/>
    </row>
    <row r="28" spans="1:45">
      <c r="A28" s="928"/>
      <c r="B28" s="929"/>
      <c r="C28" s="58"/>
      <c r="D28" s="9"/>
      <c r="E28" s="50"/>
      <c r="F28" s="58"/>
      <c r="G28" s="9"/>
      <c r="H28" s="9"/>
      <c r="I28" s="9"/>
      <c r="J28" s="9"/>
      <c r="K28" s="9"/>
      <c r="L28" s="58"/>
      <c r="M28" s="9"/>
      <c r="N28" s="425"/>
      <c r="O28" s="1009"/>
      <c r="P28" s="1009"/>
      <c r="Q28" s="1009"/>
      <c r="R28" s="1009"/>
      <c r="S28" s="1009"/>
      <c r="T28" s="425"/>
      <c r="U28" s="9"/>
      <c r="V28" s="9"/>
      <c r="W28" s="9"/>
      <c r="X28" s="9"/>
      <c r="Y28" s="9"/>
      <c r="Z28" s="9"/>
      <c r="AA28" s="9"/>
      <c r="AB28" s="9"/>
      <c r="AC28" s="9"/>
      <c r="AD28" s="9"/>
      <c r="AE28" s="9"/>
      <c r="AF28" s="9"/>
      <c r="AG28" s="9"/>
      <c r="AH28" s="58"/>
      <c r="AI28" s="9"/>
      <c r="AJ28" s="9"/>
      <c r="AK28" s="50"/>
      <c r="AL28" s="9"/>
      <c r="AM28" s="9"/>
      <c r="AN28" s="9"/>
      <c r="AO28" s="51"/>
    </row>
    <row r="29" spans="1:45">
      <c r="A29" s="928"/>
      <c r="B29" s="929"/>
      <c r="C29" s="58"/>
      <c r="D29" s="9"/>
      <c r="E29" s="50"/>
      <c r="F29" s="58"/>
      <c r="G29" s="9"/>
      <c r="H29" s="9"/>
      <c r="I29" s="9"/>
      <c r="J29" s="9"/>
      <c r="K29" s="50"/>
      <c r="L29" s="9"/>
      <c r="N29" s="9"/>
      <c r="O29" s="9"/>
      <c r="P29" s="425"/>
      <c r="Q29" s="1010"/>
      <c r="R29" s="1010"/>
      <c r="S29" s="1010"/>
      <c r="T29" s="1010"/>
      <c r="U29" s="1010"/>
      <c r="V29" s="425"/>
      <c r="W29" s="9"/>
      <c r="X29" s="9"/>
      <c r="Y29" s="9"/>
      <c r="Z29" s="9"/>
      <c r="AA29" s="9"/>
      <c r="AB29" s="9"/>
      <c r="AC29" s="9"/>
      <c r="AD29" s="9"/>
      <c r="AE29" s="9"/>
      <c r="AF29" s="9"/>
      <c r="AG29" s="9"/>
      <c r="AH29" s="58"/>
      <c r="AI29" s="9"/>
      <c r="AJ29" s="9"/>
      <c r="AK29" s="50"/>
      <c r="AL29" s="9"/>
      <c r="AM29" s="9"/>
      <c r="AN29" s="9"/>
      <c r="AO29" s="51"/>
    </row>
    <row r="30" spans="1:45" ht="14.25" thickBot="1">
      <c r="A30" s="1006"/>
      <c r="B30" s="1007"/>
      <c r="C30" s="52"/>
      <c r="D30" s="53"/>
      <c r="E30" s="54"/>
      <c r="F30" s="52"/>
      <c r="G30" s="53"/>
      <c r="H30" s="53"/>
      <c r="I30" s="53"/>
      <c r="J30" s="53"/>
      <c r="K30" s="53"/>
      <c r="L30" s="52"/>
      <c r="M30" s="53"/>
      <c r="N30" s="53"/>
      <c r="O30" s="53"/>
      <c r="P30" s="53"/>
      <c r="Q30" s="53"/>
      <c r="R30" s="53"/>
      <c r="S30" s="53"/>
      <c r="T30" s="53"/>
      <c r="U30" s="53"/>
      <c r="V30" s="53"/>
      <c r="W30" s="53"/>
      <c r="X30" s="53"/>
      <c r="Y30" s="53"/>
      <c r="Z30" s="53"/>
      <c r="AA30" s="53"/>
      <c r="AB30" s="53"/>
      <c r="AC30" s="53"/>
      <c r="AD30" s="53"/>
      <c r="AE30" s="53"/>
      <c r="AF30" s="53"/>
      <c r="AG30" s="54"/>
      <c r="AH30" s="52"/>
      <c r="AI30" s="53"/>
      <c r="AJ30" s="53"/>
      <c r="AK30" s="54"/>
      <c r="AL30" s="53"/>
      <c r="AM30" s="53"/>
      <c r="AN30" s="53"/>
      <c r="AO30" s="55"/>
    </row>
    <row r="31" spans="1:45">
      <c r="B31" s="26" t="s">
        <v>1361</v>
      </c>
      <c r="C31" s="26"/>
      <c r="D31" s="26"/>
      <c r="E31" s="26"/>
      <c r="F31" s="26"/>
      <c r="G31" s="26"/>
      <c r="H31" s="26"/>
      <c r="I31" s="26"/>
      <c r="J31" s="26"/>
    </row>
    <row r="33" spans="1:41" ht="14.25" thickBot="1"/>
    <row r="34" spans="1:41">
      <c r="A34" s="432" t="s">
        <v>980</v>
      </c>
      <c r="B34" s="433"/>
      <c r="C34" s="433"/>
      <c r="D34" s="433"/>
      <c r="E34" s="433"/>
      <c r="F34" s="433"/>
      <c r="G34" s="434"/>
      <c r="H34" s="982"/>
      <c r="I34" s="983"/>
      <c r="J34" s="983"/>
      <c r="K34" s="983"/>
      <c r="L34" s="983"/>
      <c r="M34" s="983"/>
      <c r="N34" s="983"/>
      <c r="O34" s="983"/>
      <c r="P34" s="983"/>
      <c r="Q34" s="983"/>
      <c r="R34" s="983"/>
      <c r="S34" s="983"/>
      <c r="T34" s="983"/>
      <c r="U34" s="983"/>
      <c r="V34" s="983"/>
      <c r="W34" s="983"/>
      <c r="X34" s="983"/>
      <c r="Y34" s="983"/>
      <c r="Z34" s="983"/>
      <c r="AA34" s="983"/>
      <c r="AB34" s="983"/>
      <c r="AC34" s="983"/>
      <c r="AD34" s="983"/>
      <c r="AE34" s="983"/>
      <c r="AF34" s="983"/>
      <c r="AG34" s="983"/>
      <c r="AH34" s="983"/>
      <c r="AI34" s="983"/>
      <c r="AJ34" s="983"/>
      <c r="AK34" s="983"/>
      <c r="AL34" s="983"/>
      <c r="AM34" s="983"/>
      <c r="AN34" s="983"/>
      <c r="AO34" s="984"/>
    </row>
    <row r="35" spans="1:41">
      <c r="A35" s="435"/>
      <c r="G35" s="436"/>
      <c r="H35" s="985"/>
      <c r="I35" s="986"/>
      <c r="J35" s="986"/>
      <c r="K35" s="986"/>
      <c r="L35" s="986"/>
      <c r="M35" s="986"/>
      <c r="N35" s="986"/>
      <c r="O35" s="986"/>
      <c r="P35" s="986"/>
      <c r="Q35" s="986"/>
      <c r="R35" s="986"/>
      <c r="S35" s="986"/>
      <c r="T35" s="986"/>
      <c r="U35" s="986"/>
      <c r="V35" s="986"/>
      <c r="W35" s="986"/>
      <c r="X35" s="986"/>
      <c r="Y35" s="986"/>
      <c r="Z35" s="986"/>
      <c r="AA35" s="986"/>
      <c r="AB35" s="986"/>
      <c r="AC35" s="986"/>
      <c r="AD35" s="986"/>
      <c r="AE35" s="986"/>
      <c r="AF35" s="986"/>
      <c r="AG35" s="986"/>
      <c r="AH35" s="986"/>
      <c r="AI35" s="986"/>
      <c r="AJ35" s="986"/>
      <c r="AK35" s="986"/>
      <c r="AL35" s="986"/>
      <c r="AM35" s="986"/>
      <c r="AN35" s="986"/>
      <c r="AO35" s="987"/>
    </row>
    <row r="36" spans="1:41">
      <c r="A36" s="991" t="s">
        <v>981</v>
      </c>
      <c r="B36" s="992"/>
      <c r="C36" s="992"/>
      <c r="D36" s="992"/>
      <c r="E36" s="992"/>
      <c r="F36" s="992"/>
      <c r="G36" s="993"/>
      <c r="H36" s="985"/>
      <c r="I36" s="986"/>
      <c r="J36" s="986"/>
      <c r="K36" s="986"/>
      <c r="L36" s="986"/>
      <c r="M36" s="986"/>
      <c r="N36" s="986"/>
      <c r="O36" s="986"/>
      <c r="P36" s="986"/>
      <c r="Q36" s="986"/>
      <c r="R36" s="986"/>
      <c r="S36" s="986"/>
      <c r="T36" s="986"/>
      <c r="U36" s="986"/>
      <c r="V36" s="986"/>
      <c r="W36" s="986"/>
      <c r="X36" s="986"/>
      <c r="Y36" s="986"/>
      <c r="Z36" s="986"/>
      <c r="AA36" s="986"/>
      <c r="AB36" s="986"/>
      <c r="AC36" s="986"/>
      <c r="AD36" s="986"/>
      <c r="AE36" s="986"/>
      <c r="AF36" s="986"/>
      <c r="AG36" s="986"/>
      <c r="AH36" s="986"/>
      <c r="AI36" s="986"/>
      <c r="AJ36" s="986"/>
      <c r="AK36" s="986"/>
      <c r="AL36" s="986"/>
      <c r="AM36" s="986"/>
      <c r="AN36" s="986"/>
      <c r="AO36" s="987"/>
    </row>
    <row r="37" spans="1:41">
      <c r="A37" s="991"/>
      <c r="B37" s="992"/>
      <c r="C37" s="992"/>
      <c r="D37" s="992"/>
      <c r="E37" s="992"/>
      <c r="F37" s="992"/>
      <c r="G37" s="993"/>
      <c r="H37" s="985"/>
      <c r="I37" s="986"/>
      <c r="J37" s="986"/>
      <c r="K37" s="986"/>
      <c r="L37" s="986"/>
      <c r="M37" s="986"/>
      <c r="N37" s="986"/>
      <c r="O37" s="986"/>
      <c r="P37" s="986"/>
      <c r="Q37" s="986"/>
      <c r="R37" s="986"/>
      <c r="S37" s="986"/>
      <c r="T37" s="986"/>
      <c r="U37" s="986"/>
      <c r="V37" s="986"/>
      <c r="W37" s="986"/>
      <c r="X37" s="986"/>
      <c r="Y37" s="986"/>
      <c r="Z37" s="986"/>
      <c r="AA37" s="986"/>
      <c r="AB37" s="986"/>
      <c r="AC37" s="986"/>
      <c r="AD37" s="986"/>
      <c r="AE37" s="986"/>
      <c r="AF37" s="986"/>
      <c r="AG37" s="986"/>
      <c r="AH37" s="986"/>
      <c r="AI37" s="986"/>
      <c r="AJ37" s="986"/>
      <c r="AK37" s="986"/>
      <c r="AL37" s="986"/>
      <c r="AM37" s="986"/>
      <c r="AN37" s="986"/>
      <c r="AO37" s="987"/>
    </row>
    <row r="38" spans="1:41">
      <c r="A38" s="991"/>
      <c r="B38" s="992"/>
      <c r="C38" s="992"/>
      <c r="D38" s="992"/>
      <c r="E38" s="992"/>
      <c r="F38" s="992"/>
      <c r="G38" s="993"/>
      <c r="H38" s="985"/>
      <c r="I38" s="986"/>
      <c r="J38" s="986"/>
      <c r="K38" s="986"/>
      <c r="L38" s="986"/>
      <c r="M38" s="986"/>
      <c r="N38" s="986"/>
      <c r="O38" s="986"/>
      <c r="P38" s="986"/>
      <c r="Q38" s="986"/>
      <c r="R38" s="986"/>
      <c r="S38" s="986"/>
      <c r="T38" s="986"/>
      <c r="U38" s="986"/>
      <c r="V38" s="986"/>
      <c r="W38" s="986"/>
      <c r="X38" s="986"/>
      <c r="Y38" s="986"/>
      <c r="Z38" s="986"/>
      <c r="AA38" s="986"/>
      <c r="AB38" s="986"/>
      <c r="AC38" s="986"/>
      <c r="AD38" s="986"/>
      <c r="AE38" s="986"/>
      <c r="AF38" s="986"/>
      <c r="AG38" s="986"/>
      <c r="AH38" s="986"/>
      <c r="AI38" s="986"/>
      <c r="AJ38" s="986"/>
      <c r="AK38" s="986"/>
      <c r="AL38" s="986"/>
      <c r="AM38" s="986"/>
      <c r="AN38" s="986"/>
      <c r="AO38" s="987"/>
    </row>
    <row r="39" spans="1:41" ht="14.25" thickBot="1">
      <c r="A39" s="994"/>
      <c r="B39" s="995"/>
      <c r="C39" s="995"/>
      <c r="D39" s="995"/>
      <c r="E39" s="995"/>
      <c r="F39" s="995"/>
      <c r="G39" s="996"/>
      <c r="H39" s="988"/>
      <c r="I39" s="989"/>
      <c r="J39" s="989"/>
      <c r="K39" s="989"/>
      <c r="L39" s="989"/>
      <c r="M39" s="989"/>
      <c r="N39" s="989"/>
      <c r="O39" s="989"/>
      <c r="P39" s="989"/>
      <c r="Q39" s="989"/>
      <c r="R39" s="989"/>
      <c r="S39" s="989"/>
      <c r="T39" s="989"/>
      <c r="U39" s="989"/>
      <c r="V39" s="989"/>
      <c r="W39" s="989"/>
      <c r="X39" s="989"/>
      <c r="Y39" s="989"/>
      <c r="Z39" s="989"/>
      <c r="AA39" s="989"/>
      <c r="AB39" s="989"/>
      <c r="AC39" s="989"/>
      <c r="AD39" s="989"/>
      <c r="AE39" s="989"/>
      <c r="AF39" s="989"/>
      <c r="AG39" s="989"/>
      <c r="AH39" s="989"/>
      <c r="AI39" s="989"/>
      <c r="AJ39" s="989"/>
      <c r="AK39" s="989"/>
      <c r="AL39" s="989"/>
      <c r="AM39" s="989"/>
      <c r="AN39" s="989"/>
      <c r="AO39" s="990"/>
    </row>
  </sheetData>
  <sheetProtection sheet="1" formatCells="0" formatColumns="0" formatRows="0" selectLockedCells="1"/>
  <mergeCells count="33">
    <mergeCell ref="A2:AO2"/>
    <mergeCell ref="A6:P6"/>
    <mergeCell ref="Q6:AO6"/>
    <mergeCell ref="A8:B9"/>
    <mergeCell ref="C8:F9"/>
    <mergeCell ref="G8:AK8"/>
    <mergeCell ref="AL8:AO9"/>
    <mergeCell ref="G9:K9"/>
    <mergeCell ref="L9:AG9"/>
    <mergeCell ref="AH9:AK9"/>
    <mergeCell ref="A10:B15"/>
    <mergeCell ref="C10:F14"/>
    <mergeCell ref="G10:K11"/>
    <mergeCell ref="O11:R11"/>
    <mergeCell ref="O12:R12"/>
    <mergeCell ref="G13:K14"/>
    <mergeCell ref="O14:R14"/>
    <mergeCell ref="O15:R15"/>
    <mergeCell ref="A20:B21"/>
    <mergeCell ref="C20:E21"/>
    <mergeCell ref="F20:AK20"/>
    <mergeCell ref="AL20:AO21"/>
    <mergeCell ref="F21:K21"/>
    <mergeCell ref="L21:AG21"/>
    <mergeCell ref="AH21:AK21"/>
    <mergeCell ref="H34:AO39"/>
    <mergeCell ref="A36:G39"/>
    <mergeCell ref="A22:B23"/>
    <mergeCell ref="S22:W22"/>
    <mergeCell ref="A24:B30"/>
    <mergeCell ref="O26:S26"/>
    <mergeCell ref="O28:S28"/>
    <mergeCell ref="Q29:U29"/>
  </mergeCells>
  <phoneticPr fontId="24"/>
  <conditionalFormatting sqref="B5 H5 U5 AH10:AK18 AM12 M13:AG13 AH22:AH25 AM25">
    <cfRule type="expression" dxfId="6" priority="2" stopIfTrue="1">
      <formula>#REF!=TRUE</formula>
    </cfRule>
  </conditionalFormatting>
  <conditionalFormatting sqref="X4">
    <cfRule type="expression" dxfId="5" priority="1" stopIfTrue="1">
      <formula>#REF!=TRUE</formula>
    </cfRule>
  </conditionalFormatting>
  <pageMargins left="0.70866141732283472" right="0.70866141732283472" top="0.74803149606299213" bottom="0.74803149606299213" header="0.31496062992125984" footer="0.31496062992125984"/>
  <pageSetup paperSize="9" scale="81" orientation="portrait" horizontalDpi="300" verticalDpi="300" r:id="rId1"/>
  <headerFooter>
    <oddFooter>&amp;L2025年5月20日改正版&amp;R一般財団法人ベターリビング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41" r:id="rId4" name="Check Box 1">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42" r:id="rId5" name="Check Box 2">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43" r:id="rId6" name="Check Box 3">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44" r:id="rId7" name="Check Box 4">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45" r:id="rId8" name="Check Box 5">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46" r:id="rId9" name="Check Box 6">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47" r:id="rId10" name="Check Box 7">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48" r:id="rId11" name="Check Box 8">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49" r:id="rId12" name="Check Box 9">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0" r:id="rId13" name="Check Box 10">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1" r:id="rId14" name="Check Box 11">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2" r:id="rId15" name="Check Box 12">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3" r:id="rId16" name="Check Box 13">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4" r:id="rId17" name="Check Box 14">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5" r:id="rId18" name="Check Box 15">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6" r:id="rId19" name="Check Box 16">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7" r:id="rId20" name="Check Box 17">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8" r:id="rId21" name="Check Box 18">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59" r:id="rId22" name="Check Box 19">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60" r:id="rId23" name="Check Box 20">
              <controlPr defaultSize="0" autoFill="0" autoLine="0" autoPict="0">
                <anchor moveWithCells="1">
                  <from>
                    <xdr:col>32</xdr:col>
                    <xdr:colOff>190500</xdr:colOff>
                    <xdr:row>9</xdr:row>
                    <xdr:rowOff>0</xdr:rowOff>
                  </from>
                  <to>
                    <xdr:col>34</xdr:col>
                    <xdr:colOff>95250</xdr:colOff>
                    <xdr:row>10</xdr:row>
                    <xdr:rowOff>28575</xdr:rowOff>
                  </to>
                </anchor>
              </controlPr>
            </control>
          </mc:Choice>
        </mc:AlternateContent>
        <mc:AlternateContent xmlns:mc="http://schemas.openxmlformats.org/markup-compatibility/2006">
          <mc:Choice Requires="x14">
            <control shapeId="163861" r:id="rId24" name="Check Box 21">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62" r:id="rId25" name="Check Box 22">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63" r:id="rId26" name="Check Box 23">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64" r:id="rId27" name="Check Box 24">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65" r:id="rId28" name="Check Box 25">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66" r:id="rId29" name="Check Box 26">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67" r:id="rId30" name="Check Box 27">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68" r:id="rId31" name="Check Box 28">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69" r:id="rId32" name="Check Box 29">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70" r:id="rId33" name="Check Box 30">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3871" r:id="rId34" name="Check Box 31">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3872" r:id="rId35" name="Check Box 32">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3873" r:id="rId36" name="Check Box 33">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3874" r:id="rId37" name="Check Box 34">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3875" r:id="rId38" name="Check Box 35">
              <controlPr defaultSize="0" autoFill="0" autoLine="0" autoPict="0">
                <anchor moveWithCells="1">
                  <from>
                    <xdr:col>32</xdr:col>
                    <xdr:colOff>190500</xdr:colOff>
                    <xdr:row>12</xdr:row>
                    <xdr:rowOff>0</xdr:rowOff>
                  </from>
                  <to>
                    <xdr:col>34</xdr:col>
                    <xdr:colOff>95250</xdr:colOff>
                    <xdr:row>13</xdr:row>
                    <xdr:rowOff>38100</xdr:rowOff>
                  </to>
                </anchor>
              </controlPr>
            </control>
          </mc:Choice>
        </mc:AlternateContent>
        <mc:AlternateContent xmlns:mc="http://schemas.openxmlformats.org/markup-compatibility/2006">
          <mc:Choice Requires="x14">
            <control shapeId="163876" r:id="rId39" name="Check Box 36">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77" r:id="rId40" name="Check Box 37">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78" r:id="rId41" name="Check Box 38">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79" r:id="rId42" name="Check Box 39">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80" r:id="rId43" name="Check Box 40">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81" r:id="rId44" name="Check Box 41">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82" r:id="rId45" name="Check Box 42">
              <controlPr defaultSize="0" autoFill="0" autoLine="0" autoPict="0">
                <anchor moveWithCells="1">
                  <from>
                    <xdr:col>32</xdr:col>
                    <xdr:colOff>190500</xdr:colOff>
                    <xdr:row>13</xdr:row>
                    <xdr:rowOff>0</xdr:rowOff>
                  </from>
                  <to>
                    <xdr:col>34</xdr:col>
                    <xdr:colOff>95250</xdr:colOff>
                    <xdr:row>14</xdr:row>
                    <xdr:rowOff>38100</xdr:rowOff>
                  </to>
                </anchor>
              </controlPr>
            </control>
          </mc:Choice>
        </mc:AlternateContent>
        <mc:AlternateContent xmlns:mc="http://schemas.openxmlformats.org/markup-compatibility/2006">
          <mc:Choice Requires="x14">
            <control shapeId="163883" r:id="rId46" name="Check Box 43">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84" r:id="rId47" name="Check Box 44">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85" r:id="rId48" name="Check Box 45">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86" r:id="rId49" name="Check Box 46">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87" r:id="rId50" name="Check Box 47">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88" r:id="rId51" name="Check Box 48">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89" r:id="rId52" name="Check Box 49">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0" r:id="rId53" name="Check Box 50">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1" r:id="rId54" name="Check Box 51">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2" r:id="rId55" name="Check Box 52">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3" r:id="rId56" name="Check Box 53">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4" r:id="rId57" name="Check Box 54">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5" r:id="rId58" name="Check Box 55">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6" r:id="rId59" name="Check Box 56">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7" r:id="rId60" name="Check Box 57">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8" r:id="rId61" name="Check Box 58">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899" r:id="rId62" name="Check Box 59">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900" r:id="rId63" name="Check Box 60">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901" r:id="rId64" name="Check Box 61">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902" r:id="rId65" name="Check Box 62">
              <controlPr defaultSize="0" autoFill="0" autoLine="0" autoPict="0">
                <anchor moveWithCells="1">
                  <from>
                    <xdr:col>32</xdr:col>
                    <xdr:colOff>190500</xdr:colOff>
                    <xdr:row>10</xdr:row>
                    <xdr:rowOff>0</xdr:rowOff>
                  </from>
                  <to>
                    <xdr:col>34</xdr:col>
                    <xdr:colOff>95250</xdr:colOff>
                    <xdr:row>11</xdr:row>
                    <xdr:rowOff>38100</xdr:rowOff>
                  </to>
                </anchor>
              </controlPr>
            </control>
          </mc:Choice>
        </mc:AlternateContent>
        <mc:AlternateContent xmlns:mc="http://schemas.openxmlformats.org/markup-compatibility/2006">
          <mc:Choice Requires="x14">
            <control shapeId="163903" r:id="rId66" name="Check Box 63">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3904" r:id="rId67" name="Check Box 64">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3905" r:id="rId68" name="Check Box 65">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3906" r:id="rId69" name="Check Box 66">
              <controlPr defaultSize="0" autoFill="0" autoLine="0" autoPict="0">
                <anchor moveWithCells="1">
                  <from>
                    <xdr:col>32</xdr:col>
                    <xdr:colOff>190500</xdr:colOff>
                    <xdr:row>11</xdr:row>
                    <xdr:rowOff>0</xdr:rowOff>
                  </from>
                  <to>
                    <xdr:col>34</xdr:col>
                    <xdr:colOff>95250</xdr:colOff>
                    <xdr:row>12</xdr:row>
                    <xdr:rowOff>38100</xdr:rowOff>
                  </to>
                </anchor>
              </controlPr>
            </control>
          </mc:Choice>
        </mc:AlternateContent>
        <mc:AlternateContent xmlns:mc="http://schemas.openxmlformats.org/markup-compatibility/2006">
          <mc:Choice Requires="x14">
            <control shapeId="163907" r:id="rId70" name="Check Box 67">
              <controlPr defaultSize="0" autoFill="0" autoLine="0" autoPict="0">
                <anchor moveWithCells="1">
                  <from>
                    <xdr:col>37</xdr:col>
                    <xdr:colOff>190500</xdr:colOff>
                    <xdr:row>11</xdr:row>
                    <xdr:rowOff>0</xdr:rowOff>
                  </from>
                  <to>
                    <xdr:col>39</xdr:col>
                    <xdr:colOff>95250</xdr:colOff>
                    <xdr:row>12</xdr:row>
                    <xdr:rowOff>38100</xdr:rowOff>
                  </to>
                </anchor>
              </controlPr>
            </control>
          </mc:Choice>
        </mc:AlternateContent>
        <mc:AlternateContent xmlns:mc="http://schemas.openxmlformats.org/markup-compatibility/2006">
          <mc:Choice Requires="x14">
            <control shapeId="163908" r:id="rId71" name="Check Box 68">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09" r:id="rId72" name="Check Box 69">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0" r:id="rId73" name="Check Box 70">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1" r:id="rId74" name="Check Box 71">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2" r:id="rId75" name="Check Box 72">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3" r:id="rId76" name="Check Box 73">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4" r:id="rId77" name="Check Box 74">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5" r:id="rId78" name="Check Box 75">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6" r:id="rId79" name="Check Box 76">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7" r:id="rId80" name="Check Box 77">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8" r:id="rId81" name="Check Box 78">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19" r:id="rId82" name="Check Box 79">
              <controlPr defaultSize="0" autoFill="0" autoLine="0" autoPict="0">
                <anchor moveWithCells="1">
                  <from>
                    <xdr:col>32</xdr:col>
                    <xdr:colOff>190500</xdr:colOff>
                    <xdr:row>21</xdr:row>
                    <xdr:rowOff>0</xdr:rowOff>
                  </from>
                  <to>
                    <xdr:col>34</xdr:col>
                    <xdr:colOff>95250</xdr:colOff>
                    <xdr:row>22</xdr:row>
                    <xdr:rowOff>38100</xdr:rowOff>
                  </to>
                </anchor>
              </controlPr>
            </control>
          </mc:Choice>
        </mc:AlternateContent>
        <mc:AlternateContent xmlns:mc="http://schemas.openxmlformats.org/markup-compatibility/2006">
          <mc:Choice Requires="x14">
            <control shapeId="163920" r:id="rId83" name="Check Box 80">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1" r:id="rId84" name="Check Box 81">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2" r:id="rId85" name="Check Box 82">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3" r:id="rId86" name="Check Box 83">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4" r:id="rId87" name="Check Box 84">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5" r:id="rId88" name="Check Box 85">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6" r:id="rId89" name="Check Box 86">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7" r:id="rId90" name="Check Box 87">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8" r:id="rId91" name="Check Box 88">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29" r:id="rId92" name="Check Box 89">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30" r:id="rId93" name="Check Box 90">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31" r:id="rId94" name="Check Box 91">
              <controlPr defaultSize="0" autoFill="0" autoLine="0" autoPict="0">
                <anchor moveWithCells="1">
                  <from>
                    <xdr:col>32</xdr:col>
                    <xdr:colOff>190500</xdr:colOff>
                    <xdr:row>22</xdr:row>
                    <xdr:rowOff>0</xdr:rowOff>
                  </from>
                  <to>
                    <xdr:col>34</xdr:col>
                    <xdr:colOff>95250</xdr:colOff>
                    <xdr:row>23</xdr:row>
                    <xdr:rowOff>38100</xdr:rowOff>
                  </to>
                </anchor>
              </controlPr>
            </control>
          </mc:Choice>
        </mc:AlternateContent>
        <mc:AlternateContent xmlns:mc="http://schemas.openxmlformats.org/markup-compatibility/2006">
          <mc:Choice Requires="x14">
            <control shapeId="163932" r:id="rId95" name="Check Box 92">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33" r:id="rId96" name="Check Box 93">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34" r:id="rId97" name="Check Box 94">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35" r:id="rId98" name="Check Box 95">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36" r:id="rId99" name="Check Box 96">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37" r:id="rId100" name="Check Box 97">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38" r:id="rId101" name="Check Box 98">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39" r:id="rId102" name="Check Box 99">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40" r:id="rId103" name="Check Box 100">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41" r:id="rId104" name="Check Box 101">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42" r:id="rId105" name="Check Box 102">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43" r:id="rId106" name="Check Box 103">
              <controlPr defaultSize="0" autoFill="0" autoLine="0" autoPict="0">
                <anchor moveWithCells="1">
                  <from>
                    <xdr:col>32</xdr:col>
                    <xdr:colOff>190500</xdr:colOff>
                    <xdr:row>23</xdr:row>
                    <xdr:rowOff>0</xdr:rowOff>
                  </from>
                  <to>
                    <xdr:col>34</xdr:col>
                    <xdr:colOff>95250</xdr:colOff>
                    <xdr:row>24</xdr:row>
                    <xdr:rowOff>38100</xdr:rowOff>
                  </to>
                </anchor>
              </controlPr>
            </control>
          </mc:Choice>
        </mc:AlternateContent>
        <mc:AlternateContent xmlns:mc="http://schemas.openxmlformats.org/markup-compatibility/2006">
          <mc:Choice Requires="x14">
            <control shapeId="163944" r:id="rId107" name="Check Box 104">
              <controlPr defaultSize="0" autoFill="0" autoLine="0" autoPict="0">
                <anchor moveWithCells="1">
                  <from>
                    <xdr:col>32</xdr:col>
                    <xdr:colOff>190500</xdr:colOff>
                    <xdr:row>24</xdr:row>
                    <xdr:rowOff>0</xdr:rowOff>
                  </from>
                  <to>
                    <xdr:col>34</xdr:col>
                    <xdr:colOff>95250</xdr:colOff>
                    <xdr:row>25</xdr:row>
                    <xdr:rowOff>38100</xdr:rowOff>
                  </to>
                </anchor>
              </controlPr>
            </control>
          </mc:Choice>
        </mc:AlternateContent>
        <mc:AlternateContent xmlns:mc="http://schemas.openxmlformats.org/markup-compatibility/2006">
          <mc:Choice Requires="x14">
            <control shapeId="163945" r:id="rId108" name="Check Box 105">
              <controlPr defaultSize="0" autoFill="0" autoLine="0" autoPict="0">
                <anchor moveWithCells="1">
                  <from>
                    <xdr:col>37</xdr:col>
                    <xdr:colOff>190500</xdr:colOff>
                    <xdr:row>24</xdr:row>
                    <xdr:rowOff>0</xdr:rowOff>
                  </from>
                  <to>
                    <xdr:col>39</xdr:col>
                    <xdr:colOff>95250</xdr:colOff>
                    <xdr:row>25</xdr:row>
                    <xdr:rowOff>38100</xdr:rowOff>
                  </to>
                </anchor>
              </controlPr>
            </control>
          </mc:Choice>
        </mc:AlternateContent>
        <mc:AlternateContent xmlns:mc="http://schemas.openxmlformats.org/markup-compatibility/2006">
          <mc:Choice Requires="x14">
            <control shapeId="163946" r:id="rId109" name="Check Box 106">
              <controlPr defaultSize="0" autoFill="0" autoLine="0" autoPict="0">
                <anchor moveWithCells="1">
                  <from>
                    <xdr:col>10</xdr:col>
                    <xdr:colOff>190500</xdr:colOff>
                    <xdr:row>23</xdr:row>
                    <xdr:rowOff>0</xdr:rowOff>
                  </from>
                  <to>
                    <xdr:col>12</xdr:col>
                    <xdr:colOff>95250</xdr:colOff>
                    <xdr:row>24</xdr:row>
                    <xdr:rowOff>38100</xdr:rowOff>
                  </to>
                </anchor>
              </controlPr>
            </control>
          </mc:Choice>
        </mc:AlternateContent>
        <mc:AlternateContent xmlns:mc="http://schemas.openxmlformats.org/markup-compatibility/2006">
          <mc:Choice Requires="x14">
            <control shapeId="163947" r:id="rId110" name="Check Box 107">
              <controlPr defaultSize="0" autoFill="0" autoLine="0" autoPict="0">
                <anchor moveWithCells="1">
                  <from>
                    <xdr:col>23</xdr:col>
                    <xdr:colOff>0</xdr:colOff>
                    <xdr:row>3</xdr:row>
                    <xdr:rowOff>0</xdr:rowOff>
                  </from>
                  <to>
                    <xdr:col>24</xdr:col>
                    <xdr:colOff>104775</xdr:colOff>
                    <xdr:row>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3:C13"/>
  <sheetViews>
    <sheetView tabSelected="1" zoomScaleNormal="100" workbookViewId="0">
      <selection activeCell="B3" sqref="B3"/>
    </sheetView>
  </sheetViews>
  <sheetFormatPr defaultColWidth="9" defaultRowHeight="14.25"/>
  <cols>
    <col min="1" max="16384" width="9" style="1"/>
  </cols>
  <sheetData>
    <row r="3" spans="2:3" ht="17.25">
      <c r="B3" s="289" t="s">
        <v>0</v>
      </c>
      <c r="C3" s="5"/>
    </row>
    <row r="4" spans="2:3">
      <c r="B4" s="5"/>
      <c r="C4" s="5"/>
    </row>
    <row r="5" spans="2:3">
      <c r="B5" s="5" t="s">
        <v>1</v>
      </c>
      <c r="C5" s="5"/>
    </row>
    <row r="6" spans="2:3">
      <c r="B6" s="5"/>
      <c r="C6" s="5"/>
    </row>
    <row r="7" spans="2:3">
      <c r="B7" s="5" t="s">
        <v>2</v>
      </c>
      <c r="C7" s="5"/>
    </row>
    <row r="8" spans="2:3">
      <c r="B8" s="5"/>
      <c r="C8" s="5"/>
    </row>
    <row r="9" spans="2:3">
      <c r="B9" s="5" t="s">
        <v>24</v>
      </c>
      <c r="C9" s="5"/>
    </row>
    <row r="10" spans="2:3">
      <c r="B10" s="5"/>
      <c r="C10" s="5"/>
    </row>
    <row r="11" spans="2:3">
      <c r="B11" s="5" t="s">
        <v>3</v>
      </c>
      <c r="C11" s="5"/>
    </row>
    <row r="13" spans="2:3">
      <c r="B13" s="290" t="s">
        <v>746</v>
      </c>
    </row>
  </sheetData>
  <sheetProtection sheet="1" objects="1" scenarios="1" formatCells="0" formatColumns="0" formatRows="0" selectLockedCells="1"/>
  <phoneticPr fontId="9"/>
  <pageMargins left="0.7" right="0.7" top="0.75" bottom="0.75" header="0.3" footer="0.3"/>
  <pageSetup paperSize="9" scale="60" orientation="portrait" horizontalDpi="300" verticalDpi="3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AW230"/>
  <sheetViews>
    <sheetView showGridLines="0" view="pageBreakPreview" zoomScaleNormal="100" zoomScaleSheetLayoutView="100" workbookViewId="0">
      <selection activeCell="Z4" sqref="Z4:AC4"/>
    </sheetView>
  </sheetViews>
  <sheetFormatPr defaultColWidth="9" defaultRowHeight="14.25"/>
  <cols>
    <col min="1" max="36" width="2.125" style="1" customWidth="1"/>
    <col min="37" max="37" width="2" style="1" customWidth="1"/>
    <col min="38" max="41" width="2.125" style="1" customWidth="1"/>
    <col min="42" max="42" width="2.5" style="1" customWidth="1"/>
    <col min="43" max="44" width="2.125" style="1" customWidth="1"/>
    <col min="45" max="45" width="41.25" style="1" bestFit="1" customWidth="1"/>
    <col min="46" max="88" width="2.125" style="1" customWidth="1"/>
    <col min="89" max="16384" width="9" style="1"/>
  </cols>
  <sheetData>
    <row r="1" spans="1:49" ht="15.95" customHeight="1">
      <c r="A1" s="449" t="s">
        <v>1380</v>
      </c>
    </row>
    <row r="2" spans="1:49" s="451" customFormat="1" ht="19.5" customHeight="1">
      <c r="A2" s="1065" t="s">
        <v>37</v>
      </c>
      <c r="B2" s="1065"/>
      <c r="C2" s="1065"/>
      <c r="D2" s="1065"/>
      <c r="E2" s="1065"/>
      <c r="F2" s="1065"/>
      <c r="G2" s="1065"/>
      <c r="H2" s="1065"/>
      <c r="I2" s="1065"/>
      <c r="J2" s="1065"/>
      <c r="K2" s="1065"/>
      <c r="L2" s="1065"/>
      <c r="M2" s="1065"/>
      <c r="N2" s="1065"/>
      <c r="O2" s="1065"/>
      <c r="P2" s="1065"/>
      <c r="Q2" s="1065"/>
      <c r="R2" s="1065"/>
      <c r="S2" s="1065"/>
      <c r="T2" s="1065"/>
      <c r="U2" s="1065"/>
      <c r="V2" s="1065"/>
      <c r="W2" s="1065"/>
      <c r="X2" s="1065"/>
      <c r="Y2" s="1065"/>
      <c r="Z2" s="1065"/>
      <c r="AA2" s="1065"/>
      <c r="AB2" s="1065"/>
      <c r="AC2" s="1065"/>
      <c r="AD2" s="1065"/>
      <c r="AE2" s="1065"/>
      <c r="AF2" s="1065"/>
      <c r="AG2" s="1065"/>
      <c r="AH2" s="1065"/>
      <c r="AI2" s="1065"/>
      <c r="AJ2" s="1065"/>
      <c r="AK2" s="1065"/>
      <c r="AL2" s="1065"/>
      <c r="AM2" s="1065"/>
      <c r="AN2" s="1065"/>
      <c r="AO2" s="1065"/>
      <c r="AP2" s="450"/>
      <c r="AQ2" s="450"/>
      <c r="AR2" s="450"/>
    </row>
    <row r="3" spans="1:49" s="403" customFormat="1" ht="9.75" customHeight="1"/>
    <row r="4" spans="1:49" s="403" customFormat="1" ht="15.75" customHeight="1">
      <c r="Z4" s="1066"/>
      <c r="AA4" s="1066"/>
      <c r="AB4" s="1066"/>
      <c r="AC4" s="1066"/>
      <c r="AD4" s="403" t="s">
        <v>16</v>
      </c>
      <c r="AF4" s="1067"/>
      <c r="AG4" s="1067"/>
      <c r="AH4" s="1067"/>
      <c r="AI4" s="403" t="s">
        <v>17</v>
      </c>
      <c r="AL4" s="1067"/>
      <c r="AM4" s="1067"/>
      <c r="AN4" s="403" t="s">
        <v>18</v>
      </c>
      <c r="AS4" s="1068" t="s">
        <v>1000</v>
      </c>
      <c r="AT4" s="1068"/>
      <c r="AU4" s="1068"/>
      <c r="AV4" s="1068"/>
      <c r="AW4" s="1068"/>
    </row>
    <row r="5" spans="1:49" s="403" customFormat="1" ht="27" customHeight="1">
      <c r="A5" s="1022" t="s">
        <v>1001</v>
      </c>
      <c r="B5" s="1022"/>
      <c r="C5" s="1022"/>
      <c r="D5" s="1022"/>
      <c r="E5" s="1022"/>
      <c r="F5" s="1022"/>
      <c r="G5" s="1022"/>
      <c r="H5" s="1022"/>
      <c r="I5" s="1022"/>
      <c r="J5" s="1022"/>
      <c r="K5" s="1022"/>
      <c r="L5" s="1022"/>
      <c r="M5" s="1022"/>
      <c r="N5" s="1022"/>
      <c r="O5" s="1022"/>
      <c r="P5" s="1022"/>
      <c r="Q5" s="1022"/>
      <c r="R5" s="1022"/>
      <c r="S5" s="1022"/>
      <c r="T5" s="1022"/>
      <c r="U5" s="1022"/>
      <c r="V5" s="1022"/>
      <c r="W5" s="1022"/>
      <c r="X5" s="1022"/>
      <c r="Y5" s="1022"/>
      <c r="Z5" s="1022"/>
      <c r="AA5" s="1022"/>
      <c r="AB5" s="1022"/>
      <c r="AC5" s="1022"/>
      <c r="AD5" s="1022"/>
      <c r="AE5" s="1022"/>
      <c r="AF5" s="1022"/>
      <c r="AG5" s="1022"/>
      <c r="AH5" s="1022"/>
      <c r="AI5" s="1022"/>
      <c r="AJ5" s="1022"/>
      <c r="AK5" s="1022"/>
      <c r="AL5" s="1022"/>
      <c r="AM5" s="1022"/>
      <c r="AN5" s="1022"/>
      <c r="AO5" s="1022"/>
      <c r="AP5" s="1022"/>
      <c r="AQ5" s="1022"/>
      <c r="AR5" s="571"/>
      <c r="AS5" s="1068"/>
      <c r="AT5" s="1068"/>
      <c r="AU5" s="1068"/>
      <c r="AV5" s="1068"/>
      <c r="AW5" s="1068"/>
    </row>
    <row r="6" spans="1:49" s="403" customFormat="1" ht="24" customHeight="1">
      <c r="B6" s="403" t="s">
        <v>35</v>
      </c>
      <c r="AS6" s="1068"/>
      <c r="AT6" s="1068"/>
      <c r="AU6" s="1068"/>
      <c r="AV6" s="1068"/>
      <c r="AW6" s="1068"/>
    </row>
    <row r="7" spans="1:49" s="403" customFormat="1" ht="9.75" customHeight="1">
      <c r="AS7" s="575" t="s">
        <v>1002</v>
      </c>
    </row>
    <row r="8" spans="1:49" ht="15.95" customHeight="1">
      <c r="T8" s="572" t="s">
        <v>1003</v>
      </c>
      <c r="U8" s="329"/>
      <c r="V8" s="329"/>
      <c r="W8" s="330"/>
      <c r="X8" s="333"/>
      <c r="Y8" s="329"/>
      <c r="Z8" s="329"/>
      <c r="AA8" s="339"/>
      <c r="AB8" s="339"/>
      <c r="AC8" s="339"/>
      <c r="AD8" s="339"/>
      <c r="AE8" s="339"/>
      <c r="AF8" s="339"/>
      <c r="AG8" s="339"/>
      <c r="AH8" s="339"/>
      <c r="AI8" s="339"/>
      <c r="AJ8" s="339"/>
      <c r="AK8" s="339"/>
      <c r="AL8" s="339"/>
    </row>
    <row r="9" spans="1:49" ht="15.95" customHeight="1">
      <c r="T9" s="452"/>
      <c r="U9" s="1058" t="str">
        <f>IF('2面'!G9="","申請書第2面を記入して下さい",'2面'!G9)</f>
        <v>申請書第2面を記入して下さい</v>
      </c>
      <c r="V9" s="1058"/>
      <c r="W9" s="1058"/>
      <c r="X9" s="1058"/>
      <c r="Y9" s="1058"/>
      <c r="Z9" s="1058"/>
      <c r="AA9" s="1058"/>
      <c r="AB9" s="1058"/>
      <c r="AC9" s="1058"/>
      <c r="AD9" s="1058"/>
      <c r="AE9" s="1058"/>
      <c r="AF9" s="1058"/>
      <c r="AG9" s="1058"/>
      <c r="AH9" s="1058"/>
      <c r="AI9" s="1058"/>
      <c r="AJ9" s="1058"/>
      <c r="AK9" s="1058"/>
      <c r="AL9" s="1058"/>
      <c r="AM9" s="1058"/>
      <c r="AN9" s="1058"/>
      <c r="AO9" s="1058"/>
      <c r="AS9" s="1059" t="s">
        <v>1004</v>
      </c>
      <c r="AT9" s="1059"/>
      <c r="AU9" s="1059"/>
      <c r="AV9" s="1059"/>
    </row>
    <row r="10" spans="1:49" ht="15.95" customHeight="1">
      <c r="T10" s="452"/>
      <c r="U10" s="1058"/>
      <c r="V10" s="1058"/>
      <c r="W10" s="1058"/>
      <c r="X10" s="1058"/>
      <c r="Y10" s="1058"/>
      <c r="Z10" s="1058"/>
      <c r="AA10" s="1058"/>
      <c r="AB10" s="1058"/>
      <c r="AC10" s="1058"/>
      <c r="AD10" s="1058"/>
      <c r="AE10" s="1058"/>
      <c r="AF10" s="1058"/>
      <c r="AG10" s="1058"/>
      <c r="AH10" s="1058"/>
      <c r="AI10" s="1058"/>
      <c r="AJ10" s="1058"/>
      <c r="AK10" s="1058"/>
      <c r="AL10" s="1058"/>
      <c r="AM10" s="1058"/>
      <c r="AN10" s="1058"/>
      <c r="AO10" s="1058"/>
      <c r="AS10" s="1059"/>
      <c r="AT10" s="1059"/>
      <c r="AU10" s="1059"/>
      <c r="AV10" s="1059"/>
    </row>
    <row r="11" spans="1:49" ht="15.95" customHeight="1">
      <c r="T11" s="452"/>
      <c r="U11" s="1058"/>
      <c r="V11" s="1058"/>
      <c r="W11" s="1058"/>
      <c r="X11" s="1058"/>
      <c r="Y11" s="1058"/>
      <c r="Z11" s="1058"/>
      <c r="AA11" s="1058"/>
      <c r="AB11" s="1058"/>
      <c r="AC11" s="1058"/>
      <c r="AD11" s="1058"/>
      <c r="AE11" s="1058"/>
      <c r="AF11" s="1058"/>
      <c r="AG11" s="1058"/>
      <c r="AH11" s="1058"/>
      <c r="AI11" s="1058"/>
      <c r="AJ11" s="1058"/>
      <c r="AK11" s="1058"/>
      <c r="AL11" s="1058"/>
      <c r="AM11" s="1058"/>
      <c r="AN11" s="1058"/>
      <c r="AO11" s="1058"/>
      <c r="AS11" s="1059"/>
      <c r="AT11" s="1059"/>
      <c r="AU11" s="1059"/>
      <c r="AV11" s="1059"/>
    </row>
    <row r="12" spans="1:49" ht="15.95" customHeight="1">
      <c r="T12" s="1060" t="s">
        <v>1005</v>
      </c>
      <c r="U12" s="1061"/>
      <c r="V12" s="1061"/>
      <c r="W12" s="1061"/>
      <c r="X12" s="1061"/>
      <c r="Y12" s="1061"/>
      <c r="Z12" s="1061"/>
      <c r="AA12" s="1061"/>
      <c r="AB12" s="1061"/>
      <c r="AC12" s="1061"/>
      <c r="AD12" s="1061"/>
      <c r="AE12" s="1061"/>
      <c r="AF12" s="1061"/>
      <c r="AG12" s="1061"/>
      <c r="AH12" s="1061"/>
      <c r="AI12" s="1061"/>
      <c r="AJ12" s="1061"/>
      <c r="AK12" s="1061"/>
      <c r="AL12" s="339"/>
      <c r="AS12" s="714"/>
      <c r="AT12" s="714"/>
      <c r="AU12" s="714"/>
      <c r="AV12" s="130"/>
    </row>
    <row r="13" spans="1:49" ht="15.95" customHeight="1">
      <c r="T13" s="452"/>
      <c r="U13" s="1062" t="str">
        <f>IF(AND(BELS申請書!U15="",BELS申請書!U19=""),"申請書第2面を記入して下さい",'2面'!J8)</f>
        <v>申請書第2面を記入して下さい</v>
      </c>
      <c r="V13" s="1062"/>
      <c r="W13" s="1062"/>
      <c r="X13" s="1062"/>
      <c r="Y13" s="1062"/>
      <c r="Z13" s="1062"/>
      <c r="AA13" s="1062"/>
      <c r="AB13" s="1062"/>
      <c r="AC13" s="1062"/>
      <c r="AD13" s="1062"/>
      <c r="AE13" s="1062"/>
      <c r="AF13" s="1062"/>
      <c r="AG13" s="1062"/>
      <c r="AH13" s="1062"/>
      <c r="AI13" s="1062"/>
      <c r="AJ13" s="1062"/>
      <c r="AK13" s="1062"/>
      <c r="AL13" s="1062"/>
      <c r="AM13" s="1062"/>
      <c r="AN13" s="1062"/>
      <c r="AO13" s="1062"/>
      <c r="AS13" s="714"/>
      <c r="AT13" s="714"/>
      <c r="AU13" s="714"/>
      <c r="AV13" s="130"/>
    </row>
    <row r="14" spans="1:49" ht="15.95" customHeight="1">
      <c r="T14" s="452"/>
      <c r="U14" s="1062"/>
      <c r="V14" s="1062"/>
      <c r="W14" s="1062"/>
      <c r="X14" s="1062"/>
      <c r="Y14" s="1062"/>
      <c r="Z14" s="1062"/>
      <c r="AA14" s="1062"/>
      <c r="AB14" s="1062"/>
      <c r="AC14" s="1062"/>
      <c r="AD14" s="1062"/>
      <c r="AE14" s="1062"/>
      <c r="AF14" s="1062"/>
      <c r="AG14" s="1062"/>
      <c r="AH14" s="1062"/>
      <c r="AI14" s="1062"/>
      <c r="AJ14" s="1062"/>
      <c r="AK14" s="1062"/>
      <c r="AL14" s="1062"/>
      <c r="AM14" s="1062"/>
      <c r="AN14" s="1062"/>
      <c r="AO14" s="1062"/>
      <c r="AS14" s="71"/>
    </row>
    <row r="15" spans="1:49" ht="7.5" customHeight="1">
      <c r="AS15" s="71"/>
    </row>
    <row r="16" spans="1:49" ht="60.75" customHeight="1">
      <c r="B16" s="1063" t="s">
        <v>1006</v>
      </c>
      <c r="C16" s="1063"/>
      <c r="D16" s="1063"/>
      <c r="E16" s="1063"/>
      <c r="F16" s="1063"/>
      <c r="G16" s="1063"/>
      <c r="H16" s="1063"/>
      <c r="I16" s="1063"/>
      <c r="J16" s="1063"/>
      <c r="K16" s="1063"/>
      <c r="L16" s="1063"/>
      <c r="M16" s="1063"/>
      <c r="N16" s="1063"/>
      <c r="O16" s="1063"/>
      <c r="P16" s="1063"/>
      <c r="Q16" s="1063"/>
      <c r="R16" s="1063"/>
      <c r="S16" s="1063"/>
      <c r="T16" s="1063"/>
      <c r="U16" s="1063"/>
      <c r="V16" s="1063"/>
      <c r="W16" s="1063"/>
      <c r="X16" s="1063"/>
      <c r="Y16" s="1063"/>
      <c r="Z16" s="1063"/>
      <c r="AA16" s="1063"/>
      <c r="AB16" s="1063"/>
      <c r="AC16" s="1063"/>
      <c r="AD16" s="1063"/>
      <c r="AE16" s="1063"/>
      <c r="AF16" s="1063"/>
      <c r="AG16" s="1063"/>
      <c r="AH16" s="1063"/>
      <c r="AI16" s="1063"/>
      <c r="AJ16" s="1063"/>
      <c r="AK16" s="1063"/>
      <c r="AL16" s="1063"/>
      <c r="AM16" s="1063"/>
      <c r="AN16" s="1063"/>
      <c r="AO16" s="1063"/>
      <c r="AP16" s="453"/>
    </row>
    <row r="17" spans="1:45" ht="7.5" customHeight="1">
      <c r="B17" s="573"/>
      <c r="C17" s="573"/>
      <c r="D17" s="573"/>
      <c r="E17" s="573"/>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3"/>
      <c r="AN17" s="573"/>
      <c r="AO17" s="573"/>
      <c r="AP17" s="453"/>
    </row>
    <row r="18" spans="1:45" s="404" customFormat="1" ht="18" customHeight="1">
      <c r="D18" s="404" t="s">
        <v>4</v>
      </c>
    </row>
    <row r="19" spans="1:45" s="403" customFormat="1" ht="10.5" customHeight="1">
      <c r="E19" s="1058" t="str">
        <f>IF(質疑等連絡票!H6="","質疑等連絡票を記入して下さい",質疑等連絡票!H6)</f>
        <v>質疑等連絡票を記入して下さい</v>
      </c>
      <c r="F19" s="1058"/>
      <c r="G19" s="1058"/>
      <c r="H19" s="1058"/>
      <c r="I19" s="1058"/>
      <c r="J19" s="1058"/>
      <c r="K19" s="1058"/>
      <c r="L19" s="1058"/>
      <c r="M19" s="1058"/>
      <c r="N19" s="1058"/>
      <c r="O19" s="1058"/>
      <c r="P19" s="1058"/>
      <c r="Q19" s="1058"/>
      <c r="R19" s="1058"/>
      <c r="S19" s="1058"/>
      <c r="T19" s="1058"/>
      <c r="U19" s="1058"/>
      <c r="V19" s="1058"/>
      <c r="W19" s="1058"/>
      <c r="X19" s="1058"/>
      <c r="Y19" s="1058"/>
      <c r="Z19" s="1058"/>
      <c r="AA19" s="1058"/>
      <c r="AB19" s="1058"/>
      <c r="AC19" s="1058"/>
      <c r="AD19" s="1058"/>
      <c r="AE19" s="1058"/>
      <c r="AF19" s="1058"/>
      <c r="AG19" s="1058"/>
      <c r="AH19" s="1058"/>
      <c r="AI19" s="1058"/>
      <c r="AJ19" s="1058"/>
      <c r="AK19" s="1058"/>
      <c r="AL19" s="1058"/>
      <c r="AM19" s="1058"/>
      <c r="AN19" s="1058"/>
      <c r="AO19" s="453"/>
      <c r="AP19" s="453"/>
      <c r="AS19" s="75"/>
    </row>
    <row r="20" spans="1:45" s="403" customFormat="1" ht="9.75" customHeight="1">
      <c r="E20" s="1064"/>
      <c r="F20" s="1064"/>
      <c r="G20" s="1064"/>
      <c r="H20" s="1064"/>
      <c r="I20" s="1064"/>
      <c r="J20" s="1064"/>
      <c r="K20" s="1064"/>
      <c r="L20" s="1064"/>
      <c r="M20" s="1064"/>
      <c r="N20" s="1064"/>
      <c r="O20" s="1064"/>
      <c r="P20" s="1064"/>
      <c r="Q20" s="1064"/>
      <c r="R20" s="1064"/>
      <c r="S20" s="1064"/>
      <c r="T20" s="1064"/>
      <c r="U20" s="1064"/>
      <c r="V20" s="1064"/>
      <c r="W20" s="1064"/>
      <c r="X20" s="1064"/>
      <c r="Y20" s="1064"/>
      <c r="Z20" s="1064"/>
      <c r="AA20" s="1064"/>
      <c r="AB20" s="1064"/>
      <c r="AC20" s="1064"/>
      <c r="AD20" s="1064"/>
      <c r="AE20" s="1064"/>
      <c r="AF20" s="1064"/>
      <c r="AG20" s="1064"/>
      <c r="AH20" s="1064"/>
      <c r="AI20" s="1064"/>
      <c r="AJ20" s="1064"/>
      <c r="AK20" s="1064"/>
      <c r="AL20" s="1064"/>
      <c r="AM20" s="1064"/>
      <c r="AN20" s="1064"/>
      <c r="AO20" s="453"/>
      <c r="AP20" s="453"/>
      <c r="AS20" s="70"/>
    </row>
    <row r="21" spans="1:45" s="404" customFormat="1" ht="7.5" customHeight="1">
      <c r="AS21" s="72"/>
    </row>
    <row r="22" spans="1:45" s="404" customFormat="1" ht="21" customHeight="1">
      <c r="A22" s="1022" t="s">
        <v>19</v>
      </c>
      <c r="B22" s="1022"/>
      <c r="C22" s="1022"/>
      <c r="D22" s="1022"/>
      <c r="E22" s="1022"/>
      <c r="F22" s="1022"/>
      <c r="G22" s="1022"/>
      <c r="H22" s="1022"/>
      <c r="I22" s="1022"/>
      <c r="J22" s="1022"/>
      <c r="K22" s="1022"/>
      <c r="L22" s="1022"/>
      <c r="M22" s="1022"/>
      <c r="N22" s="1022"/>
      <c r="O22" s="1022"/>
      <c r="P22" s="1022"/>
      <c r="Q22" s="1022"/>
      <c r="R22" s="1022"/>
      <c r="S22" s="1022"/>
      <c r="T22" s="1022"/>
      <c r="U22" s="1022"/>
      <c r="V22" s="1022"/>
      <c r="W22" s="1022"/>
      <c r="X22" s="1022"/>
      <c r="Y22" s="1022"/>
      <c r="Z22" s="1022"/>
      <c r="AA22" s="1022"/>
      <c r="AB22" s="1022"/>
      <c r="AC22" s="1022"/>
      <c r="AD22" s="1022"/>
      <c r="AE22" s="1022"/>
      <c r="AF22" s="1022"/>
      <c r="AG22" s="1022"/>
      <c r="AH22" s="1022"/>
      <c r="AI22" s="1022"/>
      <c r="AJ22" s="1022"/>
      <c r="AK22" s="1022"/>
      <c r="AL22" s="1022"/>
      <c r="AM22" s="1022"/>
      <c r="AN22" s="1022"/>
      <c r="AO22" s="1022"/>
      <c r="AP22" s="1022"/>
      <c r="AQ22" s="1022"/>
    </row>
    <row r="23" spans="1:45" s="403" customFormat="1" ht="18.75" customHeight="1">
      <c r="C23" s="1054" t="s">
        <v>1007</v>
      </c>
      <c r="D23" s="1054"/>
      <c r="E23" s="1054"/>
      <c r="F23" s="1054"/>
      <c r="G23" s="1054"/>
      <c r="H23" s="1054"/>
      <c r="I23" s="1054"/>
      <c r="J23" s="1054"/>
      <c r="K23" s="1054"/>
      <c r="L23" s="1054" t="s">
        <v>1008</v>
      </c>
      <c r="M23" s="1054"/>
      <c r="N23" s="1054"/>
      <c r="O23" s="1054"/>
      <c r="P23" s="1054"/>
      <c r="Q23" s="1054"/>
      <c r="R23" s="1054"/>
      <c r="S23" s="1054"/>
      <c r="T23" s="1054"/>
      <c r="U23" s="1054"/>
      <c r="V23" s="1054"/>
      <c r="W23" s="1054"/>
      <c r="X23" s="1054"/>
      <c r="Y23" s="1053" t="s">
        <v>1009</v>
      </c>
      <c r="Z23" s="1053"/>
      <c r="AA23" s="1053"/>
      <c r="AB23" s="1053"/>
      <c r="AC23" s="1053"/>
      <c r="AD23" s="1053"/>
      <c r="AE23" s="1053"/>
      <c r="AF23" s="1053"/>
      <c r="AG23" s="1053"/>
      <c r="AH23" s="1053"/>
      <c r="AI23" s="1053"/>
      <c r="AJ23" s="1053"/>
      <c r="AK23" s="1053"/>
      <c r="AL23" s="1053"/>
      <c r="AM23" s="1053"/>
      <c r="AN23" s="1053"/>
      <c r="AO23" s="1053"/>
    </row>
    <row r="24" spans="1:45" s="403" customFormat="1" ht="4.5" customHeight="1">
      <c r="C24" s="1054"/>
      <c r="D24" s="1054"/>
      <c r="E24" s="1054"/>
      <c r="F24" s="1054"/>
      <c r="G24" s="1054"/>
      <c r="H24" s="1054"/>
      <c r="I24" s="1054"/>
      <c r="J24" s="1054"/>
      <c r="K24" s="1054"/>
      <c r="L24" s="1054"/>
      <c r="M24" s="1054"/>
      <c r="N24" s="1054"/>
      <c r="O24" s="1054"/>
      <c r="P24" s="1054"/>
      <c r="Q24" s="1054"/>
      <c r="R24" s="1054"/>
      <c r="S24" s="1054"/>
      <c r="T24" s="1054"/>
      <c r="U24" s="1054"/>
      <c r="V24" s="1054"/>
      <c r="W24" s="1054"/>
      <c r="X24" s="1054"/>
      <c r="Y24" s="1053"/>
      <c r="Z24" s="1053"/>
      <c r="AA24" s="1053"/>
      <c r="AB24" s="1053"/>
      <c r="AC24" s="1053"/>
      <c r="AD24" s="1053"/>
      <c r="AE24" s="1053"/>
      <c r="AF24" s="1053"/>
      <c r="AG24" s="1053"/>
      <c r="AH24" s="1053"/>
      <c r="AI24" s="1053"/>
      <c r="AJ24" s="1053"/>
      <c r="AK24" s="1053"/>
      <c r="AL24" s="1053"/>
      <c r="AM24" s="1053"/>
      <c r="AN24" s="1053"/>
      <c r="AO24" s="1053"/>
    </row>
    <row r="25" spans="1:45" s="403" customFormat="1" ht="15.95" customHeight="1">
      <c r="C25" s="1053" t="s">
        <v>1010</v>
      </c>
      <c r="D25" s="1053"/>
      <c r="E25" s="1053"/>
      <c r="F25" s="1053"/>
      <c r="G25" s="1053"/>
      <c r="H25" s="1053"/>
      <c r="I25" s="1053"/>
      <c r="J25" s="1053"/>
      <c r="K25" s="1053"/>
      <c r="L25" s="1017" t="s">
        <v>1011</v>
      </c>
      <c r="M25" s="1017"/>
      <c r="N25" s="1017"/>
      <c r="O25" s="1017"/>
      <c r="P25" s="1017"/>
      <c r="Q25" s="1017"/>
      <c r="R25" s="1017"/>
      <c r="S25" s="1017"/>
      <c r="T25" s="1017"/>
      <c r="U25" s="1017"/>
      <c r="V25" s="1017"/>
      <c r="W25" s="1017"/>
      <c r="X25" s="1017"/>
      <c r="Y25" s="1017" t="s">
        <v>1012</v>
      </c>
      <c r="Z25" s="1017"/>
      <c r="AA25" s="1017"/>
      <c r="AB25" s="1017"/>
      <c r="AC25" s="1017"/>
      <c r="AD25" s="1017"/>
      <c r="AE25" s="1017"/>
      <c r="AF25" s="1017"/>
      <c r="AG25" s="1017"/>
      <c r="AH25" s="1017"/>
      <c r="AI25" s="1017"/>
      <c r="AJ25" s="1017"/>
      <c r="AK25" s="1017"/>
      <c r="AL25" s="1017"/>
      <c r="AM25" s="1017"/>
      <c r="AN25" s="1017"/>
      <c r="AO25" s="1017"/>
    </row>
    <row r="26" spans="1:45" s="403" customFormat="1" ht="15.95" customHeight="1">
      <c r="C26" s="1053" t="s">
        <v>1010</v>
      </c>
      <c r="D26" s="1053"/>
      <c r="E26" s="1053"/>
      <c r="F26" s="1053"/>
      <c r="G26" s="1053"/>
      <c r="H26" s="1053"/>
      <c r="I26" s="1053"/>
      <c r="J26" s="1053"/>
      <c r="K26" s="1053"/>
      <c r="L26" s="1017" t="s">
        <v>1013</v>
      </c>
      <c r="M26" s="1017"/>
      <c r="N26" s="1017"/>
      <c r="O26" s="1017"/>
      <c r="P26" s="1017"/>
      <c r="Q26" s="1017"/>
      <c r="R26" s="1017"/>
      <c r="S26" s="1017"/>
      <c r="T26" s="1017"/>
      <c r="U26" s="1017"/>
      <c r="V26" s="1017"/>
      <c r="W26" s="1017"/>
      <c r="X26" s="1017"/>
      <c r="Y26" s="1017" t="s">
        <v>1014</v>
      </c>
      <c r="Z26" s="1017"/>
      <c r="AA26" s="1017"/>
      <c r="AB26" s="1017"/>
      <c r="AC26" s="1017"/>
      <c r="AD26" s="1017"/>
      <c r="AE26" s="1017"/>
      <c r="AF26" s="1017"/>
      <c r="AG26" s="1017"/>
      <c r="AH26" s="1017"/>
      <c r="AI26" s="1017"/>
      <c r="AJ26" s="1017"/>
      <c r="AK26" s="1017"/>
      <c r="AL26" s="1017"/>
      <c r="AM26" s="1017"/>
      <c r="AN26" s="1017"/>
      <c r="AO26" s="1017"/>
    </row>
    <row r="27" spans="1:45" s="403" customFormat="1" ht="15.95" customHeight="1">
      <c r="C27" s="1053" t="s">
        <v>1010</v>
      </c>
      <c r="D27" s="1053"/>
      <c r="E27" s="1053"/>
      <c r="F27" s="1053"/>
      <c r="G27" s="1053"/>
      <c r="H27" s="1053"/>
      <c r="I27" s="1053"/>
      <c r="J27" s="1053"/>
      <c r="K27" s="1053"/>
      <c r="L27" s="1017" t="s">
        <v>1015</v>
      </c>
      <c r="M27" s="1017"/>
      <c r="N27" s="1017"/>
      <c r="O27" s="1017"/>
      <c r="P27" s="1017"/>
      <c r="Q27" s="1017"/>
      <c r="R27" s="1017"/>
      <c r="S27" s="1017"/>
      <c r="T27" s="1017"/>
      <c r="U27" s="1017"/>
      <c r="V27" s="1017"/>
      <c r="W27" s="1017"/>
      <c r="X27" s="1017"/>
      <c r="Y27" s="1017" t="s">
        <v>1016</v>
      </c>
      <c r="Z27" s="1017"/>
      <c r="AA27" s="1017"/>
      <c r="AB27" s="1017"/>
      <c r="AC27" s="1017"/>
      <c r="AD27" s="1017"/>
      <c r="AE27" s="1017"/>
      <c r="AF27" s="1017"/>
      <c r="AG27" s="1017"/>
      <c r="AH27" s="1017"/>
      <c r="AI27" s="1017"/>
      <c r="AJ27" s="1017"/>
      <c r="AK27" s="1017"/>
      <c r="AL27" s="1017"/>
      <c r="AM27" s="1017"/>
      <c r="AN27" s="1017"/>
      <c r="AO27" s="1017"/>
    </row>
    <row r="28" spans="1:45" s="403" customFormat="1" ht="53.25" customHeight="1">
      <c r="C28" s="1053" t="s">
        <v>1010</v>
      </c>
      <c r="D28" s="1053"/>
      <c r="E28" s="1053"/>
      <c r="F28" s="1053"/>
      <c r="G28" s="1053"/>
      <c r="H28" s="1053"/>
      <c r="I28" s="1053"/>
      <c r="J28" s="1053"/>
      <c r="K28" s="1053"/>
      <c r="L28" s="1055" t="s">
        <v>1017</v>
      </c>
      <c r="M28" s="1056"/>
      <c r="N28" s="1056"/>
      <c r="O28" s="1056"/>
      <c r="P28" s="1056"/>
      <c r="Q28" s="1056"/>
      <c r="R28" s="1056"/>
      <c r="S28" s="1056"/>
      <c r="T28" s="1056"/>
      <c r="U28" s="1056"/>
      <c r="V28" s="1056"/>
      <c r="W28" s="1056"/>
      <c r="X28" s="1057"/>
      <c r="Y28" s="1055" t="s">
        <v>1381</v>
      </c>
      <c r="Z28" s="1056"/>
      <c r="AA28" s="1056"/>
      <c r="AB28" s="1056"/>
      <c r="AC28" s="1056"/>
      <c r="AD28" s="1056"/>
      <c r="AE28" s="1056"/>
      <c r="AF28" s="1056"/>
      <c r="AG28" s="1056"/>
      <c r="AH28" s="1056"/>
      <c r="AI28" s="1056"/>
      <c r="AJ28" s="1056"/>
      <c r="AK28" s="1056"/>
      <c r="AL28" s="1056"/>
      <c r="AM28" s="1056"/>
      <c r="AN28" s="1056"/>
      <c r="AO28" s="1057"/>
    </row>
    <row r="29" spans="1:45" ht="15.95" customHeight="1">
      <c r="C29" s="1053" t="s">
        <v>1010</v>
      </c>
      <c r="D29" s="1053"/>
      <c r="E29" s="1053"/>
      <c r="F29" s="1053"/>
      <c r="G29" s="1053"/>
      <c r="H29" s="1053"/>
      <c r="I29" s="1053"/>
      <c r="J29" s="1053"/>
      <c r="K29" s="1053"/>
      <c r="L29" s="1017" t="s">
        <v>1018</v>
      </c>
      <c r="M29" s="1017"/>
      <c r="N29" s="1017"/>
      <c r="O29" s="1017"/>
      <c r="P29" s="1017"/>
      <c r="Q29" s="1017"/>
      <c r="R29" s="1017"/>
      <c r="S29" s="1017"/>
      <c r="T29" s="1017"/>
      <c r="U29" s="1017"/>
      <c r="V29" s="1017"/>
      <c r="W29" s="1017"/>
      <c r="X29" s="1017"/>
      <c r="Y29" s="1017" t="s">
        <v>1019</v>
      </c>
      <c r="Z29" s="1017"/>
      <c r="AA29" s="1017"/>
      <c r="AB29" s="1017"/>
      <c r="AC29" s="1017"/>
      <c r="AD29" s="1017"/>
      <c r="AE29" s="1017"/>
      <c r="AF29" s="1017"/>
      <c r="AG29" s="1017"/>
      <c r="AH29" s="1017"/>
      <c r="AI29" s="1017"/>
      <c r="AJ29" s="1017"/>
      <c r="AK29" s="1017"/>
      <c r="AL29" s="1017"/>
      <c r="AM29" s="1017"/>
      <c r="AN29" s="1017"/>
      <c r="AO29" s="1017"/>
    </row>
    <row r="30" spans="1:45" s="71" customFormat="1" ht="15.95" customHeight="1">
      <c r="C30" s="1014" t="s">
        <v>1010</v>
      </c>
      <c r="D30" s="1014"/>
      <c r="E30" s="1014"/>
      <c r="F30" s="1014"/>
      <c r="G30" s="1014"/>
      <c r="H30" s="1014"/>
      <c r="I30" s="1014"/>
      <c r="J30" s="1014"/>
      <c r="K30" s="1014"/>
      <c r="L30" s="1015" t="s">
        <v>1020</v>
      </c>
      <c r="M30" s="1015"/>
      <c r="N30" s="1015"/>
      <c r="O30" s="1015"/>
      <c r="P30" s="1015"/>
      <c r="Q30" s="1015"/>
      <c r="R30" s="1015"/>
      <c r="S30" s="1015"/>
      <c r="T30" s="1015"/>
      <c r="U30" s="1015"/>
      <c r="V30" s="1015"/>
      <c r="W30" s="1015"/>
      <c r="X30" s="1015"/>
      <c r="Y30" s="1015" t="s">
        <v>1019</v>
      </c>
      <c r="Z30" s="1015"/>
      <c r="AA30" s="1015"/>
      <c r="AB30" s="1015"/>
      <c r="AC30" s="1015"/>
      <c r="AD30" s="1015"/>
      <c r="AE30" s="1015"/>
      <c r="AF30" s="1015"/>
      <c r="AG30" s="1015"/>
      <c r="AH30" s="1015"/>
      <c r="AI30" s="1015"/>
      <c r="AJ30" s="1015"/>
      <c r="AK30" s="1015"/>
      <c r="AL30" s="1015"/>
      <c r="AM30" s="1015"/>
      <c r="AN30" s="1015"/>
      <c r="AO30" s="1015"/>
    </row>
    <row r="31" spans="1:45" s="71" customFormat="1" ht="25.5" customHeight="1">
      <c r="C31" s="1014" t="s">
        <v>1010</v>
      </c>
      <c r="D31" s="1014"/>
      <c r="E31" s="1014"/>
      <c r="F31" s="1014"/>
      <c r="G31" s="1014"/>
      <c r="H31" s="1014"/>
      <c r="I31" s="1014"/>
      <c r="J31" s="1014"/>
      <c r="K31" s="1014"/>
      <c r="L31" s="1015" t="s">
        <v>1021</v>
      </c>
      <c r="M31" s="1015"/>
      <c r="N31" s="1015"/>
      <c r="O31" s="1015"/>
      <c r="P31" s="1015"/>
      <c r="Q31" s="1015"/>
      <c r="R31" s="1015"/>
      <c r="S31" s="1015"/>
      <c r="T31" s="1015"/>
      <c r="U31" s="1015"/>
      <c r="V31" s="1015"/>
      <c r="W31" s="1015"/>
      <c r="X31" s="1015"/>
      <c r="Y31" s="1015" t="s">
        <v>1019</v>
      </c>
      <c r="Z31" s="1015"/>
      <c r="AA31" s="1015"/>
      <c r="AB31" s="1015"/>
      <c r="AC31" s="1015"/>
      <c r="AD31" s="1015"/>
      <c r="AE31" s="1015"/>
      <c r="AF31" s="1015"/>
      <c r="AG31" s="1015"/>
      <c r="AH31" s="1015"/>
      <c r="AI31" s="1015"/>
      <c r="AJ31" s="1015"/>
      <c r="AK31" s="1015"/>
      <c r="AL31" s="1015"/>
      <c r="AM31" s="1015"/>
      <c r="AN31" s="1015"/>
      <c r="AO31" s="1015"/>
    </row>
    <row r="32" spans="1:45" s="71" customFormat="1" ht="15.95" customHeight="1">
      <c r="C32" s="1014" t="s">
        <v>1010</v>
      </c>
      <c r="D32" s="1014"/>
      <c r="E32" s="1014"/>
      <c r="F32" s="1014"/>
      <c r="G32" s="1014"/>
      <c r="H32" s="1014"/>
      <c r="I32" s="1014"/>
      <c r="J32" s="1014"/>
      <c r="K32" s="1014"/>
      <c r="L32" s="1015" t="s">
        <v>1022</v>
      </c>
      <c r="M32" s="1015"/>
      <c r="N32" s="1015"/>
      <c r="O32" s="1015"/>
      <c r="P32" s="1015"/>
      <c r="Q32" s="1015"/>
      <c r="R32" s="1015"/>
      <c r="S32" s="1015"/>
      <c r="T32" s="1015"/>
      <c r="U32" s="1015"/>
      <c r="V32" s="1015"/>
      <c r="W32" s="1015"/>
      <c r="X32" s="1015"/>
      <c r="Y32" s="1015" t="s">
        <v>1023</v>
      </c>
      <c r="Z32" s="1015"/>
      <c r="AA32" s="1015"/>
      <c r="AB32" s="1015"/>
      <c r="AC32" s="1015"/>
      <c r="AD32" s="1015"/>
      <c r="AE32" s="1015"/>
      <c r="AF32" s="1015"/>
      <c r="AG32" s="1015"/>
      <c r="AH32" s="1015"/>
      <c r="AI32" s="1015"/>
      <c r="AJ32" s="1015"/>
      <c r="AK32" s="1015"/>
      <c r="AL32" s="1015"/>
      <c r="AM32" s="1015"/>
      <c r="AN32" s="1015"/>
      <c r="AO32" s="1015"/>
    </row>
    <row r="33" spans="1:45" s="71" customFormat="1" ht="15.95" customHeight="1">
      <c r="C33" s="1014" t="s">
        <v>1010</v>
      </c>
      <c r="D33" s="1014"/>
      <c r="E33" s="1014"/>
      <c r="F33" s="1014"/>
      <c r="G33" s="1014"/>
      <c r="H33" s="1014"/>
      <c r="I33" s="1014"/>
      <c r="J33" s="1014"/>
      <c r="K33" s="1014"/>
      <c r="L33" s="1015" t="s">
        <v>1024</v>
      </c>
      <c r="M33" s="1015"/>
      <c r="N33" s="1015"/>
      <c r="O33" s="1015"/>
      <c r="P33" s="1015"/>
      <c r="Q33" s="1015"/>
      <c r="R33" s="1015"/>
      <c r="S33" s="1015"/>
      <c r="T33" s="1015"/>
      <c r="U33" s="1015"/>
      <c r="V33" s="1015"/>
      <c r="W33" s="1015"/>
      <c r="X33" s="1015"/>
      <c r="Y33" s="1015" t="s">
        <v>1023</v>
      </c>
      <c r="Z33" s="1015"/>
      <c r="AA33" s="1015"/>
      <c r="AB33" s="1015"/>
      <c r="AC33" s="1015"/>
      <c r="AD33" s="1015"/>
      <c r="AE33" s="1015"/>
      <c r="AF33" s="1015"/>
      <c r="AG33" s="1015"/>
      <c r="AH33" s="1015"/>
      <c r="AI33" s="1015"/>
      <c r="AJ33" s="1015"/>
      <c r="AK33" s="1015"/>
      <c r="AL33" s="1015"/>
      <c r="AM33" s="1015"/>
      <c r="AN33" s="1015"/>
      <c r="AO33" s="1015"/>
    </row>
    <row r="34" spans="1:45" s="71" customFormat="1" ht="15.95" customHeight="1">
      <c r="C34" s="1014" t="s">
        <v>1010</v>
      </c>
      <c r="D34" s="1014"/>
      <c r="E34" s="1014"/>
      <c r="F34" s="1014"/>
      <c r="G34" s="1014"/>
      <c r="H34" s="1014"/>
      <c r="I34" s="1014"/>
      <c r="J34" s="1014"/>
      <c r="K34" s="1014"/>
      <c r="L34" s="1015" t="s">
        <v>1025</v>
      </c>
      <c r="M34" s="1015"/>
      <c r="N34" s="1015"/>
      <c r="O34" s="1015"/>
      <c r="P34" s="1015"/>
      <c r="Q34" s="1015"/>
      <c r="R34" s="1015"/>
      <c r="S34" s="1015"/>
      <c r="T34" s="1015"/>
      <c r="U34" s="1015"/>
      <c r="V34" s="1015"/>
      <c r="W34" s="1015"/>
      <c r="X34" s="1015"/>
      <c r="Y34" s="1015" t="s">
        <v>1023</v>
      </c>
      <c r="Z34" s="1015"/>
      <c r="AA34" s="1015"/>
      <c r="AB34" s="1015"/>
      <c r="AC34" s="1015"/>
      <c r="AD34" s="1015"/>
      <c r="AE34" s="1015"/>
      <c r="AF34" s="1015"/>
      <c r="AG34" s="1015"/>
      <c r="AH34" s="1015"/>
      <c r="AI34" s="1015"/>
      <c r="AJ34" s="1015"/>
      <c r="AK34" s="1015"/>
      <c r="AL34" s="1015"/>
      <c r="AM34" s="1015"/>
      <c r="AN34" s="1015"/>
      <c r="AO34" s="1015"/>
    </row>
    <row r="35" spans="1:45" s="71" customFormat="1" ht="30.75" customHeight="1">
      <c r="C35" s="1014" t="s">
        <v>1010</v>
      </c>
      <c r="D35" s="1014"/>
      <c r="E35" s="1014"/>
      <c r="F35" s="1014"/>
      <c r="G35" s="1014"/>
      <c r="H35" s="1014"/>
      <c r="I35" s="1014"/>
      <c r="J35" s="1014"/>
      <c r="K35" s="1014"/>
      <c r="L35" s="1015" t="s">
        <v>1026</v>
      </c>
      <c r="M35" s="1015"/>
      <c r="N35" s="1015"/>
      <c r="O35" s="1015"/>
      <c r="P35" s="1015"/>
      <c r="Q35" s="1015"/>
      <c r="R35" s="1015"/>
      <c r="S35" s="1015"/>
      <c r="T35" s="1015"/>
      <c r="U35" s="1015"/>
      <c r="V35" s="1015"/>
      <c r="W35" s="1015"/>
      <c r="X35" s="1015"/>
      <c r="Y35" s="1015" t="s">
        <v>1027</v>
      </c>
      <c r="Z35" s="1015"/>
      <c r="AA35" s="1015"/>
      <c r="AB35" s="1015"/>
      <c r="AC35" s="1015"/>
      <c r="AD35" s="1015"/>
      <c r="AE35" s="1015"/>
      <c r="AF35" s="1015"/>
      <c r="AG35" s="1015"/>
      <c r="AH35" s="1015"/>
      <c r="AI35" s="1015"/>
      <c r="AJ35" s="1015"/>
      <c r="AK35" s="1015"/>
      <c r="AL35" s="1015"/>
      <c r="AM35" s="1015"/>
      <c r="AN35" s="1015"/>
      <c r="AO35" s="1015"/>
    </row>
    <row r="36" spans="1:45" s="71" customFormat="1" ht="30.75" customHeight="1">
      <c r="C36" s="1014" t="s">
        <v>1010</v>
      </c>
      <c r="D36" s="1014"/>
      <c r="E36" s="1014"/>
      <c r="F36" s="1014"/>
      <c r="G36" s="1014"/>
      <c r="H36" s="1014"/>
      <c r="I36" s="1014"/>
      <c r="J36" s="1014"/>
      <c r="K36" s="1014"/>
      <c r="L36" s="1015" t="s">
        <v>1028</v>
      </c>
      <c r="M36" s="1015"/>
      <c r="N36" s="1015"/>
      <c r="O36" s="1015"/>
      <c r="P36" s="1015"/>
      <c r="Q36" s="1015"/>
      <c r="R36" s="1015"/>
      <c r="S36" s="1015"/>
      <c r="T36" s="1015"/>
      <c r="U36" s="1015"/>
      <c r="V36" s="1015"/>
      <c r="W36" s="1015"/>
      <c r="X36" s="1015"/>
      <c r="Y36" s="1015" t="s">
        <v>1029</v>
      </c>
      <c r="Z36" s="1015"/>
      <c r="AA36" s="1015"/>
      <c r="AB36" s="1015"/>
      <c r="AC36" s="1015"/>
      <c r="AD36" s="1015"/>
      <c r="AE36" s="1015"/>
      <c r="AF36" s="1015"/>
      <c r="AG36" s="1015"/>
      <c r="AH36" s="1015"/>
      <c r="AI36" s="1015"/>
      <c r="AJ36" s="1015"/>
      <c r="AK36" s="1015"/>
      <c r="AL36" s="1015"/>
      <c r="AM36" s="1015"/>
      <c r="AN36" s="1015"/>
      <c r="AO36" s="1015"/>
    </row>
    <row r="37" spans="1:45" s="71" customFormat="1" ht="15.75" customHeight="1">
      <c r="C37" s="1014" t="s">
        <v>1010</v>
      </c>
      <c r="D37" s="1014"/>
      <c r="E37" s="1014"/>
      <c r="F37" s="1014"/>
      <c r="G37" s="1014"/>
      <c r="H37" s="1014"/>
      <c r="I37" s="1014"/>
      <c r="J37" s="1014"/>
      <c r="K37" s="1014"/>
      <c r="L37" s="1015" t="s">
        <v>1030</v>
      </c>
      <c r="M37" s="1015"/>
      <c r="N37" s="1015"/>
      <c r="O37" s="1015"/>
      <c r="P37" s="1015"/>
      <c r="Q37" s="1015"/>
      <c r="R37" s="1015"/>
      <c r="S37" s="1015"/>
      <c r="T37" s="1015"/>
      <c r="U37" s="1015"/>
      <c r="V37" s="1015"/>
      <c r="W37" s="1015"/>
      <c r="X37" s="1015"/>
      <c r="Y37" s="1015" t="s">
        <v>1031</v>
      </c>
      <c r="Z37" s="1015"/>
      <c r="AA37" s="1015"/>
      <c r="AB37" s="1015"/>
      <c r="AC37" s="1015"/>
      <c r="AD37" s="1015"/>
      <c r="AE37" s="1015"/>
      <c r="AF37" s="1015"/>
      <c r="AG37" s="1015"/>
      <c r="AH37" s="1015"/>
      <c r="AI37" s="1015"/>
      <c r="AJ37" s="1015"/>
      <c r="AK37" s="1015"/>
      <c r="AL37" s="1015"/>
      <c r="AM37" s="1015"/>
      <c r="AN37" s="1015"/>
      <c r="AO37" s="1015"/>
    </row>
    <row r="38" spans="1:45" s="71" customFormat="1" ht="26.25" customHeight="1">
      <c r="C38" s="1014" t="s">
        <v>1010</v>
      </c>
      <c r="D38" s="1014"/>
      <c r="E38" s="1014"/>
      <c r="F38" s="1014"/>
      <c r="G38" s="1014"/>
      <c r="H38" s="1014"/>
      <c r="I38" s="1014"/>
      <c r="J38" s="1014"/>
      <c r="K38" s="1014"/>
      <c r="L38" s="1015" t="s">
        <v>1057</v>
      </c>
      <c r="M38" s="1015"/>
      <c r="N38" s="1015"/>
      <c r="O38" s="1015"/>
      <c r="P38" s="1015"/>
      <c r="Q38" s="1015"/>
      <c r="R38" s="1015"/>
      <c r="S38" s="1015"/>
      <c r="T38" s="1015"/>
      <c r="U38" s="1015"/>
      <c r="V38" s="1015"/>
      <c r="W38" s="1015"/>
      <c r="X38" s="1015"/>
      <c r="Y38" s="1015" t="s">
        <v>1032</v>
      </c>
      <c r="Z38" s="1015"/>
      <c r="AA38" s="1015"/>
      <c r="AB38" s="1015"/>
      <c r="AC38" s="1015"/>
      <c r="AD38" s="1015"/>
      <c r="AE38" s="1015"/>
      <c r="AF38" s="1015"/>
      <c r="AG38" s="1015"/>
      <c r="AH38" s="1015"/>
      <c r="AI38" s="1015"/>
      <c r="AJ38" s="1015"/>
      <c r="AK38" s="1015"/>
      <c r="AL38" s="1015"/>
      <c r="AM38" s="1015"/>
      <c r="AN38" s="1015"/>
      <c r="AO38" s="1015"/>
    </row>
    <row r="39" spans="1:45" s="71" customFormat="1" ht="15.95" customHeight="1">
      <c r="C39" s="1014" t="s">
        <v>1010</v>
      </c>
      <c r="D39" s="1014"/>
      <c r="E39" s="1014"/>
      <c r="F39" s="1014"/>
      <c r="G39" s="1014"/>
      <c r="H39" s="1014"/>
      <c r="I39" s="1014"/>
      <c r="J39" s="1014"/>
      <c r="K39" s="1014"/>
      <c r="L39" s="1015" t="s">
        <v>1033</v>
      </c>
      <c r="M39" s="1015"/>
      <c r="N39" s="1015"/>
      <c r="O39" s="1015"/>
      <c r="P39" s="1015"/>
      <c r="Q39" s="1015"/>
      <c r="R39" s="1015"/>
      <c r="S39" s="1015"/>
      <c r="T39" s="1015"/>
      <c r="U39" s="1015"/>
      <c r="V39" s="1015"/>
      <c r="W39" s="1015"/>
      <c r="X39" s="1015"/>
      <c r="Y39" s="1015" t="s">
        <v>1019</v>
      </c>
      <c r="Z39" s="1015"/>
      <c r="AA39" s="1015"/>
      <c r="AB39" s="1015"/>
      <c r="AC39" s="1015"/>
      <c r="AD39" s="1015"/>
      <c r="AE39" s="1015"/>
      <c r="AF39" s="1015"/>
      <c r="AG39" s="1015"/>
      <c r="AH39" s="1015"/>
      <c r="AI39" s="1015"/>
      <c r="AJ39" s="1015"/>
      <c r="AK39" s="1015"/>
      <c r="AL39" s="1015"/>
      <c r="AM39" s="1015"/>
      <c r="AN39" s="1015"/>
      <c r="AO39" s="1015"/>
    </row>
    <row r="40" spans="1:45" s="71" customFormat="1" ht="45.75" customHeight="1">
      <c r="C40" s="1014" t="s">
        <v>1010</v>
      </c>
      <c r="D40" s="1014"/>
      <c r="E40" s="1014"/>
      <c r="F40" s="1014"/>
      <c r="G40" s="1014"/>
      <c r="H40" s="1014"/>
      <c r="I40" s="1014"/>
      <c r="J40" s="1014"/>
      <c r="K40" s="1014"/>
      <c r="L40" s="1015" t="s">
        <v>1058</v>
      </c>
      <c r="M40" s="1015"/>
      <c r="N40" s="1015"/>
      <c r="O40" s="1015"/>
      <c r="P40" s="1015"/>
      <c r="Q40" s="1015"/>
      <c r="R40" s="1015"/>
      <c r="S40" s="1015"/>
      <c r="T40" s="1015"/>
      <c r="U40" s="1015"/>
      <c r="V40" s="1015"/>
      <c r="W40" s="1015"/>
      <c r="X40" s="1015"/>
      <c r="Y40" s="1015" t="s">
        <v>1059</v>
      </c>
      <c r="Z40" s="1015"/>
      <c r="AA40" s="1015"/>
      <c r="AB40" s="1015"/>
      <c r="AC40" s="1015"/>
      <c r="AD40" s="1015"/>
      <c r="AE40" s="1015"/>
      <c r="AF40" s="1015"/>
      <c r="AG40" s="1015"/>
      <c r="AH40" s="1015"/>
      <c r="AI40" s="1015"/>
      <c r="AJ40" s="1015"/>
      <c r="AK40" s="1015"/>
      <c r="AL40" s="1015"/>
      <c r="AM40" s="1015"/>
      <c r="AN40" s="1015"/>
      <c r="AO40" s="1015"/>
    </row>
    <row r="41" spans="1:45" s="71" customFormat="1" ht="15.95" customHeight="1">
      <c r="C41" s="1014" t="s">
        <v>1010</v>
      </c>
      <c r="D41" s="1014"/>
      <c r="E41" s="1014"/>
      <c r="F41" s="1014"/>
      <c r="G41" s="1014"/>
      <c r="H41" s="1014"/>
      <c r="I41" s="1014"/>
      <c r="J41" s="1014"/>
      <c r="K41" s="1014"/>
      <c r="L41" s="1015" t="s">
        <v>1034</v>
      </c>
      <c r="M41" s="1015"/>
      <c r="N41" s="1015"/>
      <c r="O41" s="1015"/>
      <c r="P41" s="1015"/>
      <c r="Q41" s="1015"/>
      <c r="R41" s="1015"/>
      <c r="S41" s="1015"/>
      <c r="T41" s="1015"/>
      <c r="U41" s="1015"/>
      <c r="V41" s="1015"/>
      <c r="W41" s="1015"/>
      <c r="X41" s="1015"/>
      <c r="Y41" s="1015" t="s">
        <v>1035</v>
      </c>
      <c r="Z41" s="1015"/>
      <c r="AA41" s="1015"/>
      <c r="AB41" s="1015"/>
      <c r="AC41" s="1015"/>
      <c r="AD41" s="1015"/>
      <c r="AE41" s="1015"/>
      <c r="AF41" s="1015"/>
      <c r="AG41" s="1015"/>
      <c r="AH41" s="1015"/>
      <c r="AI41" s="1015"/>
      <c r="AJ41" s="1015"/>
      <c r="AK41" s="1015"/>
      <c r="AL41" s="1015"/>
      <c r="AM41" s="1015"/>
      <c r="AN41" s="1015"/>
      <c r="AO41" s="1015"/>
    </row>
    <row r="42" spans="1:45" s="71" customFormat="1" ht="7.5" customHeight="1">
      <c r="C42" s="454"/>
      <c r="D42" s="454"/>
      <c r="E42" s="454"/>
      <c r="F42" s="454"/>
      <c r="G42" s="454"/>
      <c r="H42" s="454"/>
      <c r="I42" s="454"/>
      <c r="J42" s="454"/>
      <c r="K42" s="454"/>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row>
    <row r="43" spans="1:45" s="71" customFormat="1" ht="15.95" customHeight="1">
      <c r="A43" s="1022" t="s">
        <v>1036</v>
      </c>
      <c r="B43" s="1022"/>
      <c r="C43" s="1022"/>
      <c r="D43" s="1022"/>
      <c r="E43" s="1022"/>
      <c r="F43" s="1022"/>
      <c r="G43" s="1022"/>
      <c r="H43" s="1022"/>
      <c r="I43" s="1022"/>
      <c r="J43" s="1022"/>
      <c r="K43" s="1022"/>
      <c r="L43" s="1022"/>
      <c r="M43" s="1022"/>
      <c r="N43" s="1022"/>
      <c r="O43" s="1022"/>
      <c r="P43" s="1022"/>
      <c r="Q43" s="1022"/>
      <c r="R43" s="1022"/>
      <c r="S43" s="1022"/>
      <c r="T43" s="1022"/>
      <c r="U43" s="1022"/>
      <c r="V43" s="1022"/>
      <c r="W43" s="1022"/>
      <c r="X43" s="1022"/>
      <c r="Y43" s="1022"/>
      <c r="Z43" s="1022"/>
      <c r="AA43" s="1022"/>
      <c r="AB43" s="1022"/>
      <c r="AC43" s="1022"/>
      <c r="AD43" s="1022"/>
      <c r="AE43" s="1022"/>
      <c r="AF43" s="1022"/>
      <c r="AG43" s="1022"/>
      <c r="AH43" s="1022"/>
      <c r="AI43" s="1022"/>
      <c r="AJ43" s="1022"/>
      <c r="AK43" s="1022"/>
      <c r="AL43" s="1022"/>
      <c r="AM43" s="1022"/>
      <c r="AN43" s="1022"/>
      <c r="AO43" s="1022"/>
      <c r="AP43" s="1022"/>
      <c r="AQ43" s="1022"/>
      <c r="AR43" s="571"/>
    </row>
    <row r="44" spans="1:45" s="71" customFormat="1" ht="15.95" customHeight="1">
      <c r="C44" s="268" t="s">
        <v>1358</v>
      </c>
      <c r="D44" s="380"/>
      <c r="E44" s="380"/>
      <c r="F44" s="380"/>
      <c r="G44" s="380"/>
      <c r="H44" s="380"/>
      <c r="I44" s="380"/>
      <c r="J44" s="380"/>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3"/>
      <c r="AH44" s="563"/>
      <c r="AI44" s="563"/>
      <c r="AJ44" s="563"/>
      <c r="AK44" s="563"/>
      <c r="AL44" s="563"/>
      <c r="AM44" s="563"/>
      <c r="AN44" s="563"/>
    </row>
    <row r="45" spans="1:45" s="71" customFormat="1" ht="15.95" customHeight="1">
      <c r="C45" s="268" t="s">
        <v>1357</v>
      </c>
      <c r="D45" s="268" t="s">
        <v>1359</v>
      </c>
      <c r="E45" s="380"/>
      <c r="F45" s="380"/>
      <c r="G45" s="380"/>
      <c r="H45" s="380"/>
      <c r="I45" s="380"/>
      <c r="J45" s="380"/>
      <c r="K45" s="563"/>
      <c r="L45" s="563"/>
      <c r="M45" s="563"/>
      <c r="N45" s="563"/>
      <c r="O45" s="563"/>
      <c r="P45" s="563"/>
      <c r="Q45" s="563"/>
      <c r="R45" s="563"/>
      <c r="S45" s="563"/>
      <c r="T45" s="563"/>
      <c r="U45" s="563"/>
      <c r="V45" s="563"/>
      <c r="W45" s="563"/>
      <c r="X45" s="563"/>
      <c r="Y45" s="563"/>
      <c r="Z45" s="563"/>
      <c r="AA45" s="563"/>
      <c r="AB45" s="563"/>
      <c r="AC45" s="563"/>
      <c r="AD45" s="563"/>
      <c r="AE45" s="563"/>
      <c r="AF45" s="563"/>
      <c r="AG45" s="563"/>
      <c r="AH45" s="563"/>
      <c r="AI45" s="563"/>
      <c r="AJ45" s="563"/>
      <c r="AK45" s="563"/>
      <c r="AL45" s="563"/>
      <c r="AM45" s="563"/>
      <c r="AN45" s="563"/>
    </row>
    <row r="46" spans="1:45" s="71" customFormat="1" ht="15.95" customHeight="1">
      <c r="C46" s="407"/>
      <c r="D46" s="407" t="s">
        <v>1362</v>
      </c>
      <c r="E46" s="399"/>
      <c r="F46" s="399"/>
      <c r="G46" s="399"/>
      <c r="H46" s="399"/>
      <c r="I46" s="399"/>
      <c r="J46" s="399"/>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row>
    <row r="47" spans="1:45" s="71" customFormat="1" ht="26.25" customHeight="1">
      <c r="C47" s="1023"/>
      <c r="D47" s="1024"/>
      <c r="E47" s="1024"/>
      <c r="F47" s="1024"/>
      <c r="G47" s="1024"/>
      <c r="H47" s="1024"/>
      <c r="I47" s="1024"/>
      <c r="J47" s="1024"/>
      <c r="K47" s="1025"/>
      <c r="L47" s="1026" t="s">
        <v>1037</v>
      </c>
      <c r="M47" s="1026"/>
      <c r="N47" s="1026"/>
      <c r="O47" s="1026"/>
      <c r="P47" s="1026"/>
      <c r="Q47" s="1026"/>
      <c r="R47" s="1026"/>
      <c r="S47" s="1026"/>
      <c r="T47" s="1026"/>
      <c r="U47" s="1026"/>
      <c r="V47" s="1026"/>
      <c r="W47" s="1026"/>
      <c r="X47" s="1026"/>
      <c r="Y47" s="1015" t="s">
        <v>1251</v>
      </c>
      <c r="Z47" s="1015"/>
      <c r="AA47" s="1015"/>
      <c r="AB47" s="1015"/>
      <c r="AC47" s="1015"/>
      <c r="AD47" s="1015"/>
      <c r="AE47" s="1015"/>
      <c r="AF47" s="1015"/>
      <c r="AG47" s="1015"/>
      <c r="AH47" s="1015"/>
      <c r="AI47" s="1015"/>
      <c r="AJ47" s="1015"/>
      <c r="AK47" s="1015"/>
      <c r="AL47" s="1015"/>
      <c r="AM47" s="1015"/>
      <c r="AN47" s="1015"/>
      <c r="AO47" s="1015"/>
      <c r="AS47" s="74"/>
    </row>
    <row r="48" spans="1:45" ht="70.5" customHeight="1">
      <c r="C48" s="1029"/>
      <c r="D48" s="1030"/>
      <c r="E48" s="1030"/>
      <c r="F48" s="1030"/>
      <c r="G48" s="1030"/>
      <c r="H48" s="1030"/>
      <c r="I48" s="1030"/>
      <c r="J48" s="1030"/>
      <c r="K48" s="1031"/>
      <c r="L48" s="1038" t="s">
        <v>1038</v>
      </c>
      <c r="M48" s="1039"/>
      <c r="N48" s="1039"/>
      <c r="O48" s="1039"/>
      <c r="P48" s="1039"/>
      <c r="Q48" s="1039"/>
      <c r="R48" s="1039"/>
      <c r="S48" s="1039"/>
      <c r="T48" s="1039"/>
      <c r="U48" s="1039"/>
      <c r="V48" s="1039"/>
      <c r="W48" s="1039"/>
      <c r="X48" s="1040"/>
      <c r="Y48" s="1017" t="s">
        <v>1039</v>
      </c>
      <c r="Z48" s="1017"/>
      <c r="AA48" s="1017"/>
      <c r="AB48" s="1017"/>
      <c r="AC48" s="1017"/>
      <c r="AD48" s="1017"/>
      <c r="AE48" s="1017"/>
      <c r="AF48" s="1017"/>
      <c r="AG48" s="1017"/>
      <c r="AH48" s="1017"/>
      <c r="AI48" s="1017"/>
      <c r="AJ48" s="1017"/>
      <c r="AK48" s="1017"/>
      <c r="AL48" s="1017"/>
      <c r="AM48" s="1017"/>
      <c r="AN48" s="1017"/>
      <c r="AO48" s="1017"/>
    </row>
    <row r="49" spans="3:41" ht="15" customHeight="1">
      <c r="C49" s="1032"/>
      <c r="D49" s="1033"/>
      <c r="E49" s="1033"/>
      <c r="F49" s="1033"/>
      <c r="G49" s="1033"/>
      <c r="H49" s="1033"/>
      <c r="I49" s="1033"/>
      <c r="J49" s="1033"/>
      <c r="K49" s="1034"/>
      <c r="L49" s="1041"/>
      <c r="M49" s="1042"/>
      <c r="N49" s="1042"/>
      <c r="O49" s="1042"/>
      <c r="P49" s="1042"/>
      <c r="Q49" s="1042"/>
      <c r="R49" s="1042"/>
      <c r="S49" s="1042"/>
      <c r="T49" s="1042"/>
      <c r="U49" s="1042"/>
      <c r="V49" s="1042"/>
      <c r="W49" s="1042"/>
      <c r="X49" s="1043"/>
      <c r="Y49" s="1047" t="s">
        <v>1040</v>
      </c>
      <c r="Z49" s="1048"/>
      <c r="AA49" s="1048"/>
      <c r="AB49" s="1048"/>
      <c r="AC49" s="1048"/>
      <c r="AD49" s="1048"/>
      <c r="AE49" s="1048"/>
      <c r="AF49" s="1048"/>
      <c r="AG49" s="1048"/>
      <c r="AH49" s="1048"/>
      <c r="AI49" s="1048"/>
      <c r="AJ49" s="1048"/>
      <c r="AK49" s="1048"/>
      <c r="AL49" s="1048"/>
      <c r="AM49" s="1048"/>
      <c r="AN49" s="1048"/>
      <c r="AO49" s="1049"/>
    </row>
    <row r="50" spans="3:41" ht="24.95" customHeight="1">
      <c r="C50" s="1035"/>
      <c r="D50" s="1036"/>
      <c r="E50" s="1036"/>
      <c r="F50" s="1036"/>
      <c r="G50" s="1036"/>
      <c r="H50" s="1036"/>
      <c r="I50" s="1036"/>
      <c r="J50" s="1036"/>
      <c r="K50" s="1037"/>
      <c r="L50" s="1044"/>
      <c r="M50" s="1045"/>
      <c r="N50" s="1045"/>
      <c r="O50" s="1045"/>
      <c r="P50" s="1045"/>
      <c r="Q50" s="1045"/>
      <c r="R50" s="1045"/>
      <c r="S50" s="1045"/>
      <c r="T50" s="1045"/>
      <c r="U50" s="1045"/>
      <c r="V50" s="1045"/>
      <c r="W50" s="1045"/>
      <c r="X50" s="1046"/>
      <c r="Y50" s="1050"/>
      <c r="Z50" s="1051"/>
      <c r="AA50" s="1051"/>
      <c r="AB50" s="1051"/>
      <c r="AC50" s="1051"/>
      <c r="AD50" s="1051"/>
      <c r="AE50" s="1051"/>
      <c r="AF50" s="1051"/>
      <c r="AG50" s="1051"/>
      <c r="AH50" s="1051"/>
      <c r="AI50" s="1051"/>
      <c r="AJ50" s="1051"/>
      <c r="AK50" s="1051"/>
      <c r="AL50" s="1051"/>
      <c r="AM50" s="1051"/>
      <c r="AN50" s="1051"/>
      <c r="AO50" s="1052"/>
    </row>
    <row r="51" spans="3:41" ht="70.5" customHeight="1">
      <c r="C51" s="1029"/>
      <c r="D51" s="1030"/>
      <c r="E51" s="1030"/>
      <c r="F51" s="1030"/>
      <c r="G51" s="1030"/>
      <c r="H51" s="1030"/>
      <c r="I51" s="1030"/>
      <c r="J51" s="1030"/>
      <c r="K51" s="1031"/>
      <c r="L51" s="1038" t="s">
        <v>1041</v>
      </c>
      <c r="M51" s="1039"/>
      <c r="N51" s="1039"/>
      <c r="O51" s="1039"/>
      <c r="P51" s="1039"/>
      <c r="Q51" s="1039"/>
      <c r="R51" s="1039"/>
      <c r="S51" s="1039"/>
      <c r="T51" s="1039"/>
      <c r="U51" s="1039"/>
      <c r="V51" s="1039"/>
      <c r="W51" s="1039"/>
      <c r="X51" s="1040"/>
      <c r="Y51" s="1017" t="s">
        <v>1039</v>
      </c>
      <c r="Z51" s="1017"/>
      <c r="AA51" s="1017"/>
      <c r="AB51" s="1017"/>
      <c r="AC51" s="1017"/>
      <c r="AD51" s="1017"/>
      <c r="AE51" s="1017"/>
      <c r="AF51" s="1017"/>
      <c r="AG51" s="1017"/>
      <c r="AH51" s="1017"/>
      <c r="AI51" s="1017"/>
      <c r="AJ51" s="1017"/>
      <c r="AK51" s="1017"/>
      <c r="AL51" s="1017"/>
      <c r="AM51" s="1017"/>
      <c r="AN51" s="1017"/>
      <c r="AO51" s="1017"/>
    </row>
    <row r="52" spans="3:41" ht="15" customHeight="1">
      <c r="C52" s="1032"/>
      <c r="D52" s="1033"/>
      <c r="E52" s="1033"/>
      <c r="F52" s="1033"/>
      <c r="G52" s="1033"/>
      <c r="H52" s="1033"/>
      <c r="I52" s="1033"/>
      <c r="J52" s="1033"/>
      <c r="K52" s="1034"/>
      <c r="L52" s="1041"/>
      <c r="M52" s="1042"/>
      <c r="N52" s="1042"/>
      <c r="O52" s="1042"/>
      <c r="P52" s="1042"/>
      <c r="Q52" s="1042"/>
      <c r="R52" s="1042"/>
      <c r="S52" s="1042"/>
      <c r="T52" s="1042"/>
      <c r="U52" s="1042"/>
      <c r="V52" s="1042"/>
      <c r="W52" s="1042"/>
      <c r="X52" s="1043"/>
      <c r="Y52" s="1047" t="s">
        <v>1040</v>
      </c>
      <c r="Z52" s="1048"/>
      <c r="AA52" s="1048"/>
      <c r="AB52" s="1048"/>
      <c r="AC52" s="1048"/>
      <c r="AD52" s="1048"/>
      <c r="AE52" s="1048"/>
      <c r="AF52" s="1048"/>
      <c r="AG52" s="1048"/>
      <c r="AH52" s="1048"/>
      <c r="AI52" s="1048"/>
      <c r="AJ52" s="1048"/>
      <c r="AK52" s="1048"/>
      <c r="AL52" s="1048"/>
      <c r="AM52" s="1048"/>
      <c r="AN52" s="1048"/>
      <c r="AO52" s="1049"/>
    </row>
    <row r="53" spans="3:41" ht="24.95" customHeight="1">
      <c r="C53" s="1035"/>
      <c r="D53" s="1036"/>
      <c r="E53" s="1036"/>
      <c r="F53" s="1036"/>
      <c r="G53" s="1036"/>
      <c r="H53" s="1036"/>
      <c r="I53" s="1036"/>
      <c r="J53" s="1036"/>
      <c r="K53" s="1037"/>
      <c r="L53" s="1044"/>
      <c r="M53" s="1045"/>
      <c r="N53" s="1045"/>
      <c r="O53" s="1045"/>
      <c r="P53" s="1045"/>
      <c r="Q53" s="1045"/>
      <c r="R53" s="1045"/>
      <c r="S53" s="1045"/>
      <c r="T53" s="1045"/>
      <c r="U53" s="1045"/>
      <c r="V53" s="1045"/>
      <c r="W53" s="1045"/>
      <c r="X53" s="1046"/>
      <c r="Y53" s="1050"/>
      <c r="Z53" s="1051"/>
      <c r="AA53" s="1051"/>
      <c r="AB53" s="1051"/>
      <c r="AC53" s="1051"/>
      <c r="AD53" s="1051"/>
      <c r="AE53" s="1051"/>
      <c r="AF53" s="1051"/>
      <c r="AG53" s="1051"/>
      <c r="AH53" s="1051"/>
      <c r="AI53" s="1051"/>
      <c r="AJ53" s="1051"/>
      <c r="AK53" s="1051"/>
      <c r="AL53" s="1051"/>
      <c r="AM53" s="1051"/>
      <c r="AN53" s="1051"/>
      <c r="AO53" s="1052"/>
    </row>
    <row r="54" spans="3:41" ht="45" customHeight="1">
      <c r="C54" s="1053"/>
      <c r="D54" s="1053"/>
      <c r="E54" s="1053"/>
      <c r="F54" s="1053"/>
      <c r="G54" s="1053"/>
      <c r="H54" s="1053"/>
      <c r="I54" s="1053"/>
      <c r="J54" s="1053"/>
      <c r="K54" s="1053"/>
      <c r="L54" s="1054" t="s">
        <v>1042</v>
      </c>
      <c r="M54" s="1054"/>
      <c r="N54" s="1054"/>
      <c r="O54" s="1054"/>
      <c r="P54" s="1054"/>
      <c r="Q54" s="1054"/>
      <c r="R54" s="1054"/>
      <c r="S54" s="1054"/>
      <c r="T54" s="1054"/>
      <c r="U54" s="1054"/>
      <c r="V54" s="1054"/>
      <c r="W54" s="1054"/>
      <c r="X54" s="1054"/>
      <c r="Y54" s="1017" t="s">
        <v>1043</v>
      </c>
      <c r="Z54" s="1017"/>
      <c r="AA54" s="1017"/>
      <c r="AB54" s="1017"/>
      <c r="AC54" s="1017"/>
      <c r="AD54" s="1017"/>
      <c r="AE54" s="1017"/>
      <c r="AF54" s="1017"/>
      <c r="AG54" s="1017"/>
      <c r="AH54" s="1017"/>
      <c r="AI54" s="1017"/>
      <c r="AJ54" s="1017"/>
      <c r="AK54" s="1017"/>
      <c r="AL54" s="1017"/>
      <c r="AM54" s="1017"/>
      <c r="AN54" s="1017"/>
      <c r="AO54" s="1017"/>
    </row>
    <row r="55" spans="3:41" ht="51.75" customHeight="1">
      <c r="C55" s="1018" t="s">
        <v>1044</v>
      </c>
      <c r="D55" s="1019"/>
      <c r="E55" s="1019"/>
      <c r="F55" s="1019"/>
      <c r="G55" s="1019"/>
      <c r="H55" s="1019"/>
      <c r="I55" s="1019"/>
      <c r="J55" s="1019"/>
      <c r="K55" s="1019"/>
      <c r="L55" s="1019"/>
      <c r="M55" s="1019"/>
      <c r="N55" s="1019"/>
      <c r="O55" s="1019"/>
      <c r="P55" s="1019"/>
      <c r="Q55" s="1019"/>
      <c r="R55" s="1019"/>
      <c r="S55" s="1019"/>
      <c r="T55" s="1019"/>
      <c r="U55" s="1019"/>
      <c r="V55" s="1019"/>
      <c r="W55" s="1019"/>
      <c r="X55" s="1019"/>
      <c r="Y55" s="1019"/>
      <c r="Z55" s="1019"/>
      <c r="AA55" s="1019"/>
      <c r="AB55" s="1019"/>
      <c r="AC55" s="1019"/>
      <c r="AD55" s="1019"/>
      <c r="AE55" s="1019"/>
      <c r="AF55" s="1019"/>
      <c r="AG55" s="1019"/>
      <c r="AH55" s="1019"/>
      <c r="AI55" s="1019"/>
      <c r="AJ55" s="1019"/>
      <c r="AK55" s="1019"/>
      <c r="AL55" s="1019"/>
      <c r="AM55" s="1019"/>
      <c r="AN55" s="1019"/>
      <c r="AO55" s="1020"/>
    </row>
    <row r="56" spans="3:41" ht="6" customHeight="1"/>
    <row r="57" spans="3:41" ht="15.95" customHeight="1">
      <c r="C57" s="1021" t="s">
        <v>1360</v>
      </c>
      <c r="D57" s="1021"/>
      <c r="E57" s="1021"/>
      <c r="F57" s="1021"/>
      <c r="G57" s="1021"/>
      <c r="H57" s="1021"/>
      <c r="I57" s="1021"/>
      <c r="J57" s="1021"/>
      <c r="K57" s="1021"/>
      <c r="L57" s="1021"/>
      <c r="M57" s="1021"/>
      <c r="N57" s="1021"/>
      <c r="O57" s="1021"/>
      <c r="P57" s="1021"/>
      <c r="Q57" s="1021"/>
      <c r="R57" s="1021"/>
      <c r="S57" s="1021"/>
      <c r="T57" s="1021"/>
      <c r="U57" s="1021"/>
      <c r="V57" s="1021"/>
      <c r="W57" s="1021"/>
      <c r="X57" s="1021"/>
      <c r="Y57" s="1021"/>
      <c r="Z57" s="1021"/>
      <c r="AA57" s="1021"/>
      <c r="AB57" s="1021"/>
      <c r="AC57" s="1021"/>
      <c r="AD57" s="1021"/>
      <c r="AE57" s="1021"/>
      <c r="AF57" s="1021"/>
      <c r="AG57" s="1021"/>
      <c r="AH57" s="1021"/>
      <c r="AI57" s="1021"/>
      <c r="AJ57" s="1021"/>
      <c r="AK57" s="1021"/>
      <c r="AL57" s="1021"/>
      <c r="AM57" s="1021"/>
      <c r="AN57" s="1021"/>
    </row>
    <row r="58" spans="3:41" ht="15.95" customHeight="1">
      <c r="C58" s="1021"/>
      <c r="D58" s="1021"/>
      <c r="E58" s="1021"/>
      <c r="F58" s="1021"/>
      <c r="G58" s="1021"/>
      <c r="H58" s="1021"/>
      <c r="I58" s="1021"/>
      <c r="J58" s="1021"/>
      <c r="K58" s="1021"/>
      <c r="L58" s="1021"/>
      <c r="M58" s="1021"/>
      <c r="N58" s="1021"/>
      <c r="O58" s="1021"/>
      <c r="P58" s="1021"/>
      <c r="Q58" s="1021"/>
      <c r="R58" s="1021"/>
      <c r="S58" s="1021"/>
      <c r="T58" s="1021"/>
      <c r="U58" s="1021"/>
      <c r="V58" s="1021"/>
      <c r="W58" s="1021"/>
      <c r="X58" s="1021"/>
      <c r="Y58" s="1021"/>
      <c r="Z58" s="1021"/>
      <c r="AA58" s="1021"/>
      <c r="AB58" s="1021"/>
      <c r="AC58" s="1021"/>
      <c r="AD58" s="1021"/>
      <c r="AE58" s="1021"/>
      <c r="AF58" s="1021"/>
      <c r="AG58" s="1021"/>
      <c r="AH58" s="1021"/>
      <c r="AI58" s="1021"/>
      <c r="AJ58" s="1021"/>
      <c r="AK58" s="1021"/>
      <c r="AL58" s="1021"/>
      <c r="AM58" s="1021"/>
      <c r="AN58" s="1021"/>
    </row>
    <row r="59" spans="3:41" ht="15.95" customHeight="1">
      <c r="C59" s="1021"/>
      <c r="D59" s="1021"/>
      <c r="E59" s="1021"/>
      <c r="F59" s="1021"/>
      <c r="G59" s="1021"/>
      <c r="H59" s="1021"/>
      <c r="I59" s="1021"/>
      <c r="J59" s="1021"/>
      <c r="K59" s="1021"/>
      <c r="L59" s="1021"/>
      <c r="M59" s="1021"/>
      <c r="N59" s="1021"/>
      <c r="O59" s="1021"/>
      <c r="P59" s="1021"/>
      <c r="Q59" s="1021"/>
      <c r="R59" s="1021"/>
      <c r="S59" s="1021"/>
      <c r="T59" s="1021"/>
      <c r="U59" s="1021"/>
      <c r="V59" s="1021"/>
      <c r="W59" s="1021"/>
      <c r="X59" s="1021"/>
      <c r="Y59" s="1021"/>
      <c r="Z59" s="1021"/>
      <c r="AA59" s="1021"/>
      <c r="AB59" s="1021"/>
      <c r="AC59" s="1021"/>
      <c r="AD59" s="1021"/>
      <c r="AE59" s="1021"/>
      <c r="AF59" s="1021"/>
      <c r="AG59" s="1021"/>
      <c r="AH59" s="1021"/>
      <c r="AI59" s="1021"/>
      <c r="AJ59" s="1021"/>
      <c r="AK59" s="1021"/>
      <c r="AL59" s="1021"/>
      <c r="AM59" s="1021"/>
      <c r="AN59" s="1021"/>
    </row>
    <row r="60" spans="3:41" ht="15.95" customHeight="1">
      <c r="C60" s="1021"/>
      <c r="D60" s="1021"/>
      <c r="E60" s="1021"/>
      <c r="F60" s="1021"/>
      <c r="G60" s="1021"/>
      <c r="H60" s="1021"/>
      <c r="I60" s="1021"/>
      <c r="J60" s="1021"/>
      <c r="K60" s="1021"/>
      <c r="L60" s="1021"/>
      <c r="M60" s="1021"/>
      <c r="N60" s="1021"/>
      <c r="O60" s="1021"/>
      <c r="P60" s="1021"/>
      <c r="Q60" s="1021"/>
      <c r="R60" s="1021"/>
      <c r="S60" s="1021"/>
      <c r="T60" s="1021"/>
      <c r="U60" s="1021"/>
      <c r="V60" s="1021"/>
      <c r="W60" s="1021"/>
      <c r="X60" s="1021"/>
      <c r="Y60" s="1021"/>
      <c r="Z60" s="1021"/>
      <c r="AA60" s="1021"/>
      <c r="AB60" s="1021"/>
      <c r="AC60" s="1021"/>
      <c r="AD60" s="1021"/>
      <c r="AE60" s="1021"/>
      <c r="AF60" s="1021"/>
      <c r="AG60" s="1021"/>
      <c r="AH60" s="1021"/>
      <c r="AI60" s="1021"/>
      <c r="AJ60" s="1021"/>
      <c r="AK60" s="1021"/>
      <c r="AL60" s="1021"/>
      <c r="AM60" s="1021"/>
      <c r="AN60" s="1021"/>
    </row>
    <row r="61" spans="3:41" ht="15.95" customHeight="1">
      <c r="C61" s="1021"/>
      <c r="D61" s="1021"/>
      <c r="E61" s="1021"/>
      <c r="F61" s="1021"/>
      <c r="G61" s="1021"/>
      <c r="H61" s="1021"/>
      <c r="I61" s="1021"/>
      <c r="J61" s="1021"/>
      <c r="K61" s="1021"/>
      <c r="L61" s="1021"/>
      <c r="M61" s="1021"/>
      <c r="N61" s="1021"/>
      <c r="O61" s="1021"/>
      <c r="P61" s="1021"/>
      <c r="Q61" s="1021"/>
      <c r="R61" s="1021"/>
      <c r="S61" s="1021"/>
      <c r="T61" s="1021"/>
      <c r="U61" s="1021"/>
      <c r="V61" s="1021"/>
      <c r="W61" s="1021"/>
      <c r="X61" s="1021"/>
      <c r="Y61" s="1021"/>
      <c r="Z61" s="1021"/>
      <c r="AA61" s="1021"/>
      <c r="AB61" s="1021"/>
      <c r="AC61" s="1021"/>
      <c r="AD61" s="1021"/>
      <c r="AE61" s="1021"/>
      <c r="AF61" s="1021"/>
      <c r="AG61" s="1021"/>
      <c r="AH61" s="1021"/>
      <c r="AI61" s="1021"/>
      <c r="AJ61" s="1021"/>
      <c r="AK61" s="1021"/>
      <c r="AL61" s="1021"/>
      <c r="AM61" s="1021"/>
      <c r="AN61" s="1021"/>
    </row>
    <row r="62" spans="3:41" ht="15.95" customHeight="1">
      <c r="C62" s="1021"/>
      <c r="D62" s="1021"/>
      <c r="E62" s="1021"/>
      <c r="F62" s="1021"/>
      <c r="G62" s="1021"/>
      <c r="H62" s="1021"/>
      <c r="I62" s="1021"/>
      <c r="J62" s="1021"/>
      <c r="K62" s="1021"/>
      <c r="L62" s="1021"/>
      <c r="M62" s="1021"/>
      <c r="N62" s="1021"/>
      <c r="O62" s="1021"/>
      <c r="P62" s="1021"/>
      <c r="Q62" s="1021"/>
      <c r="R62" s="1021"/>
      <c r="S62" s="1021"/>
      <c r="T62" s="1021"/>
      <c r="U62" s="1021"/>
      <c r="V62" s="1021"/>
      <c r="W62" s="1021"/>
      <c r="X62" s="1021"/>
      <c r="Y62" s="1021"/>
      <c r="Z62" s="1021"/>
      <c r="AA62" s="1021"/>
      <c r="AB62" s="1021"/>
      <c r="AC62" s="1021"/>
      <c r="AD62" s="1021"/>
      <c r="AE62" s="1021"/>
      <c r="AF62" s="1021"/>
      <c r="AG62" s="1021"/>
      <c r="AH62" s="1021"/>
      <c r="AI62" s="1021"/>
      <c r="AJ62" s="1021"/>
      <c r="AK62" s="1021"/>
      <c r="AL62" s="1021"/>
      <c r="AM62" s="1021"/>
      <c r="AN62" s="1021"/>
    </row>
    <row r="63" spans="3:41" ht="15.95" customHeight="1">
      <c r="C63" s="1021"/>
      <c r="D63" s="1021"/>
      <c r="E63" s="1021"/>
      <c r="F63" s="1021"/>
      <c r="G63" s="1021"/>
      <c r="H63" s="1021"/>
      <c r="I63" s="1021"/>
      <c r="J63" s="1021"/>
      <c r="K63" s="1021"/>
      <c r="L63" s="1021"/>
      <c r="M63" s="1021"/>
      <c r="N63" s="1021"/>
      <c r="O63" s="1021"/>
      <c r="P63" s="1021"/>
      <c r="Q63" s="1021"/>
      <c r="R63" s="1021"/>
      <c r="S63" s="1021"/>
      <c r="T63" s="1021"/>
      <c r="U63" s="1021"/>
      <c r="V63" s="1021"/>
      <c r="W63" s="1021"/>
      <c r="X63" s="1021"/>
      <c r="Y63" s="1021"/>
      <c r="Z63" s="1021"/>
      <c r="AA63" s="1021"/>
      <c r="AB63" s="1021"/>
      <c r="AC63" s="1021"/>
      <c r="AD63" s="1021"/>
      <c r="AE63" s="1021"/>
      <c r="AF63" s="1021"/>
      <c r="AG63" s="1021"/>
      <c r="AH63" s="1021"/>
      <c r="AI63" s="1021"/>
      <c r="AJ63" s="1021"/>
      <c r="AK63" s="1021"/>
      <c r="AL63" s="1021"/>
      <c r="AM63" s="1021"/>
      <c r="AN63" s="1021"/>
    </row>
    <row r="64" spans="3:41" ht="15.95" customHeight="1">
      <c r="C64" s="1021"/>
      <c r="D64" s="1021"/>
      <c r="E64" s="1021"/>
      <c r="F64" s="1021"/>
      <c r="G64" s="1021"/>
      <c r="H64" s="1021"/>
      <c r="I64" s="1021"/>
      <c r="J64" s="1021"/>
      <c r="K64" s="1021"/>
      <c r="L64" s="1021"/>
      <c r="M64" s="1021"/>
      <c r="N64" s="1021"/>
      <c r="O64" s="1021"/>
      <c r="P64" s="1021"/>
      <c r="Q64" s="1021"/>
      <c r="R64" s="1021"/>
      <c r="S64" s="1021"/>
      <c r="T64" s="1021"/>
      <c r="U64" s="1021"/>
      <c r="V64" s="1021"/>
      <c r="W64" s="1021"/>
      <c r="X64" s="1021"/>
      <c r="Y64" s="1021"/>
      <c r="Z64" s="1021"/>
      <c r="AA64" s="1021"/>
      <c r="AB64" s="1021"/>
      <c r="AC64" s="1021"/>
      <c r="AD64" s="1021"/>
      <c r="AE64" s="1021"/>
      <c r="AF64" s="1021"/>
      <c r="AG64" s="1021"/>
      <c r="AH64" s="1021"/>
      <c r="AI64" s="1021"/>
      <c r="AJ64" s="1021"/>
      <c r="AK64" s="1021"/>
      <c r="AL64" s="1021"/>
      <c r="AM64" s="1021"/>
      <c r="AN64" s="1021"/>
    </row>
    <row r="65" spans="3:40" ht="15.95" customHeight="1">
      <c r="C65" s="1021"/>
      <c r="D65" s="1021"/>
      <c r="E65" s="1021"/>
      <c r="F65" s="1021"/>
      <c r="G65" s="1021"/>
      <c r="H65" s="1021"/>
      <c r="I65" s="1021"/>
      <c r="J65" s="1021"/>
      <c r="K65" s="1021"/>
      <c r="L65" s="1021"/>
      <c r="M65" s="1021"/>
      <c r="N65" s="1021"/>
      <c r="O65" s="1021"/>
      <c r="P65" s="1021"/>
      <c r="Q65" s="1021"/>
      <c r="R65" s="1021"/>
      <c r="S65" s="1021"/>
      <c r="T65" s="1021"/>
      <c r="U65" s="1021"/>
      <c r="V65" s="1021"/>
      <c r="W65" s="1021"/>
      <c r="X65" s="1021"/>
      <c r="Y65" s="1021"/>
      <c r="Z65" s="1021"/>
      <c r="AA65" s="1021"/>
      <c r="AB65" s="1021"/>
      <c r="AC65" s="1021"/>
      <c r="AD65" s="1021"/>
      <c r="AE65" s="1021"/>
      <c r="AF65" s="1021"/>
      <c r="AG65" s="1021"/>
      <c r="AH65" s="1021"/>
      <c r="AI65" s="1021"/>
      <c r="AJ65" s="1021"/>
      <c r="AK65" s="1021"/>
      <c r="AL65" s="1021"/>
      <c r="AM65" s="1021"/>
      <c r="AN65" s="1021"/>
    </row>
    <row r="66" spans="3:40" ht="15.95" customHeight="1">
      <c r="C66" s="1021"/>
      <c r="D66" s="1021"/>
      <c r="E66" s="1021"/>
      <c r="F66" s="1021"/>
      <c r="G66" s="1021"/>
      <c r="H66" s="1021"/>
      <c r="I66" s="1021"/>
      <c r="J66" s="1021"/>
      <c r="K66" s="1021"/>
      <c r="L66" s="1021"/>
      <c r="M66" s="1021"/>
      <c r="N66" s="1021"/>
      <c r="O66" s="1021"/>
      <c r="P66" s="1021"/>
      <c r="Q66" s="1021"/>
      <c r="R66" s="1021"/>
      <c r="S66" s="1021"/>
      <c r="T66" s="1021"/>
      <c r="U66" s="1021"/>
      <c r="V66" s="1021"/>
      <c r="W66" s="1021"/>
      <c r="X66" s="1021"/>
      <c r="Y66" s="1021"/>
      <c r="Z66" s="1021"/>
      <c r="AA66" s="1021"/>
      <c r="AB66" s="1021"/>
      <c r="AC66" s="1021"/>
      <c r="AD66" s="1021"/>
      <c r="AE66" s="1021"/>
      <c r="AF66" s="1021"/>
      <c r="AG66" s="1021"/>
      <c r="AH66" s="1021"/>
      <c r="AI66" s="1021"/>
      <c r="AJ66" s="1021"/>
      <c r="AK66" s="1021"/>
      <c r="AL66" s="1021"/>
      <c r="AM66" s="1021"/>
      <c r="AN66" s="1021"/>
    </row>
    <row r="67" spans="3:40" ht="15.95" customHeight="1">
      <c r="C67" s="1021"/>
      <c r="D67" s="1021"/>
      <c r="E67" s="1021"/>
      <c r="F67" s="1021"/>
      <c r="G67" s="1021"/>
      <c r="H67" s="1021"/>
      <c r="I67" s="1021"/>
      <c r="J67" s="1021"/>
      <c r="K67" s="1021"/>
      <c r="L67" s="1021"/>
      <c r="M67" s="1021"/>
      <c r="N67" s="1021"/>
      <c r="O67" s="1021"/>
      <c r="P67" s="1021"/>
      <c r="Q67" s="1021"/>
      <c r="R67" s="1021"/>
      <c r="S67" s="1021"/>
      <c r="T67" s="1021"/>
      <c r="U67" s="1021"/>
      <c r="V67" s="1021"/>
      <c r="W67" s="1021"/>
      <c r="X67" s="1021"/>
      <c r="Y67" s="1021"/>
      <c r="Z67" s="1021"/>
      <c r="AA67" s="1021"/>
      <c r="AB67" s="1021"/>
      <c r="AC67" s="1021"/>
      <c r="AD67" s="1021"/>
      <c r="AE67" s="1021"/>
      <c r="AF67" s="1021"/>
      <c r="AG67" s="1021"/>
      <c r="AH67" s="1021"/>
      <c r="AI67" s="1021"/>
      <c r="AJ67" s="1021"/>
      <c r="AK67" s="1021"/>
      <c r="AL67" s="1021"/>
      <c r="AM67" s="1021"/>
      <c r="AN67" s="1021"/>
    </row>
    <row r="68" spans="3:40" ht="15.95" customHeight="1">
      <c r="C68" s="1021"/>
      <c r="D68" s="1021"/>
      <c r="E68" s="1021"/>
      <c r="F68" s="1021"/>
      <c r="G68" s="1021"/>
      <c r="H68" s="1021"/>
      <c r="I68" s="1021"/>
      <c r="J68" s="1021"/>
      <c r="K68" s="1021"/>
      <c r="L68" s="1021"/>
      <c r="M68" s="1021"/>
      <c r="N68" s="1021"/>
      <c r="O68" s="1021"/>
      <c r="P68" s="1021"/>
      <c r="Q68" s="1021"/>
      <c r="R68" s="1021"/>
      <c r="S68" s="1021"/>
      <c r="T68" s="1021"/>
      <c r="U68" s="1021"/>
      <c r="V68" s="1021"/>
      <c r="W68" s="1021"/>
      <c r="X68" s="1021"/>
      <c r="Y68" s="1021"/>
      <c r="Z68" s="1021"/>
      <c r="AA68" s="1021"/>
      <c r="AB68" s="1021"/>
      <c r="AC68" s="1021"/>
      <c r="AD68" s="1021"/>
      <c r="AE68" s="1021"/>
      <c r="AF68" s="1021"/>
      <c r="AG68" s="1021"/>
      <c r="AH68" s="1021"/>
      <c r="AI68" s="1021"/>
      <c r="AJ68" s="1021"/>
      <c r="AK68" s="1021"/>
      <c r="AL68" s="1021"/>
      <c r="AM68" s="1021"/>
      <c r="AN68" s="1021"/>
    </row>
    <row r="69" spans="3:40" ht="15.95" customHeight="1">
      <c r="C69" s="1021"/>
      <c r="D69" s="1021"/>
      <c r="E69" s="1021"/>
      <c r="F69" s="1021"/>
      <c r="G69" s="1021"/>
      <c r="H69" s="1021"/>
      <c r="I69" s="1021"/>
      <c r="J69" s="1021"/>
      <c r="K69" s="1021"/>
      <c r="L69" s="1021"/>
      <c r="M69" s="1021"/>
      <c r="N69" s="1021"/>
      <c r="O69" s="1021"/>
      <c r="P69" s="1021"/>
      <c r="Q69" s="1021"/>
      <c r="R69" s="1021"/>
      <c r="S69" s="1021"/>
      <c r="T69" s="1021"/>
      <c r="U69" s="1021"/>
      <c r="V69" s="1021"/>
      <c r="W69" s="1021"/>
      <c r="X69" s="1021"/>
      <c r="Y69" s="1021"/>
      <c r="Z69" s="1021"/>
      <c r="AA69" s="1021"/>
      <c r="AB69" s="1021"/>
      <c r="AC69" s="1021"/>
      <c r="AD69" s="1021"/>
      <c r="AE69" s="1021"/>
      <c r="AF69" s="1021"/>
      <c r="AG69" s="1021"/>
      <c r="AH69" s="1021"/>
      <c r="AI69" s="1021"/>
      <c r="AJ69" s="1021"/>
      <c r="AK69" s="1021"/>
      <c r="AL69" s="1021"/>
      <c r="AM69" s="1021"/>
      <c r="AN69" s="1021"/>
    </row>
    <row r="70" spans="3:40" ht="15.95" customHeight="1">
      <c r="C70" s="1021"/>
      <c r="D70" s="1021"/>
      <c r="E70" s="1021"/>
      <c r="F70" s="1021"/>
      <c r="G70" s="1021"/>
      <c r="H70" s="1021"/>
      <c r="I70" s="1021"/>
      <c r="J70" s="1021"/>
      <c r="K70" s="1021"/>
      <c r="L70" s="1021"/>
      <c r="M70" s="1021"/>
      <c r="N70" s="1021"/>
      <c r="O70" s="1021"/>
      <c r="P70" s="1021"/>
      <c r="Q70" s="1021"/>
      <c r="R70" s="1021"/>
      <c r="S70" s="1021"/>
      <c r="T70" s="1021"/>
      <c r="U70" s="1021"/>
      <c r="V70" s="1021"/>
      <c r="W70" s="1021"/>
      <c r="X70" s="1021"/>
      <c r="Y70" s="1021"/>
      <c r="Z70" s="1021"/>
      <c r="AA70" s="1021"/>
      <c r="AB70" s="1021"/>
      <c r="AC70" s="1021"/>
      <c r="AD70" s="1021"/>
      <c r="AE70" s="1021"/>
      <c r="AF70" s="1021"/>
      <c r="AG70" s="1021"/>
      <c r="AH70" s="1021"/>
      <c r="AI70" s="1021"/>
      <c r="AJ70" s="1021"/>
      <c r="AK70" s="1021"/>
      <c r="AL70" s="1021"/>
      <c r="AM70" s="1021"/>
      <c r="AN70" s="1021"/>
    </row>
    <row r="71" spans="3:40" ht="15.95" customHeight="1">
      <c r="C71" s="1021"/>
      <c r="D71" s="1021"/>
      <c r="E71" s="1021"/>
      <c r="F71" s="1021"/>
      <c r="G71" s="1021"/>
      <c r="H71" s="1021"/>
      <c r="I71" s="1021"/>
      <c r="J71" s="1021"/>
      <c r="K71" s="1021"/>
      <c r="L71" s="1021"/>
      <c r="M71" s="1021"/>
      <c r="N71" s="1021"/>
      <c r="O71" s="1021"/>
      <c r="P71" s="1021"/>
      <c r="Q71" s="1021"/>
      <c r="R71" s="1021"/>
      <c r="S71" s="1021"/>
      <c r="T71" s="1021"/>
      <c r="U71" s="1021"/>
      <c r="V71" s="1021"/>
      <c r="W71" s="1021"/>
      <c r="X71" s="1021"/>
      <c r="Y71" s="1021"/>
      <c r="Z71" s="1021"/>
      <c r="AA71" s="1021"/>
      <c r="AB71" s="1021"/>
      <c r="AC71" s="1021"/>
      <c r="AD71" s="1021"/>
      <c r="AE71" s="1021"/>
      <c r="AF71" s="1021"/>
      <c r="AG71" s="1021"/>
      <c r="AH71" s="1021"/>
      <c r="AI71" s="1021"/>
      <c r="AJ71" s="1021"/>
      <c r="AK71" s="1021"/>
      <c r="AL71" s="1021"/>
      <c r="AM71" s="1021"/>
      <c r="AN71" s="1021"/>
    </row>
    <row r="72" spans="3:40" ht="15.95" customHeight="1">
      <c r="C72" s="1021"/>
      <c r="D72" s="1021"/>
      <c r="E72" s="1021"/>
      <c r="F72" s="1021"/>
      <c r="G72" s="1021"/>
      <c r="H72" s="1021"/>
      <c r="I72" s="1021"/>
      <c r="J72" s="1021"/>
      <c r="K72" s="1021"/>
      <c r="L72" s="1021"/>
      <c r="M72" s="1021"/>
      <c r="N72" s="1021"/>
      <c r="O72" s="1021"/>
      <c r="P72" s="1021"/>
      <c r="Q72" s="1021"/>
      <c r="R72" s="1021"/>
      <c r="S72" s="1021"/>
      <c r="T72" s="1021"/>
      <c r="U72" s="1021"/>
      <c r="V72" s="1021"/>
      <c r="W72" s="1021"/>
      <c r="X72" s="1021"/>
      <c r="Y72" s="1021"/>
      <c r="Z72" s="1021"/>
      <c r="AA72" s="1021"/>
      <c r="AB72" s="1021"/>
      <c r="AC72" s="1021"/>
      <c r="AD72" s="1021"/>
      <c r="AE72" s="1021"/>
      <c r="AF72" s="1021"/>
      <c r="AG72" s="1021"/>
      <c r="AH72" s="1021"/>
      <c r="AI72" s="1021"/>
      <c r="AJ72" s="1021"/>
      <c r="AK72" s="1021"/>
      <c r="AL72" s="1021"/>
      <c r="AM72" s="1021"/>
      <c r="AN72" s="1021"/>
    </row>
    <row r="73" spans="3:40" ht="15.95" customHeight="1">
      <c r="C73" s="1021"/>
      <c r="D73" s="1021"/>
      <c r="E73" s="1021"/>
      <c r="F73" s="1021"/>
      <c r="G73" s="1021"/>
      <c r="H73" s="1021"/>
      <c r="I73" s="1021"/>
      <c r="J73" s="1021"/>
      <c r="K73" s="1021"/>
      <c r="L73" s="1021"/>
      <c r="M73" s="1021"/>
      <c r="N73" s="1021"/>
      <c r="O73" s="1021"/>
      <c r="P73" s="1021"/>
      <c r="Q73" s="1021"/>
      <c r="R73" s="1021"/>
      <c r="S73" s="1021"/>
      <c r="T73" s="1021"/>
      <c r="U73" s="1021"/>
      <c r="V73" s="1021"/>
      <c r="W73" s="1021"/>
      <c r="X73" s="1021"/>
      <c r="Y73" s="1021"/>
      <c r="Z73" s="1021"/>
      <c r="AA73" s="1021"/>
      <c r="AB73" s="1021"/>
      <c r="AC73" s="1021"/>
      <c r="AD73" s="1021"/>
      <c r="AE73" s="1021"/>
      <c r="AF73" s="1021"/>
      <c r="AG73" s="1021"/>
      <c r="AH73" s="1021"/>
      <c r="AI73" s="1021"/>
      <c r="AJ73" s="1021"/>
      <c r="AK73" s="1021"/>
      <c r="AL73" s="1021"/>
      <c r="AM73" s="1021"/>
      <c r="AN73" s="1021"/>
    </row>
    <row r="74" spans="3:40" ht="15.95" customHeight="1">
      <c r="C74" s="1021"/>
      <c r="D74" s="1021"/>
      <c r="E74" s="1021"/>
      <c r="F74" s="1021"/>
      <c r="G74" s="1021"/>
      <c r="H74" s="1021"/>
      <c r="I74" s="1021"/>
      <c r="J74" s="1021"/>
      <c r="K74" s="1021"/>
      <c r="L74" s="1021"/>
      <c r="M74" s="1021"/>
      <c r="N74" s="1021"/>
      <c r="O74" s="1021"/>
      <c r="P74" s="1021"/>
      <c r="Q74" s="1021"/>
      <c r="R74" s="1021"/>
      <c r="S74" s="1021"/>
      <c r="T74" s="1021"/>
      <c r="U74" s="1021"/>
      <c r="V74" s="1021"/>
      <c r="W74" s="1021"/>
      <c r="X74" s="1021"/>
      <c r="Y74" s="1021"/>
      <c r="Z74" s="1021"/>
      <c r="AA74" s="1021"/>
      <c r="AB74" s="1021"/>
      <c r="AC74" s="1021"/>
      <c r="AD74" s="1021"/>
      <c r="AE74" s="1021"/>
      <c r="AF74" s="1021"/>
      <c r="AG74" s="1021"/>
      <c r="AH74" s="1021"/>
      <c r="AI74" s="1021"/>
      <c r="AJ74" s="1021"/>
      <c r="AK74" s="1021"/>
      <c r="AL74" s="1021"/>
      <c r="AM74" s="1021"/>
      <c r="AN74" s="1021"/>
    </row>
    <row r="75" spans="3:40" ht="15.95" customHeight="1">
      <c r="C75" s="1021"/>
      <c r="D75" s="1021"/>
      <c r="E75" s="1021"/>
      <c r="F75" s="1021"/>
      <c r="G75" s="1021"/>
      <c r="H75" s="1021"/>
      <c r="I75" s="1021"/>
      <c r="J75" s="1021"/>
      <c r="K75" s="1021"/>
      <c r="L75" s="1021"/>
      <c r="M75" s="1021"/>
      <c r="N75" s="1021"/>
      <c r="O75" s="1021"/>
      <c r="P75" s="1021"/>
      <c r="Q75" s="1021"/>
      <c r="R75" s="1021"/>
      <c r="S75" s="1021"/>
      <c r="T75" s="1021"/>
      <c r="U75" s="1021"/>
      <c r="V75" s="1021"/>
      <c r="W75" s="1021"/>
      <c r="X75" s="1021"/>
      <c r="Y75" s="1021"/>
      <c r="Z75" s="1021"/>
      <c r="AA75" s="1021"/>
      <c r="AB75" s="1021"/>
      <c r="AC75" s="1021"/>
      <c r="AD75" s="1021"/>
      <c r="AE75" s="1021"/>
      <c r="AF75" s="1021"/>
      <c r="AG75" s="1021"/>
      <c r="AH75" s="1021"/>
      <c r="AI75" s="1021"/>
      <c r="AJ75" s="1021"/>
      <c r="AK75" s="1021"/>
      <c r="AL75" s="1021"/>
      <c r="AM75" s="1021"/>
      <c r="AN75" s="1021"/>
    </row>
    <row r="76" spans="3:40" s="403" customFormat="1" ht="15.95" customHeight="1">
      <c r="C76" s="403" t="s">
        <v>1045</v>
      </c>
    </row>
    <row r="77" spans="3:40" s="403" customFormat="1" ht="20.100000000000001" customHeight="1">
      <c r="D77" s="457" t="s">
        <v>1046</v>
      </c>
      <c r="E77" s="457"/>
      <c r="F77" s="457"/>
      <c r="G77" s="457"/>
      <c r="H77" s="457"/>
      <c r="I77" s="457"/>
      <c r="J77" s="457"/>
      <c r="K77" s="457"/>
      <c r="L77" s="1028"/>
      <c r="M77" s="1028"/>
      <c r="N77" s="1028"/>
      <c r="O77" s="1028"/>
      <c r="P77" s="1028"/>
      <c r="Q77" s="1028"/>
      <c r="R77" s="1028"/>
      <c r="S77" s="1028"/>
      <c r="T77" s="1028"/>
      <c r="U77" s="1028"/>
      <c r="V77" s="1028"/>
      <c r="W77" s="1028"/>
      <c r="X77" s="1028"/>
      <c r="Y77" s="1028"/>
      <c r="Z77" s="1028"/>
      <c r="AA77" s="1028"/>
      <c r="AB77" s="1028"/>
      <c r="AC77" s="1028"/>
      <c r="AD77" s="1028"/>
      <c r="AE77" s="1028"/>
      <c r="AF77" s="1028"/>
      <c r="AG77" s="1028"/>
      <c r="AH77" s="1028"/>
      <c r="AI77" s="1028"/>
      <c r="AJ77" s="1028"/>
      <c r="AK77" s="1028"/>
      <c r="AL77" s="1028"/>
      <c r="AM77" s="1028"/>
      <c r="AN77" s="1028"/>
    </row>
    <row r="78" spans="3:40" s="403" customFormat="1" ht="20.100000000000001" customHeight="1">
      <c r="D78" s="458" t="s">
        <v>1047</v>
      </c>
      <c r="E78" s="458"/>
      <c r="F78" s="458"/>
      <c r="G78" s="458"/>
      <c r="H78" s="458"/>
      <c r="I78" s="458"/>
      <c r="J78" s="458"/>
      <c r="K78" s="458"/>
      <c r="L78" s="1016"/>
      <c r="M78" s="1016"/>
      <c r="N78" s="1016"/>
      <c r="O78" s="1016"/>
      <c r="P78" s="1016"/>
      <c r="Q78" s="1016"/>
      <c r="R78" s="1016"/>
      <c r="S78" s="1016"/>
      <c r="T78" s="1016"/>
      <c r="U78" s="1016"/>
      <c r="V78" s="1016"/>
      <c r="W78" s="1016"/>
      <c r="X78" s="1016"/>
      <c r="Y78" s="1016"/>
      <c r="Z78" s="1016"/>
      <c r="AA78" s="1016"/>
      <c r="AB78" s="1016"/>
      <c r="AC78" s="1016"/>
      <c r="AD78" s="1016"/>
      <c r="AE78" s="1016"/>
      <c r="AF78" s="1016"/>
      <c r="AG78" s="1016"/>
      <c r="AH78" s="1016"/>
      <c r="AI78" s="1016"/>
      <c r="AJ78" s="1016"/>
      <c r="AK78" s="1016"/>
      <c r="AL78" s="1016"/>
      <c r="AM78" s="1016"/>
      <c r="AN78" s="1016"/>
    </row>
    <row r="79" spans="3:40" s="403" customFormat="1" ht="20.100000000000001" customHeight="1">
      <c r="D79" s="458" t="s">
        <v>1048</v>
      </c>
      <c r="E79" s="458"/>
      <c r="F79" s="458"/>
      <c r="G79" s="458"/>
      <c r="H79" s="458"/>
      <c r="I79" s="458"/>
      <c r="J79" s="458"/>
      <c r="K79" s="458"/>
      <c r="L79" s="1016"/>
      <c r="M79" s="1016"/>
      <c r="N79" s="1016"/>
      <c r="O79" s="1016"/>
      <c r="P79" s="1016"/>
      <c r="Q79" s="1016"/>
      <c r="R79" s="1016"/>
      <c r="S79" s="1016"/>
      <c r="T79" s="1016"/>
      <c r="U79" s="1016"/>
      <c r="V79" s="1016"/>
      <c r="W79" s="1016"/>
      <c r="X79" s="1016"/>
      <c r="Y79" s="1016"/>
      <c r="Z79" s="1016"/>
      <c r="AA79" s="1016"/>
      <c r="AB79" s="1016"/>
      <c r="AC79" s="1016"/>
      <c r="AD79" s="1016"/>
      <c r="AE79" s="1016"/>
      <c r="AF79" s="1016"/>
      <c r="AG79" s="1016"/>
      <c r="AH79" s="1016"/>
      <c r="AI79" s="1016"/>
      <c r="AJ79" s="1016"/>
      <c r="AK79" s="1016"/>
      <c r="AL79" s="1016"/>
      <c r="AM79" s="1016"/>
      <c r="AN79" s="1016"/>
    </row>
    <row r="80" spans="3:40" s="403" customFormat="1" ht="20.100000000000001" customHeight="1">
      <c r="D80" s="458" t="s">
        <v>1049</v>
      </c>
      <c r="E80" s="458"/>
      <c r="F80" s="458"/>
      <c r="G80" s="458"/>
      <c r="H80" s="1027"/>
      <c r="I80" s="1027"/>
      <c r="J80" s="1027"/>
      <c r="K80" s="1027"/>
      <c r="L80" s="1027"/>
      <c r="M80" s="1027"/>
      <c r="N80" s="1027"/>
      <c r="O80" s="1027"/>
      <c r="P80" s="1027"/>
      <c r="Q80" s="1027"/>
      <c r="R80" s="1027"/>
      <c r="S80" s="1027"/>
      <c r="T80" s="1027"/>
      <c r="U80" s="458"/>
      <c r="V80" s="458" t="s">
        <v>1050</v>
      </c>
      <c r="W80" s="458"/>
      <c r="X80" s="458"/>
      <c r="Y80" s="458"/>
      <c r="Z80" s="1027"/>
      <c r="AA80" s="1027"/>
      <c r="AB80" s="1027"/>
      <c r="AC80" s="1027"/>
      <c r="AD80" s="1027"/>
      <c r="AE80" s="1027"/>
      <c r="AF80" s="1027"/>
      <c r="AG80" s="1027"/>
      <c r="AH80" s="1027"/>
      <c r="AI80" s="1027"/>
      <c r="AJ80" s="1027"/>
      <c r="AK80" s="1027"/>
      <c r="AL80" s="1027"/>
      <c r="AM80" s="1027"/>
      <c r="AN80" s="1027"/>
    </row>
    <row r="81" spans="4:40" s="403" customFormat="1" ht="20.100000000000001" customHeight="1">
      <c r="D81" s="458" t="s">
        <v>1051</v>
      </c>
      <c r="E81" s="458"/>
      <c r="F81" s="458"/>
      <c r="G81" s="458"/>
      <c r="H81" s="458"/>
      <c r="I81" s="458"/>
      <c r="J81" s="458"/>
      <c r="K81" s="458"/>
      <c r="L81" s="1016"/>
      <c r="M81" s="1016"/>
      <c r="N81" s="1016"/>
      <c r="O81" s="1016"/>
      <c r="P81" s="1016"/>
      <c r="Q81" s="1016"/>
      <c r="R81" s="1016"/>
      <c r="S81" s="1016"/>
      <c r="T81" s="1016"/>
      <c r="U81" s="1016"/>
      <c r="V81" s="1016"/>
      <c r="W81" s="1016"/>
      <c r="X81" s="1016"/>
      <c r="Y81" s="1016"/>
      <c r="Z81" s="1016"/>
      <c r="AA81" s="1016"/>
      <c r="AB81" s="1016"/>
      <c r="AC81" s="1016"/>
      <c r="AD81" s="1016"/>
      <c r="AE81" s="1016"/>
      <c r="AF81" s="1016"/>
      <c r="AG81" s="1016"/>
      <c r="AH81" s="1016"/>
      <c r="AI81" s="1016"/>
      <c r="AJ81" s="1016"/>
      <c r="AK81" s="1016"/>
      <c r="AL81" s="1016"/>
      <c r="AM81" s="1016"/>
      <c r="AN81" s="1016"/>
    </row>
    <row r="82" spans="4:40" s="403" customFormat="1" ht="15.95" customHeight="1"/>
    <row r="83" spans="4:40" ht="15.95" customHeight="1"/>
    <row r="84" spans="4:40" ht="15.95" customHeight="1"/>
    <row r="85" spans="4:40" ht="15.95" customHeight="1"/>
    <row r="86" spans="4:40" ht="15.95" customHeight="1"/>
    <row r="87" spans="4:40" ht="15.95" customHeight="1"/>
    <row r="88" spans="4:40" ht="15.95" customHeight="1"/>
    <row r="89" spans="4:40" ht="15.95" customHeight="1"/>
    <row r="90" spans="4:40" ht="15.95" customHeight="1"/>
    <row r="91" spans="4:40" ht="15.95" customHeight="1"/>
    <row r="92" spans="4:40" ht="15.95" customHeight="1"/>
    <row r="93" spans="4:40" ht="15.95" customHeight="1"/>
    <row r="94" spans="4:40" ht="15.95" customHeight="1"/>
    <row r="95" spans="4:40" ht="15.95" customHeight="1"/>
    <row r="96" spans="4:40"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sheetData>
  <sheetProtection sheet="1" formatCells="0" formatColumns="0" formatRows="0" selectLockedCells="1"/>
  <mergeCells count="93">
    <mergeCell ref="A2:AO2"/>
    <mergeCell ref="Z4:AC4"/>
    <mergeCell ref="AF4:AH4"/>
    <mergeCell ref="AL4:AM4"/>
    <mergeCell ref="AS4:AW6"/>
    <mergeCell ref="A5:AQ5"/>
    <mergeCell ref="C25:K25"/>
    <mergeCell ref="L25:X25"/>
    <mergeCell ref="Y25:AO25"/>
    <mergeCell ref="U9:AO11"/>
    <mergeCell ref="AS9:AV11"/>
    <mergeCell ref="T12:AK12"/>
    <mergeCell ref="AS12:AU13"/>
    <mergeCell ref="U13:AO14"/>
    <mergeCell ref="B16:AO16"/>
    <mergeCell ref="E19:AN20"/>
    <mergeCell ref="A22:AQ22"/>
    <mergeCell ref="C23:K24"/>
    <mergeCell ref="L23:X24"/>
    <mergeCell ref="Y23:AO24"/>
    <mergeCell ref="C26:K26"/>
    <mergeCell ref="L26:X26"/>
    <mergeCell ref="Y26:AO26"/>
    <mergeCell ref="C27:K27"/>
    <mergeCell ref="L27:X27"/>
    <mergeCell ref="Y27:AO27"/>
    <mergeCell ref="C28:K28"/>
    <mergeCell ref="L28:X28"/>
    <mergeCell ref="Y28:AO28"/>
    <mergeCell ref="C29:K29"/>
    <mergeCell ref="L29:X29"/>
    <mergeCell ref="Y29:AO29"/>
    <mergeCell ref="C30:K30"/>
    <mergeCell ref="L30:X30"/>
    <mergeCell ref="Y30:AO30"/>
    <mergeCell ref="C31:K31"/>
    <mergeCell ref="L31:X31"/>
    <mergeCell ref="Y31:AO31"/>
    <mergeCell ref="C32:K32"/>
    <mergeCell ref="L32:X32"/>
    <mergeCell ref="Y32:AO32"/>
    <mergeCell ref="C33:K33"/>
    <mergeCell ref="L33:X33"/>
    <mergeCell ref="Y33:AO33"/>
    <mergeCell ref="C34:K34"/>
    <mergeCell ref="L34:X34"/>
    <mergeCell ref="Y34:AO34"/>
    <mergeCell ref="C35:K35"/>
    <mergeCell ref="L35:X35"/>
    <mergeCell ref="Y35:AO35"/>
    <mergeCell ref="C36:K36"/>
    <mergeCell ref="L36:X36"/>
    <mergeCell ref="Y36:AO36"/>
    <mergeCell ref="C37:K37"/>
    <mergeCell ref="L37:X37"/>
    <mergeCell ref="Y37:AO37"/>
    <mergeCell ref="C38:K38"/>
    <mergeCell ref="L38:X38"/>
    <mergeCell ref="Y38:AO38"/>
    <mergeCell ref="C39:K39"/>
    <mergeCell ref="L39:X39"/>
    <mergeCell ref="Y39:AO39"/>
    <mergeCell ref="H80:T80"/>
    <mergeCell ref="Z80:AN80"/>
    <mergeCell ref="L81:AN81"/>
    <mergeCell ref="L77:AN77"/>
    <mergeCell ref="C48:K50"/>
    <mergeCell ref="L48:X50"/>
    <mergeCell ref="Y48:AO48"/>
    <mergeCell ref="Y49:AO49"/>
    <mergeCell ref="Y50:AO50"/>
    <mergeCell ref="C51:K53"/>
    <mergeCell ref="L51:X53"/>
    <mergeCell ref="Y51:AO51"/>
    <mergeCell ref="Y52:AO52"/>
    <mergeCell ref="Y53:AO53"/>
    <mergeCell ref="C54:K54"/>
    <mergeCell ref="L54:X54"/>
    <mergeCell ref="C40:K40"/>
    <mergeCell ref="L40:X40"/>
    <mergeCell ref="Y40:AO40"/>
    <mergeCell ref="L78:AN78"/>
    <mergeCell ref="L79:AN79"/>
    <mergeCell ref="Y54:AO54"/>
    <mergeCell ref="C55:AO55"/>
    <mergeCell ref="C57:AN75"/>
    <mergeCell ref="C41:K41"/>
    <mergeCell ref="L41:X41"/>
    <mergeCell ref="Y41:AO41"/>
    <mergeCell ref="A43:AQ43"/>
    <mergeCell ref="C47:K47"/>
    <mergeCell ref="L47:X47"/>
    <mergeCell ref="Y47:AO47"/>
  </mergeCells>
  <phoneticPr fontId="24"/>
  <hyperlinks>
    <hyperlink ref="AS7" r:id="rId1" xr:uid="{00000000-0004-0000-1300-000000000000}"/>
  </hyperlinks>
  <pageMargins left="0.70866141732283472" right="0.70866141732283472" top="0.74803149606299213" bottom="0.74803149606299213" header="0.31496062992125984" footer="0.31496062992125984"/>
  <pageSetup paperSize="9" scale="95" orientation="portrait" horizontalDpi="300" verticalDpi="300" r:id="rId2"/>
  <headerFooter>
    <oddFooter>&amp;L2025年5月20日改正版&amp;R一般財団法人ベターリビング</oddFooter>
  </headerFooter>
  <rowBreaks count="1" manualBreakCount="1">
    <brk id="42" max="42" man="1"/>
  </rowBreaks>
  <drawing r:id="rId3"/>
  <legacyDrawing r:id="rId4"/>
  <mc:AlternateContent xmlns:mc="http://schemas.openxmlformats.org/markup-compatibility/2006">
    <mc:Choice Requires="x14">
      <controls>
        <mc:AlternateContent xmlns:mc="http://schemas.openxmlformats.org/markup-compatibility/2006">
          <mc:Choice Requires="x14">
            <control shapeId="138241" r:id="rId5" name="Check Box 1">
              <controlPr defaultSize="0" autoFill="0" autoLine="0" autoPict="0">
                <anchor moveWithCells="1" sizeWithCells="1">
                  <from>
                    <xdr:col>2</xdr:col>
                    <xdr:colOff>38100</xdr:colOff>
                    <xdr:row>46</xdr:row>
                    <xdr:rowOff>38100</xdr:rowOff>
                  </from>
                  <to>
                    <xdr:col>6</xdr:col>
                    <xdr:colOff>0</xdr:colOff>
                    <xdr:row>46</xdr:row>
                    <xdr:rowOff>247650</xdr:rowOff>
                  </to>
                </anchor>
              </controlPr>
            </control>
          </mc:Choice>
        </mc:AlternateContent>
        <mc:AlternateContent xmlns:mc="http://schemas.openxmlformats.org/markup-compatibility/2006">
          <mc:Choice Requires="x14">
            <control shapeId="138242" r:id="rId6" name="Check Box 2">
              <controlPr defaultSize="0" autoFill="0" autoLine="0" autoPict="0">
                <anchor moveWithCells="1" sizeWithCells="1">
                  <from>
                    <xdr:col>5</xdr:col>
                    <xdr:colOff>142875</xdr:colOff>
                    <xdr:row>46</xdr:row>
                    <xdr:rowOff>38100</xdr:rowOff>
                  </from>
                  <to>
                    <xdr:col>9</xdr:col>
                    <xdr:colOff>104775</xdr:colOff>
                    <xdr:row>46</xdr:row>
                    <xdr:rowOff>238125</xdr:rowOff>
                  </to>
                </anchor>
              </controlPr>
            </control>
          </mc:Choice>
        </mc:AlternateContent>
        <mc:AlternateContent xmlns:mc="http://schemas.openxmlformats.org/markup-compatibility/2006">
          <mc:Choice Requires="x14">
            <control shapeId="138243" r:id="rId7" name="Check Box 3">
              <controlPr defaultSize="0" autoFill="0" autoLine="0" autoPict="0">
                <anchor moveWithCells="1">
                  <from>
                    <xdr:col>4</xdr:col>
                    <xdr:colOff>85725</xdr:colOff>
                    <xdr:row>53</xdr:row>
                    <xdr:rowOff>0</xdr:rowOff>
                  </from>
                  <to>
                    <xdr:col>8</xdr:col>
                    <xdr:colOff>47625</xdr:colOff>
                    <xdr:row>53</xdr:row>
                    <xdr:rowOff>314325</xdr:rowOff>
                  </to>
                </anchor>
              </controlPr>
            </control>
          </mc:Choice>
        </mc:AlternateContent>
        <mc:AlternateContent xmlns:mc="http://schemas.openxmlformats.org/markup-compatibility/2006">
          <mc:Choice Requires="x14">
            <control shapeId="138244" r:id="rId8" name="Check Box 4">
              <controlPr defaultSize="0" autoFill="0" autoLine="0" autoPict="0">
                <anchor moveWithCells="1" sizeWithCells="1">
                  <from>
                    <xdr:col>2</xdr:col>
                    <xdr:colOff>38100</xdr:colOff>
                    <xdr:row>46</xdr:row>
                    <xdr:rowOff>285750</xdr:rowOff>
                  </from>
                  <to>
                    <xdr:col>10</xdr:col>
                    <xdr:colOff>76200</xdr:colOff>
                    <xdr:row>47</xdr:row>
                    <xdr:rowOff>400050</xdr:rowOff>
                  </to>
                </anchor>
              </controlPr>
            </control>
          </mc:Choice>
        </mc:AlternateContent>
        <mc:AlternateContent xmlns:mc="http://schemas.openxmlformats.org/markup-compatibility/2006">
          <mc:Choice Requires="x14">
            <control shapeId="138245" r:id="rId9" name="Check Box 5">
              <controlPr defaultSize="0" autoFill="0" autoLine="0" autoPict="0">
                <anchor moveWithCells="1" sizeWithCells="1">
                  <from>
                    <xdr:col>2</xdr:col>
                    <xdr:colOff>38100</xdr:colOff>
                    <xdr:row>47</xdr:row>
                    <xdr:rowOff>314325</xdr:rowOff>
                  </from>
                  <to>
                    <xdr:col>10</xdr:col>
                    <xdr:colOff>76200</xdr:colOff>
                    <xdr:row>47</xdr:row>
                    <xdr:rowOff>638175</xdr:rowOff>
                  </to>
                </anchor>
              </controlPr>
            </control>
          </mc:Choice>
        </mc:AlternateContent>
        <mc:AlternateContent xmlns:mc="http://schemas.openxmlformats.org/markup-compatibility/2006">
          <mc:Choice Requires="x14">
            <control shapeId="138246" r:id="rId10" name="Check Box 6">
              <controlPr defaultSize="0" autoFill="0" autoLine="0" autoPict="0">
                <anchor moveWithCells="1" sizeWithCells="1">
                  <from>
                    <xdr:col>2</xdr:col>
                    <xdr:colOff>38100</xdr:colOff>
                    <xdr:row>47</xdr:row>
                    <xdr:rowOff>609600</xdr:rowOff>
                  </from>
                  <to>
                    <xdr:col>10</xdr:col>
                    <xdr:colOff>76200</xdr:colOff>
                    <xdr:row>48</xdr:row>
                    <xdr:rowOff>28575</xdr:rowOff>
                  </to>
                </anchor>
              </controlPr>
            </control>
          </mc:Choice>
        </mc:AlternateContent>
        <mc:AlternateContent xmlns:mc="http://schemas.openxmlformats.org/markup-compatibility/2006">
          <mc:Choice Requires="x14">
            <control shapeId="138247" r:id="rId11" name="Check Box 7">
              <controlPr defaultSize="0" autoFill="0" autoLine="0" autoPict="0">
                <anchor moveWithCells="1" sizeWithCells="1">
                  <from>
                    <xdr:col>2</xdr:col>
                    <xdr:colOff>38100</xdr:colOff>
                    <xdr:row>48</xdr:row>
                    <xdr:rowOff>190500</xdr:rowOff>
                  </from>
                  <to>
                    <xdr:col>10</xdr:col>
                    <xdr:colOff>76200</xdr:colOff>
                    <xdr:row>49</xdr:row>
                    <xdr:rowOff>314325</xdr:rowOff>
                  </to>
                </anchor>
              </controlPr>
            </control>
          </mc:Choice>
        </mc:AlternateContent>
        <mc:AlternateContent xmlns:mc="http://schemas.openxmlformats.org/markup-compatibility/2006">
          <mc:Choice Requires="x14">
            <control shapeId="138248" r:id="rId12" name="Check Box 8">
              <controlPr defaultSize="0" autoFill="0" autoLine="0" autoPict="0">
                <anchor moveWithCells="1" sizeWithCells="1">
                  <from>
                    <xdr:col>2</xdr:col>
                    <xdr:colOff>38100</xdr:colOff>
                    <xdr:row>49</xdr:row>
                    <xdr:rowOff>285750</xdr:rowOff>
                  </from>
                  <to>
                    <xdr:col>10</xdr:col>
                    <xdr:colOff>76200</xdr:colOff>
                    <xdr:row>50</xdr:row>
                    <xdr:rowOff>400050</xdr:rowOff>
                  </to>
                </anchor>
              </controlPr>
            </control>
          </mc:Choice>
        </mc:AlternateContent>
        <mc:AlternateContent xmlns:mc="http://schemas.openxmlformats.org/markup-compatibility/2006">
          <mc:Choice Requires="x14">
            <control shapeId="138249" r:id="rId13" name="Check Box 9">
              <controlPr defaultSize="0" autoFill="0" autoLine="0" autoPict="0">
                <anchor moveWithCells="1" sizeWithCells="1">
                  <from>
                    <xdr:col>2</xdr:col>
                    <xdr:colOff>38100</xdr:colOff>
                    <xdr:row>50</xdr:row>
                    <xdr:rowOff>314325</xdr:rowOff>
                  </from>
                  <to>
                    <xdr:col>10</xdr:col>
                    <xdr:colOff>76200</xdr:colOff>
                    <xdr:row>50</xdr:row>
                    <xdr:rowOff>638175</xdr:rowOff>
                  </to>
                </anchor>
              </controlPr>
            </control>
          </mc:Choice>
        </mc:AlternateContent>
        <mc:AlternateContent xmlns:mc="http://schemas.openxmlformats.org/markup-compatibility/2006">
          <mc:Choice Requires="x14">
            <control shapeId="138250" r:id="rId14" name="Check Box 10">
              <controlPr defaultSize="0" autoFill="0" autoLine="0" autoPict="0">
                <anchor moveWithCells="1" sizeWithCells="1">
                  <from>
                    <xdr:col>2</xdr:col>
                    <xdr:colOff>38100</xdr:colOff>
                    <xdr:row>50</xdr:row>
                    <xdr:rowOff>609600</xdr:rowOff>
                  </from>
                  <to>
                    <xdr:col>10</xdr:col>
                    <xdr:colOff>76200</xdr:colOff>
                    <xdr:row>51</xdr:row>
                    <xdr:rowOff>28575</xdr:rowOff>
                  </to>
                </anchor>
              </controlPr>
            </control>
          </mc:Choice>
        </mc:AlternateContent>
        <mc:AlternateContent xmlns:mc="http://schemas.openxmlformats.org/markup-compatibility/2006">
          <mc:Choice Requires="x14">
            <control shapeId="138251" r:id="rId15" name="Check Box 11">
              <controlPr defaultSize="0" autoFill="0" autoLine="0" autoPict="0">
                <anchor moveWithCells="1" sizeWithCells="1">
                  <from>
                    <xdr:col>2</xdr:col>
                    <xdr:colOff>38100</xdr:colOff>
                    <xdr:row>51</xdr:row>
                    <xdr:rowOff>190500</xdr:rowOff>
                  </from>
                  <to>
                    <xdr:col>10</xdr:col>
                    <xdr:colOff>76200</xdr:colOff>
                    <xdr:row>52</xdr:row>
                    <xdr:rowOff>314325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pageSetUpPr fitToPage="1"/>
  </sheetPr>
  <dimension ref="A1:N164"/>
  <sheetViews>
    <sheetView zoomScaleNormal="100" workbookViewId="0">
      <selection activeCell="G6" sqref="G6"/>
    </sheetView>
  </sheetViews>
  <sheetFormatPr defaultColWidth="9" defaultRowHeight="15.75"/>
  <cols>
    <col min="1" max="1" width="1.125" style="142" customWidth="1"/>
    <col min="2" max="2" width="19.125" style="142" customWidth="1"/>
    <col min="3" max="3" width="14.625" style="142" customWidth="1"/>
    <col min="4" max="5" width="18.625" style="142" customWidth="1"/>
    <col min="6" max="6" width="5.625" style="142" customWidth="1"/>
    <col min="7" max="7" width="18.625" style="142" customWidth="1"/>
    <col min="8" max="8" width="5.625" style="142" customWidth="1"/>
    <col min="9" max="9" width="1" style="142" customWidth="1"/>
    <col min="10" max="10" width="2.625" style="142" customWidth="1"/>
    <col min="11" max="11" width="17.875" style="142" customWidth="1"/>
    <col min="12" max="12" width="14.625" style="142" customWidth="1"/>
    <col min="13" max="13" width="11.25" style="142" customWidth="1"/>
    <col min="14" max="16384" width="9" style="142"/>
  </cols>
  <sheetData>
    <row r="1" spans="1:14" ht="31.5" customHeight="1" thickTop="1" thickBot="1">
      <c r="A1" s="1091" t="s">
        <v>1082</v>
      </c>
      <c r="B1" s="1092"/>
      <c r="C1" s="1092"/>
      <c r="D1" s="1092"/>
      <c r="E1" s="1092"/>
      <c r="F1" s="1092"/>
      <c r="G1" s="1092"/>
      <c r="H1" s="1092"/>
      <c r="I1" s="1092"/>
      <c r="K1" s="229" t="s">
        <v>645</v>
      </c>
      <c r="N1" s="292"/>
    </row>
    <row r="2" spans="1:14" ht="24" customHeight="1" thickTop="1">
      <c r="B2" s="1102" t="s">
        <v>1064</v>
      </c>
      <c r="C2" s="1103"/>
      <c r="D2" s="1103"/>
      <c r="E2" s="1103"/>
      <c r="F2" s="1103"/>
      <c r="G2" s="1103"/>
      <c r="H2" s="1103"/>
      <c r="K2" s="204" t="s">
        <v>442</v>
      </c>
      <c r="L2" s="205"/>
      <c r="M2" s="205"/>
    </row>
    <row r="3" spans="1:14" s="143" customFormat="1" ht="21.95" customHeight="1">
      <c r="B3" s="151" t="s">
        <v>356</v>
      </c>
      <c r="C3" s="1093" t="str">
        <f>IF(質疑等連絡票!H6="","",質疑等連絡票!H6)</f>
        <v/>
      </c>
      <c r="D3" s="1093"/>
      <c r="E3" s="1093"/>
      <c r="F3" s="1093"/>
      <c r="G3" s="1093"/>
      <c r="H3" s="1094"/>
      <c r="K3" s="206" t="s">
        <v>439</v>
      </c>
      <c r="L3" s="206"/>
      <c r="M3" s="206"/>
    </row>
    <row r="4" spans="1:14" s="143" customFormat="1" ht="9.9499999999999993" customHeight="1">
      <c r="K4" s="207" t="s">
        <v>744</v>
      </c>
      <c r="L4" s="206"/>
      <c r="M4" s="206"/>
    </row>
    <row r="5" spans="1:14" s="143" customFormat="1" ht="18" customHeight="1">
      <c r="B5" s="1095" t="s">
        <v>357</v>
      </c>
      <c r="C5" s="1106" t="s">
        <v>437</v>
      </c>
      <c r="D5" s="1106"/>
      <c r="E5" s="1106"/>
      <c r="F5" s="1106"/>
      <c r="G5" s="144" t="s">
        <v>750</v>
      </c>
      <c r="H5" s="158"/>
      <c r="K5" s="206" t="s">
        <v>438</v>
      </c>
      <c r="L5" s="206"/>
      <c r="M5" s="206"/>
    </row>
    <row r="6" spans="1:14" s="143" customFormat="1" ht="18" customHeight="1">
      <c r="B6" s="1096"/>
      <c r="C6" s="1107" t="s">
        <v>436</v>
      </c>
      <c r="D6" s="1107"/>
      <c r="E6" s="1107"/>
      <c r="F6" s="1107"/>
      <c r="G6" s="488" t="e">
        <f>+RIGHT(N5,LEN(N5)-FIND("★",SUBSTITUTE(N5," ","★",3)))</f>
        <v>#VALUE!</v>
      </c>
      <c r="H6" s="144"/>
      <c r="K6" s="206" t="s">
        <v>647</v>
      </c>
      <c r="L6" s="206"/>
      <c r="M6" s="206"/>
    </row>
    <row r="7" spans="1:14" s="143" customFormat="1" ht="18" customHeight="1">
      <c r="B7" s="1096"/>
      <c r="C7" s="307" t="s">
        <v>597</v>
      </c>
      <c r="D7" s="307"/>
      <c r="E7" s="307"/>
      <c r="F7" s="307"/>
      <c r="H7" s="145"/>
      <c r="K7" s="206" t="s">
        <v>596</v>
      </c>
      <c r="L7" s="206"/>
      <c r="M7" s="206"/>
    </row>
    <row r="8" spans="1:14" s="143" customFormat="1" ht="18" customHeight="1">
      <c r="B8" s="1097"/>
      <c r="C8" s="1104" t="s">
        <v>1090</v>
      </c>
      <c r="D8" s="1104"/>
      <c r="E8" s="1104"/>
      <c r="F8" s="1104"/>
      <c r="G8" s="1104"/>
      <c r="H8" s="1105"/>
      <c r="K8" s="206" t="s">
        <v>648</v>
      </c>
      <c r="L8" s="206"/>
      <c r="M8" s="206"/>
    </row>
    <row r="9" spans="1:14" s="143" customFormat="1" ht="9.9499999999999993" customHeight="1" thickBot="1">
      <c r="K9" s="207" t="s">
        <v>642</v>
      </c>
      <c r="L9" s="206"/>
      <c r="M9" s="206"/>
    </row>
    <row r="10" spans="1:14" s="143" customFormat="1" ht="21.95" customHeight="1" thickTop="1" thickBot="1">
      <c r="B10" s="1098" t="s">
        <v>702</v>
      </c>
      <c r="C10" s="1099"/>
      <c r="D10" s="200" t="str">
        <f>+MID(N6,19,3)</f>
        <v/>
      </c>
      <c r="E10" s="1098" t="s">
        <v>358</v>
      </c>
      <c r="F10" s="1099"/>
      <c r="G10" s="1100"/>
      <c r="H10" s="1101"/>
      <c r="K10" s="216" t="s">
        <v>646</v>
      </c>
    </row>
    <row r="11" spans="1:14" s="143" customFormat="1" ht="9.9499999999999993" customHeight="1" thickTop="1">
      <c r="K11" s="202"/>
    </row>
    <row r="12" spans="1:14" s="143" customFormat="1" ht="14.25">
      <c r="B12" s="146" t="s">
        <v>359</v>
      </c>
    </row>
    <row r="13" spans="1:14" s="143" customFormat="1" ht="18.75" customHeight="1">
      <c r="B13" s="147"/>
      <c r="C13" s="148"/>
      <c r="D13" s="144" t="s">
        <v>360</v>
      </c>
      <c r="E13" s="149" t="s">
        <v>361</v>
      </c>
      <c r="F13" s="150"/>
      <c r="G13" s="151" t="s">
        <v>362</v>
      </c>
      <c r="H13" s="148"/>
      <c r="K13" s="1108" t="s">
        <v>443</v>
      </c>
      <c r="L13" s="1108"/>
      <c r="M13" s="1108"/>
    </row>
    <row r="14" spans="1:14" s="143" customFormat="1" ht="21.95" customHeight="1">
      <c r="B14" s="1109" t="s">
        <v>363</v>
      </c>
      <c r="C14" s="1110"/>
      <c r="D14" s="194" t="e">
        <f ca="1">+VALUE(MID(K30,9,4))</f>
        <v>#N/A</v>
      </c>
      <c r="E14" s="152" t="e">
        <f ca="1">IF(OR(D10="",D14=""),"",HLOOKUP(D10,外皮基準,2,FALSE))</f>
        <v>#N/A</v>
      </c>
      <c r="F14" s="191" t="e">
        <f ca="1">IF(OR(D10="",D14=""),"",IF(D14&lt;=E14,"適","－"))</f>
        <v>#N/A</v>
      </c>
      <c r="G14" s="153" t="e">
        <f ca="1">IF(OR(D10="",D14=""),"",HLOOKUP(D10,外皮基準,4,FALSE))</f>
        <v>#N/A</v>
      </c>
      <c r="H14" s="193" t="e">
        <f ca="1">IF(OR(D10="",D14=""),"",IF(D14&lt;=G14,"適","－"))</f>
        <v>#N/A</v>
      </c>
      <c r="K14" s="1108"/>
      <c r="L14" s="1108"/>
      <c r="M14" s="1108"/>
    </row>
    <row r="15" spans="1:14" s="143" customFormat="1" ht="21.95" customHeight="1">
      <c r="B15" s="1111" t="s">
        <v>364</v>
      </c>
      <c r="C15" s="1112"/>
      <c r="D15" s="195" t="e">
        <f ca="1">VALUE(MID(K31,FIND("冷",K31)+18,LEN(K31)-(FIND("冷",K31)+18)+1))</f>
        <v>#N/A</v>
      </c>
      <c r="E15" s="154" t="e">
        <f ca="1">IF(OR(D10="",D15=""),"",HLOOKUP(D10,外皮基準,3,FALSE))</f>
        <v>#N/A</v>
      </c>
      <c r="F15" s="192" t="e">
        <f ca="1">IF(OR(D10="",D15=""),"",IF(D15&lt;=E15,"適","－"))</f>
        <v>#N/A</v>
      </c>
      <c r="G15" s="155" t="s">
        <v>365</v>
      </c>
      <c r="H15" s="156" t="s">
        <v>366</v>
      </c>
      <c r="K15" s="1108"/>
      <c r="L15" s="1108"/>
      <c r="M15" s="1108"/>
    </row>
    <row r="16" spans="1:14" s="143" customFormat="1" ht="9.9499999999999993" customHeight="1">
      <c r="K16" s="1108"/>
      <c r="L16" s="1108"/>
      <c r="M16" s="1108"/>
    </row>
    <row r="17" spans="2:13" s="143" customFormat="1" ht="14.25">
      <c r="B17" s="146" t="s">
        <v>367</v>
      </c>
      <c r="J17" s="157"/>
      <c r="K17" s="1108"/>
      <c r="L17" s="1108"/>
      <c r="M17" s="1108"/>
    </row>
    <row r="18" spans="2:13" s="143" customFormat="1" ht="21.95" customHeight="1">
      <c r="B18" s="158"/>
      <c r="C18" s="147"/>
      <c r="D18" s="148"/>
      <c r="E18" s="159" t="s">
        <v>389</v>
      </c>
      <c r="F18" s="159"/>
      <c r="G18" s="159" t="s">
        <v>390</v>
      </c>
      <c r="H18" s="158"/>
      <c r="K18" s="228"/>
      <c r="L18" s="228"/>
      <c r="M18" s="228"/>
    </row>
    <row r="19" spans="2:13" s="143" customFormat="1" ht="18" customHeight="1">
      <c r="B19" s="1083" t="s">
        <v>368</v>
      </c>
      <c r="C19" s="1081" t="s">
        <v>369</v>
      </c>
      <c r="D19" s="1082"/>
      <c r="E19" s="223" t="e">
        <f>MID(N8,5,FIND(" ",N8)-5)</f>
        <v>#VALUE!</v>
      </c>
      <c r="F19" s="224" t="s">
        <v>1083</v>
      </c>
      <c r="G19" s="223" t="e">
        <f>MID(N8,FIND(" ",N8),LEN(N8))</f>
        <v>#VALUE!</v>
      </c>
      <c r="H19" s="158"/>
      <c r="K19" s="1108" t="s">
        <v>649</v>
      </c>
      <c r="L19" s="1108"/>
      <c r="M19" s="1108"/>
    </row>
    <row r="20" spans="2:13" s="143" customFormat="1" ht="18" customHeight="1">
      <c r="B20" s="1084"/>
      <c r="C20" s="1081" t="s">
        <v>370</v>
      </c>
      <c r="D20" s="1082"/>
      <c r="E20" s="223" t="e">
        <f>MID(N9,5,FIND(" ",N9)-5)</f>
        <v>#VALUE!</v>
      </c>
      <c r="F20" s="224" t="s">
        <v>1084</v>
      </c>
      <c r="G20" s="223" t="e">
        <f>MID(N9,FIND(" ",N9),LEN(N9))</f>
        <v>#VALUE!</v>
      </c>
      <c r="H20" s="158"/>
      <c r="K20" s="1108"/>
      <c r="L20" s="1108"/>
      <c r="M20" s="1108"/>
    </row>
    <row r="21" spans="2:13" s="143" customFormat="1" ht="18" customHeight="1">
      <c r="B21" s="1084"/>
      <c r="C21" s="1081" t="s">
        <v>371</v>
      </c>
      <c r="D21" s="1082"/>
      <c r="E21" s="223" t="e">
        <f>MID(N10,5,FIND(" ",N10)-5)</f>
        <v>#VALUE!</v>
      </c>
      <c r="F21" s="224" t="s">
        <v>1085</v>
      </c>
      <c r="G21" s="223" t="e">
        <f>MID(N10,FIND(" ",N10),LEN(N10))</f>
        <v>#VALUE!</v>
      </c>
      <c r="H21" s="158"/>
      <c r="K21" s="1108"/>
      <c r="L21" s="1108"/>
      <c r="M21" s="1108"/>
    </row>
    <row r="22" spans="2:13" s="143" customFormat="1" ht="18" customHeight="1">
      <c r="B22" s="1084"/>
      <c r="C22" s="1081" t="s">
        <v>372</v>
      </c>
      <c r="D22" s="1082"/>
      <c r="E22" s="223" t="e">
        <f>MID(N11,5,FIND(" ",N11)-5)</f>
        <v>#VALUE!</v>
      </c>
      <c r="F22" s="224" t="s">
        <v>1086</v>
      </c>
      <c r="G22" s="223" t="e">
        <f>MID(N11,FIND(" ",N11),LEN(N11))</f>
        <v>#VALUE!</v>
      </c>
      <c r="H22" s="158"/>
      <c r="L22" s="203"/>
      <c r="M22" s="203"/>
    </row>
    <row r="23" spans="2:13" s="143" customFormat="1" ht="18" customHeight="1">
      <c r="B23" s="1084"/>
      <c r="C23" s="1081" t="s">
        <v>391</v>
      </c>
      <c r="D23" s="1082"/>
      <c r="E23" s="223" t="e">
        <f>MID(N12,5,FIND(" ",N12)-5)</f>
        <v>#VALUE!</v>
      </c>
      <c r="F23" s="224" t="s">
        <v>1087</v>
      </c>
      <c r="G23" s="223" t="e">
        <f>MID(N12,FIND(" ",N12),LEN(N12))</f>
        <v>#VALUE!</v>
      </c>
      <c r="H23" s="158"/>
      <c r="K23" s="1108" t="s">
        <v>643</v>
      </c>
      <c r="L23" s="1108"/>
      <c r="M23" s="1108"/>
    </row>
    <row r="24" spans="2:13" s="143" customFormat="1" ht="18" customHeight="1">
      <c r="B24" s="1084"/>
      <c r="C24" s="1081" t="s">
        <v>373</v>
      </c>
      <c r="D24" s="1082"/>
      <c r="E24" s="225" t="s">
        <v>427</v>
      </c>
      <c r="F24" s="224"/>
      <c r="G24" s="225" t="s">
        <v>427</v>
      </c>
      <c r="H24" s="158"/>
      <c r="K24" s="1108"/>
      <c r="L24" s="1108"/>
      <c r="M24" s="1108"/>
    </row>
    <row r="25" spans="2:13" s="143" customFormat="1" ht="18" customHeight="1">
      <c r="B25" s="1084"/>
      <c r="C25" s="1113" t="s">
        <v>732</v>
      </c>
      <c r="D25" s="303" t="s">
        <v>734</v>
      </c>
      <c r="E25" s="226" t="e">
        <f>IF(MID(N16,11,LEN(N16)-13)="--",0,MID(N16,11,LEN(N16)-13))</f>
        <v>#VALUE!</v>
      </c>
      <c r="F25" s="224" t="s">
        <v>736</v>
      </c>
      <c r="G25" s="227"/>
      <c r="H25" s="158"/>
      <c r="K25" s="1108"/>
      <c r="L25" s="1108"/>
      <c r="M25" s="1108"/>
    </row>
    <row r="26" spans="2:13" s="143" customFormat="1" ht="18" customHeight="1">
      <c r="B26" s="1084"/>
      <c r="C26" s="1114"/>
      <c r="D26" s="304" t="s">
        <v>733</v>
      </c>
      <c r="E26" s="226" t="e">
        <f>IF(MID(N17,19,LEN(N17)-21)="--",0,MID(N17,19,LEN(N17)-21))</f>
        <v>#VALUE!</v>
      </c>
      <c r="F26" s="224" t="s">
        <v>737</v>
      </c>
      <c r="G26" s="227"/>
      <c r="H26" s="158"/>
      <c r="K26" s="1108"/>
      <c r="L26" s="1108"/>
      <c r="M26" s="1108"/>
    </row>
    <row r="27" spans="2:13" s="143" customFormat="1" ht="18" customHeight="1">
      <c r="B27" s="1085"/>
      <c r="C27" s="1086" t="s">
        <v>735</v>
      </c>
      <c r="D27" s="1087"/>
      <c r="E27" s="226" t="e">
        <f>IF(MID(N18,27,LEN(N18)-29)="--",0,MID(N18,27,LEN(N18)-29))</f>
        <v>#VALUE!</v>
      </c>
      <c r="F27" s="224" t="s">
        <v>432</v>
      </c>
      <c r="G27" s="227"/>
      <c r="H27" s="158"/>
      <c r="K27" s="1108"/>
      <c r="L27" s="1108"/>
      <c r="M27" s="1108"/>
    </row>
    <row r="28" spans="2:13" s="143" customFormat="1" ht="18" customHeight="1">
      <c r="B28" s="1088" t="s">
        <v>375</v>
      </c>
      <c r="C28" s="1081" t="s">
        <v>392</v>
      </c>
      <c r="D28" s="1082"/>
      <c r="E28" s="226" t="e">
        <f ca="1">IF(LEFT(L32,FIND(" ",L32)-1)="--",0,LEFT(L32,FIND(" ",L32)-1))</f>
        <v>#N/A</v>
      </c>
      <c r="F28" s="224" t="s">
        <v>433</v>
      </c>
      <c r="G28" s="227"/>
      <c r="H28" s="158"/>
    </row>
    <row r="29" spans="2:13" s="143" customFormat="1" ht="18" customHeight="1">
      <c r="B29" s="1089"/>
      <c r="C29" s="1081" t="s">
        <v>393</v>
      </c>
      <c r="D29" s="1082"/>
      <c r="E29" s="226" t="e">
        <f ca="1">IF(MID(L32,FIND(" ",L32)+1,FIND("★",SUBSTITUTE(L32," ","★",2))-(FIND(" ",L32)+1))="--",0,MID(L32,FIND(" ",L32)+1,FIND("★",SUBSTITUTE(L32," ","★",2))-(FIND(" ",L32)+1)))</f>
        <v>#N/A</v>
      </c>
      <c r="F29" s="224" t="s">
        <v>434</v>
      </c>
      <c r="G29" s="227"/>
      <c r="H29" s="158"/>
      <c r="K29" s="199" t="s">
        <v>1088</v>
      </c>
      <c r="L29" s="199"/>
      <c r="M29" s="222"/>
    </row>
    <row r="30" spans="2:13" s="143" customFormat="1" ht="18" customHeight="1">
      <c r="B30" s="1089"/>
      <c r="C30" s="1081" t="s">
        <v>376</v>
      </c>
      <c r="D30" s="1082"/>
      <c r="E30" s="160" t="s">
        <v>374</v>
      </c>
      <c r="F30" s="224"/>
      <c r="G30" s="227"/>
      <c r="H30" s="158"/>
      <c r="K30" s="196" t="e">
        <f ca="1">+INDIRECT(ADDRESS(MATCH("(1) 暖冷房仕様",$N:$N,0)+4,14),TRUE)</f>
        <v>#N/A</v>
      </c>
      <c r="L30" s="197"/>
      <c r="M30" s="222"/>
    </row>
    <row r="31" spans="2:13" s="143" customFormat="1" ht="18.75" customHeight="1">
      <c r="B31" s="1090"/>
      <c r="C31" s="1081" t="s">
        <v>377</v>
      </c>
      <c r="D31" s="1082"/>
      <c r="E31" s="160" t="s">
        <v>374</v>
      </c>
      <c r="F31" s="158"/>
      <c r="G31" s="161"/>
      <c r="H31" s="158"/>
      <c r="K31" s="196" t="e">
        <f ca="1">+INDIRECT(ADDRESS(MATCH("(1) 暖冷房仕様",$N:$N,0)+5,14),TRUE)</f>
        <v>#N/A</v>
      </c>
      <c r="L31" s="197"/>
      <c r="M31" s="222"/>
    </row>
    <row r="32" spans="2:13" s="143" customFormat="1" ht="9" customHeight="1" thickBot="1">
      <c r="K32" s="196" t="s">
        <v>1089</v>
      </c>
      <c r="L32" s="198" t="e">
        <f ca="1">+INDIRECT(ADDRESS(MATCH("コージェネレーション太陽光発電コージェネレーション太陽光発電",$N:$N,0)+1,14),TRUE)</f>
        <v>#N/A</v>
      </c>
      <c r="M32" s="222"/>
    </row>
    <row r="33" spans="2:12" s="143" customFormat="1" ht="18" customHeight="1">
      <c r="B33" s="162" t="s">
        <v>378</v>
      </c>
      <c r="C33" s="163"/>
      <c r="D33" s="164"/>
      <c r="E33" s="165" t="s">
        <v>394</v>
      </c>
      <c r="F33" s="165"/>
      <c r="G33" s="165" t="s">
        <v>379</v>
      </c>
      <c r="H33" s="166"/>
      <c r="K33" s="180"/>
    </row>
    <row r="34" spans="2:12" s="143" customFormat="1" ht="18" customHeight="1">
      <c r="B34" s="167"/>
      <c r="E34" s="189" t="str">
        <f>+RIGHT(N54,4)</f>
        <v/>
      </c>
      <c r="F34" s="158"/>
      <c r="G34" s="189">
        <f>N55</f>
        <v>0</v>
      </c>
      <c r="H34" s="168" t="s">
        <v>380</v>
      </c>
    </row>
    <row r="35" spans="2:12" s="143" customFormat="1" ht="18" customHeight="1" thickBot="1">
      <c r="B35" s="169"/>
      <c r="C35" s="1070" t="s">
        <v>381</v>
      </c>
      <c r="D35" s="1071"/>
      <c r="E35" s="221" t="e">
        <f>SUM(G34-E34)</f>
        <v>#VALUE!</v>
      </c>
      <c r="F35" s="185" t="s">
        <v>1065</v>
      </c>
      <c r="G35" s="190">
        <f>N56</f>
        <v>0</v>
      </c>
      <c r="H35" s="186"/>
    </row>
    <row r="36" spans="2:12" s="143" customFormat="1" ht="7.5" customHeight="1" thickBot="1"/>
    <row r="37" spans="2:12" s="143" customFormat="1" ht="18" customHeight="1">
      <c r="B37" s="162" t="s">
        <v>382</v>
      </c>
      <c r="C37" s="163"/>
      <c r="D37" s="164"/>
      <c r="E37" s="165" t="s">
        <v>394</v>
      </c>
      <c r="F37" s="165"/>
      <c r="G37" s="165" t="s">
        <v>379</v>
      </c>
      <c r="H37" s="166"/>
    </row>
    <row r="38" spans="2:12" s="143" customFormat="1" ht="18" customHeight="1">
      <c r="B38" s="167"/>
      <c r="D38" s="201" t="s">
        <v>739</v>
      </c>
      <c r="E38" s="184" t="e">
        <f>ROUNDUP((E19+E20+E21+E22+E23+E26+E27)*0.001,1)</f>
        <v>#VALUE!</v>
      </c>
      <c r="F38" s="144" t="s">
        <v>395</v>
      </c>
      <c r="G38" s="184">
        <f>+G34</f>
        <v>0</v>
      </c>
      <c r="H38" s="168" t="s">
        <v>380</v>
      </c>
    </row>
    <row r="39" spans="2:12" s="143" customFormat="1" ht="18" customHeight="1" thickBot="1">
      <c r="B39" s="167"/>
      <c r="C39" s="1070" t="s">
        <v>381</v>
      </c>
      <c r="D39" s="1071"/>
      <c r="E39" s="182" t="e">
        <f>SUM(G38-E38)</f>
        <v>#VALUE!</v>
      </c>
      <c r="F39" s="172" t="s">
        <v>396</v>
      </c>
      <c r="H39" s="173"/>
    </row>
    <row r="40" spans="2:12" s="143" customFormat="1" ht="18.75" customHeight="1" thickBot="1">
      <c r="B40" s="169"/>
      <c r="C40" s="1072" t="s">
        <v>602</v>
      </c>
      <c r="D40" s="1073"/>
      <c r="E40" s="183" t="str">
        <f>IF(OR(E34="",G34=""),"",TRUNC(E39/G38*100))</f>
        <v/>
      </c>
      <c r="F40" s="174" t="s">
        <v>397</v>
      </c>
      <c r="G40" s="170" t="s">
        <v>429</v>
      </c>
      <c r="H40" s="171"/>
    </row>
    <row r="41" spans="2:12" s="143" customFormat="1" ht="16.5" customHeight="1" thickBot="1">
      <c r="K41" s="175" t="s">
        <v>384</v>
      </c>
      <c r="L41" s="176" t="e">
        <f ca="1">IF(AND(E40&gt;=20,E45&gt;=100,H14="適",F15="適"),"〇","－")</f>
        <v>#N/A</v>
      </c>
    </row>
    <row r="42" spans="2:12" s="143" customFormat="1" ht="18" customHeight="1">
      <c r="B42" s="162" t="s">
        <v>383</v>
      </c>
      <c r="C42" s="163"/>
      <c r="D42" s="164"/>
      <c r="E42" s="165" t="s">
        <v>394</v>
      </c>
      <c r="F42" s="165"/>
      <c r="G42" s="165" t="s">
        <v>379</v>
      </c>
      <c r="H42" s="166"/>
      <c r="K42" s="175" t="s">
        <v>399</v>
      </c>
      <c r="L42" s="176" t="e">
        <f ca="1">IF(AND(E40&gt;=20,E45&gt;=100,H14="適"),"－",IF(AND(E40&gt;=20,E45&gt;=75,E45&lt;100,H14="適",F15="適"),"〇","－"))</f>
        <v>#N/A</v>
      </c>
    </row>
    <row r="43" spans="2:12" s="143" customFormat="1" ht="18" customHeight="1">
      <c r="B43" s="167"/>
      <c r="D43" s="201" t="s">
        <v>738</v>
      </c>
      <c r="E43" s="184" t="e">
        <f ca="1">IF((E19+E20+E21+E22+E23-E28-E29)*0.001&gt;=0,ROUNDUP((E19+E20+E21+E22+E23-E28-E29)*0.001,1),ROUNDDOWN((E19+E20+E21+E22+E23-E28-E29)*0.001,1))</f>
        <v>#VALUE!</v>
      </c>
      <c r="F43" s="177" t="s">
        <v>398</v>
      </c>
      <c r="G43" s="184">
        <f>+G34</f>
        <v>0</v>
      </c>
      <c r="H43" s="168" t="s">
        <v>380</v>
      </c>
      <c r="K43" s="175" t="s">
        <v>400</v>
      </c>
      <c r="L43" s="176" t="e">
        <f ca="1">IF(AND(E40&gt;=20,H14="適",F15="適"),"〇","－")</f>
        <v>#N/A</v>
      </c>
    </row>
    <row r="44" spans="2:12" s="143" customFormat="1" ht="18" customHeight="1" thickBot="1">
      <c r="B44" s="167"/>
      <c r="C44" s="1070" t="s">
        <v>381</v>
      </c>
      <c r="D44" s="1071"/>
      <c r="E44" s="182" t="e">
        <f ca="1">SUM(G43-E43)</f>
        <v>#VALUE!</v>
      </c>
      <c r="F44" s="172" t="s">
        <v>430</v>
      </c>
      <c r="H44" s="173"/>
      <c r="K44" s="474"/>
      <c r="L44" s="475"/>
    </row>
    <row r="45" spans="2:12" s="143" customFormat="1" ht="17.25" customHeight="1" thickBot="1">
      <c r="B45" s="169"/>
      <c r="C45" s="1072" t="s">
        <v>603</v>
      </c>
      <c r="D45" s="1073"/>
      <c r="E45" s="183" t="str">
        <f>IF(OR(E34="",G34=""),"",TRUNC(E44/G43*100))</f>
        <v/>
      </c>
      <c r="F45" s="174" t="s">
        <v>397</v>
      </c>
      <c r="G45" s="170" t="s">
        <v>385</v>
      </c>
      <c r="H45" s="171"/>
    </row>
    <row r="46" spans="2:12" s="143" customFormat="1" ht="6.75" customHeight="1"/>
    <row r="47" spans="2:12" s="143" customFormat="1" ht="18" customHeight="1" thickBot="1">
      <c r="B47" s="146" t="s">
        <v>386</v>
      </c>
    </row>
    <row r="48" spans="2:12" s="143" customFormat="1" ht="22.5" customHeight="1" thickBot="1">
      <c r="B48" s="178" t="str">
        <f>IF(OR(D10="",G10=""),"",G10)</f>
        <v/>
      </c>
      <c r="C48" s="1074" t="str">
        <f>IF(OR(D10="",G10=""),"",VLOOKUP(G10,水準,2,FALSE))</f>
        <v/>
      </c>
      <c r="D48" s="1075"/>
      <c r="E48" s="1075"/>
      <c r="F48" s="1075"/>
      <c r="G48" s="1076" t="str">
        <f>IF(OR(D10="",G10=""),"",VLOOKUP(G10,可否,2,FALSE))</f>
        <v/>
      </c>
      <c r="H48" s="1077"/>
    </row>
    <row r="49" spans="1:14" s="143" customFormat="1" ht="7.5" customHeight="1"/>
    <row r="50" spans="1:14" s="143" customFormat="1" ht="18.75" customHeight="1"/>
    <row r="51" spans="1:14" s="143" customFormat="1" ht="19.5" customHeight="1">
      <c r="A51" s="1078"/>
      <c r="B51" s="1078"/>
      <c r="C51" s="179"/>
      <c r="D51" s="180"/>
      <c r="G51" s="181"/>
    </row>
    <row r="52" spans="1:14" s="143" customFormat="1" ht="19.5" customHeight="1">
      <c r="D52" s="180"/>
    </row>
    <row r="53" spans="1:14" s="143" customFormat="1" ht="19.5" customHeight="1">
      <c r="D53" s="180"/>
    </row>
    <row r="54" spans="1:14" s="143" customFormat="1" ht="19.5" customHeight="1">
      <c r="D54" s="180"/>
    </row>
    <row r="55" spans="1:14" s="143" customFormat="1" ht="19.5" customHeight="1"/>
    <row r="56" spans="1:14" s="143" customFormat="1" ht="19.5" customHeight="1"/>
    <row r="57" spans="1:14" s="143" customFormat="1" ht="14.25"/>
    <row r="58" spans="1:14" s="143" customFormat="1" ht="14.25"/>
    <row r="59" spans="1:14" s="143" customFormat="1" ht="14.25">
      <c r="E59" s="218"/>
    </row>
    <row r="60" spans="1:14" s="143" customFormat="1" ht="14.25">
      <c r="E60" s="220"/>
    </row>
    <row r="61" spans="1:14" s="143" customFormat="1" ht="14.25"/>
    <row r="62" spans="1:14" s="143" customFormat="1" ht="7.5" customHeight="1"/>
    <row r="63" spans="1:14" ht="27" customHeight="1">
      <c r="A63" s="143"/>
      <c r="B63" s="143"/>
      <c r="C63" s="143"/>
      <c r="D63" s="143"/>
      <c r="E63" s="143"/>
      <c r="F63" s="143"/>
      <c r="G63" s="143"/>
      <c r="H63" s="143"/>
      <c r="I63" s="143"/>
    </row>
    <row r="64" spans="1:14" ht="12.75" customHeight="1">
      <c r="B64" s="1079"/>
      <c r="C64" s="1079"/>
      <c r="D64" s="1080"/>
      <c r="E64" s="1080"/>
      <c r="F64" s="1080"/>
      <c r="G64" s="1080"/>
      <c r="H64" s="1080"/>
      <c r="N64" s="487"/>
    </row>
    <row r="65" spans="2:7">
      <c r="B65" s="1069"/>
      <c r="C65" s="1069"/>
      <c r="D65" s="1069"/>
      <c r="E65" s="1069"/>
      <c r="F65" s="1069"/>
      <c r="G65" s="1069"/>
    </row>
    <row r="73" spans="2:7" ht="16.5" customHeight="1"/>
    <row r="108" spans="14:14">
      <c r="N108" s="487"/>
    </row>
    <row r="144" spans="14:14">
      <c r="N144" s="487"/>
    </row>
    <row r="164" spans="14:14">
      <c r="N164" s="487"/>
    </row>
  </sheetData>
  <sheetProtection sheet="1" objects="1" scenarios="1"/>
  <protectedRanges>
    <protectedRange sqref="C3:H3 D10 G10:H10 D14:D15 E34 E19:E23 G19:G23 G34:G35 E25:E29" name="範囲1"/>
  </protectedRanges>
  <mergeCells count="39">
    <mergeCell ref="K13:M17"/>
    <mergeCell ref="K23:M27"/>
    <mergeCell ref="B14:C14"/>
    <mergeCell ref="B15:C15"/>
    <mergeCell ref="C19:D19"/>
    <mergeCell ref="C20:D20"/>
    <mergeCell ref="C21:D21"/>
    <mergeCell ref="C22:D22"/>
    <mergeCell ref="C23:D23"/>
    <mergeCell ref="C24:D24"/>
    <mergeCell ref="C25:C26"/>
    <mergeCell ref="K19:M21"/>
    <mergeCell ref="A1:I1"/>
    <mergeCell ref="C3:H3"/>
    <mergeCell ref="B5:B8"/>
    <mergeCell ref="B10:C10"/>
    <mergeCell ref="E10:F10"/>
    <mergeCell ref="G10:H10"/>
    <mergeCell ref="B2:H2"/>
    <mergeCell ref="C8:H8"/>
    <mergeCell ref="C5:F5"/>
    <mergeCell ref="C6:F6"/>
    <mergeCell ref="C28:D28"/>
    <mergeCell ref="B19:B27"/>
    <mergeCell ref="C27:D27"/>
    <mergeCell ref="B28:B31"/>
    <mergeCell ref="C29:D29"/>
    <mergeCell ref="C30:D30"/>
    <mergeCell ref="C31:D31"/>
    <mergeCell ref="B65:G65"/>
    <mergeCell ref="C35:D35"/>
    <mergeCell ref="C39:D39"/>
    <mergeCell ref="C40:D40"/>
    <mergeCell ref="C44:D44"/>
    <mergeCell ref="C45:D45"/>
    <mergeCell ref="C48:F48"/>
    <mergeCell ref="G48:H48"/>
    <mergeCell ref="A51:B51"/>
    <mergeCell ref="B64:H64"/>
  </mergeCells>
  <phoneticPr fontId="24"/>
  <conditionalFormatting sqref="D14:D15 E19:E23 G19:G23 E25:E29">
    <cfRule type="containsErrors" dxfId="4" priority="6">
      <formula>ISERROR(D14)</formula>
    </cfRule>
  </conditionalFormatting>
  <conditionalFormatting sqref="E38:E39 E43:E44">
    <cfRule type="containsErrors" dxfId="3" priority="7">
      <formula>ISERROR(E38)</formula>
    </cfRule>
  </conditionalFormatting>
  <conditionalFormatting sqref="G6">
    <cfRule type="containsErrors" dxfId="2" priority="1">
      <formula>ISERROR(G6)</formula>
    </cfRule>
  </conditionalFormatting>
  <conditionalFormatting sqref="G14 E14:E15 E35">
    <cfRule type="containsErrors" dxfId="1" priority="4">
      <formula>ISERROR(E14)</formula>
    </cfRule>
  </conditionalFormatting>
  <conditionalFormatting sqref="H14 F14:F15">
    <cfRule type="containsErrors" dxfId="0" priority="2">
      <formula>ISERROR(F14)</formula>
    </cfRule>
  </conditionalFormatting>
  <dataValidations count="1">
    <dataValidation type="list" allowBlank="1" showInputMessage="1" showErrorMessage="1" sqref="D10" xr:uid="{00000000-0002-0000-1400-000000000000}">
      <formula1>地域区分</formula1>
    </dataValidation>
  </dataValidations>
  <pageMargins left="0.7" right="0.7" top="0.75" bottom="0.75" header="0.3" footer="0.3"/>
  <pageSetup paperSize="9" scale="83" fitToHeight="0" orientation="portrait" horizontalDpi="300" verticalDpi="300" r:id="rId1"/>
  <headerFooter>
    <oddFooter>&amp;L2023/12/1更新&amp;R一般財団法人ベターリビング</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1000000}">
          <x14:formula1>
            <xm:f>MAST!$C$7:$C$9</xm:f>
          </x14:formula1>
          <xm:sqref>G10:H10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B107"/>
  <sheetViews>
    <sheetView workbookViewId="0">
      <selection activeCell="D111" sqref="D111"/>
    </sheetView>
  </sheetViews>
  <sheetFormatPr defaultRowHeight="13.5"/>
  <cols>
    <col min="1" max="1" width="12.375" style="79" customWidth="1"/>
    <col min="257" max="257" width="10.5" customWidth="1"/>
    <col min="513" max="513" width="10.5" customWidth="1"/>
    <col min="769" max="769" width="10.5" customWidth="1"/>
    <col min="1025" max="1025" width="10.5" customWidth="1"/>
    <col min="1281" max="1281" width="10.5" customWidth="1"/>
    <col min="1537" max="1537" width="10.5" customWidth="1"/>
    <col min="1793" max="1793" width="10.5" customWidth="1"/>
    <col min="2049" max="2049" width="10.5" customWidth="1"/>
    <col min="2305" max="2305" width="10.5" customWidth="1"/>
    <col min="2561" max="2561" width="10.5" customWidth="1"/>
    <col min="2817" max="2817" width="10.5" customWidth="1"/>
    <col min="3073" max="3073" width="10.5" customWidth="1"/>
    <col min="3329" max="3329" width="10.5" customWidth="1"/>
    <col min="3585" max="3585" width="10.5" customWidth="1"/>
    <col min="3841" max="3841" width="10.5" customWidth="1"/>
    <col min="4097" max="4097" width="10.5" customWidth="1"/>
    <col min="4353" max="4353" width="10.5" customWidth="1"/>
    <col min="4609" max="4609" width="10.5" customWidth="1"/>
    <col min="4865" max="4865" width="10.5" customWidth="1"/>
    <col min="5121" max="5121" width="10.5" customWidth="1"/>
    <col min="5377" max="5377" width="10.5" customWidth="1"/>
    <col min="5633" max="5633" width="10.5" customWidth="1"/>
    <col min="5889" max="5889" width="10.5" customWidth="1"/>
    <col min="6145" max="6145" width="10.5" customWidth="1"/>
    <col min="6401" max="6401" width="10.5" customWidth="1"/>
    <col min="6657" max="6657" width="10.5" customWidth="1"/>
    <col min="6913" max="6913" width="10.5" customWidth="1"/>
    <col min="7169" max="7169" width="10.5" customWidth="1"/>
    <col min="7425" max="7425" width="10.5" customWidth="1"/>
    <col min="7681" max="7681" width="10.5" customWidth="1"/>
    <col min="7937" max="7937" width="10.5" customWidth="1"/>
    <col min="8193" max="8193" width="10.5" customWidth="1"/>
    <col min="8449" max="8449" width="10.5" customWidth="1"/>
    <col min="8705" max="8705" width="10.5" customWidth="1"/>
    <col min="8961" max="8961" width="10.5" customWidth="1"/>
    <col min="9217" max="9217" width="10.5" customWidth="1"/>
    <col min="9473" max="9473" width="10.5" customWidth="1"/>
    <col min="9729" max="9729" width="10.5" customWidth="1"/>
    <col min="9985" max="9985" width="10.5" customWidth="1"/>
    <col min="10241" max="10241" width="10.5" customWidth="1"/>
    <col min="10497" max="10497" width="10.5" customWidth="1"/>
    <col min="10753" max="10753" width="10.5" customWidth="1"/>
    <col min="11009" max="11009" width="10.5" customWidth="1"/>
    <col min="11265" max="11265" width="10.5" customWidth="1"/>
    <col min="11521" max="11521" width="10.5" customWidth="1"/>
    <col min="11777" max="11777" width="10.5" customWidth="1"/>
    <col min="12033" max="12033" width="10.5" customWidth="1"/>
    <col min="12289" max="12289" width="10.5" customWidth="1"/>
    <col min="12545" max="12545" width="10.5" customWidth="1"/>
    <col min="12801" max="12801" width="10.5" customWidth="1"/>
    <col min="13057" max="13057" width="10.5" customWidth="1"/>
    <col min="13313" max="13313" width="10.5" customWidth="1"/>
    <col min="13569" max="13569" width="10.5" customWidth="1"/>
    <col min="13825" max="13825" width="10.5" customWidth="1"/>
    <col min="14081" max="14081" width="10.5" customWidth="1"/>
    <col min="14337" max="14337" width="10.5" customWidth="1"/>
    <col min="14593" max="14593" width="10.5" customWidth="1"/>
    <col min="14849" max="14849" width="10.5" customWidth="1"/>
    <col min="15105" max="15105" width="10.5" customWidth="1"/>
    <col min="15361" max="15361" width="10.5" customWidth="1"/>
    <col min="15617" max="15617" width="10.5" customWidth="1"/>
    <col min="15873" max="15873" width="10.5" customWidth="1"/>
    <col min="16129" max="16129" width="10.5" customWidth="1"/>
  </cols>
  <sheetData>
    <row r="1" spans="1:2">
      <c r="A1" s="79" t="s">
        <v>308</v>
      </c>
    </row>
    <row r="3" spans="1:2">
      <c r="A3" s="79">
        <v>43191</v>
      </c>
      <c r="B3" t="s">
        <v>121</v>
      </c>
    </row>
    <row r="4" spans="1:2">
      <c r="A4" s="87">
        <v>43235</v>
      </c>
      <c r="B4" t="s">
        <v>126</v>
      </c>
    </row>
    <row r="5" spans="1:2">
      <c r="B5" t="s">
        <v>122</v>
      </c>
    </row>
    <row r="6" spans="1:2">
      <c r="B6" t="s">
        <v>123</v>
      </c>
    </row>
    <row r="7" spans="1:2">
      <c r="A7" s="79">
        <v>43290</v>
      </c>
      <c r="B7" t="s">
        <v>328</v>
      </c>
    </row>
    <row r="8" spans="1:2">
      <c r="B8" t="s">
        <v>259</v>
      </c>
    </row>
    <row r="9" spans="1:2">
      <c r="B9" t="s">
        <v>305</v>
      </c>
    </row>
    <row r="10" spans="1:2">
      <c r="B10" t="s">
        <v>127</v>
      </c>
    </row>
    <row r="11" spans="1:2">
      <c r="B11" t="s">
        <v>306</v>
      </c>
    </row>
    <row r="12" spans="1:2">
      <c r="B12" t="s">
        <v>307</v>
      </c>
    </row>
    <row r="13" spans="1:2">
      <c r="B13" t="s">
        <v>320</v>
      </c>
    </row>
    <row r="14" spans="1:2">
      <c r="A14" s="87">
        <v>43665</v>
      </c>
      <c r="B14" t="s">
        <v>599</v>
      </c>
    </row>
    <row r="15" spans="1:2">
      <c r="B15" t="s">
        <v>598</v>
      </c>
    </row>
    <row r="16" spans="1:2">
      <c r="B16" t="s">
        <v>600</v>
      </c>
    </row>
    <row r="17" spans="1:2">
      <c r="B17" t="s">
        <v>601</v>
      </c>
    </row>
    <row r="18" spans="1:2">
      <c r="B18" t="s">
        <v>354</v>
      </c>
    </row>
    <row r="19" spans="1:2">
      <c r="B19" t="s">
        <v>355</v>
      </c>
    </row>
    <row r="20" spans="1:2">
      <c r="B20" t="s">
        <v>412</v>
      </c>
    </row>
    <row r="21" spans="1:2">
      <c r="A21" s="79">
        <v>43787</v>
      </c>
      <c r="B21" t="s">
        <v>652</v>
      </c>
    </row>
    <row r="22" spans="1:2">
      <c r="B22" t="s">
        <v>653</v>
      </c>
    </row>
    <row r="23" spans="1:2">
      <c r="B23" t="s">
        <v>654</v>
      </c>
    </row>
    <row r="24" spans="1:2">
      <c r="B24" t="s">
        <v>655</v>
      </c>
    </row>
    <row r="25" spans="1:2">
      <c r="B25" t="s">
        <v>657</v>
      </c>
    </row>
    <row r="26" spans="1:2">
      <c r="B26" t="s">
        <v>656</v>
      </c>
    </row>
    <row r="27" spans="1:2">
      <c r="B27" t="s">
        <v>658</v>
      </c>
    </row>
    <row r="28" spans="1:2">
      <c r="B28" t="s">
        <v>659</v>
      </c>
    </row>
    <row r="29" spans="1:2">
      <c r="B29" t="s">
        <v>660</v>
      </c>
    </row>
    <row r="30" spans="1:2">
      <c r="B30" t="s">
        <v>663</v>
      </c>
    </row>
    <row r="31" spans="1:2">
      <c r="B31" t="s">
        <v>665</v>
      </c>
    </row>
    <row r="32" spans="1:2">
      <c r="B32" t="s">
        <v>664</v>
      </c>
    </row>
    <row r="33" spans="1:2">
      <c r="B33" t="s">
        <v>666</v>
      </c>
    </row>
    <row r="34" spans="1:2">
      <c r="A34" s="79">
        <v>44027</v>
      </c>
      <c r="B34" t="s">
        <v>688</v>
      </c>
    </row>
    <row r="35" spans="1:2">
      <c r="A35" s="217"/>
      <c r="B35" t="s">
        <v>667</v>
      </c>
    </row>
    <row r="36" spans="1:2">
      <c r="B36" t="s">
        <v>668</v>
      </c>
    </row>
    <row r="37" spans="1:2">
      <c r="B37" t="s">
        <v>669</v>
      </c>
    </row>
    <row r="38" spans="1:2">
      <c r="B38" t="s">
        <v>670</v>
      </c>
    </row>
    <row r="39" spans="1:2">
      <c r="B39" t="s">
        <v>671</v>
      </c>
    </row>
    <row r="40" spans="1:2">
      <c r="B40" t="s">
        <v>672</v>
      </c>
    </row>
    <row r="41" spans="1:2">
      <c r="B41" t="s">
        <v>673</v>
      </c>
    </row>
    <row r="42" spans="1:2">
      <c r="B42" t="s">
        <v>674</v>
      </c>
    </row>
    <row r="43" spans="1:2">
      <c r="B43" t="s">
        <v>675</v>
      </c>
    </row>
    <row r="44" spans="1:2">
      <c r="B44" t="s">
        <v>676</v>
      </c>
    </row>
    <row r="45" spans="1:2">
      <c r="B45" t="s">
        <v>677</v>
      </c>
    </row>
    <row r="46" spans="1:2">
      <c r="B46" t="s">
        <v>678</v>
      </c>
    </row>
    <row r="47" spans="1:2">
      <c r="B47" t="s">
        <v>679</v>
      </c>
    </row>
    <row r="48" spans="1:2">
      <c r="B48" t="s">
        <v>681</v>
      </c>
    </row>
    <row r="49" spans="1:2">
      <c r="B49" t="s">
        <v>686</v>
      </c>
    </row>
    <row r="50" spans="1:2">
      <c r="B50" t="s">
        <v>682</v>
      </c>
    </row>
    <row r="51" spans="1:2">
      <c r="B51" t="s">
        <v>683</v>
      </c>
    </row>
    <row r="52" spans="1:2">
      <c r="B52" t="s">
        <v>684</v>
      </c>
    </row>
    <row r="53" spans="1:2">
      <c r="B53" t="s">
        <v>687</v>
      </c>
    </row>
    <row r="54" spans="1:2">
      <c r="B54" t="s">
        <v>689</v>
      </c>
    </row>
    <row r="55" spans="1:2">
      <c r="B55" t="s">
        <v>690</v>
      </c>
    </row>
    <row r="56" spans="1:2">
      <c r="A56" s="291">
        <v>44378</v>
      </c>
      <c r="B56" t="s">
        <v>693</v>
      </c>
    </row>
    <row r="57" spans="1:2">
      <c r="B57" t="s">
        <v>696</v>
      </c>
    </row>
    <row r="58" spans="1:2">
      <c r="B58" t="s">
        <v>698</v>
      </c>
    </row>
    <row r="59" spans="1:2">
      <c r="B59" t="s">
        <v>697</v>
      </c>
    </row>
    <row r="60" spans="1:2">
      <c r="B60" t="s">
        <v>699</v>
      </c>
    </row>
    <row r="61" spans="1:2">
      <c r="A61" s="79">
        <v>44652</v>
      </c>
      <c r="B61" t="s">
        <v>700</v>
      </c>
    </row>
    <row r="62" spans="1:2">
      <c r="B62" t="s">
        <v>701</v>
      </c>
    </row>
    <row r="63" spans="1:2">
      <c r="A63" s="79">
        <v>44813</v>
      </c>
      <c r="B63" t="s">
        <v>705</v>
      </c>
    </row>
    <row r="64" spans="1:2">
      <c r="B64" t="s">
        <v>706</v>
      </c>
    </row>
    <row r="65" spans="1:2">
      <c r="A65" s="79">
        <v>44872</v>
      </c>
      <c r="B65" t="s">
        <v>707</v>
      </c>
    </row>
    <row r="66" spans="1:2">
      <c r="B66" t="s">
        <v>708</v>
      </c>
    </row>
    <row r="67" spans="1:2">
      <c r="B67" t="s">
        <v>709</v>
      </c>
    </row>
    <row r="68" spans="1:2">
      <c r="B68" t="s">
        <v>710</v>
      </c>
    </row>
    <row r="69" spans="1:2">
      <c r="B69" t="s">
        <v>721</v>
      </c>
    </row>
    <row r="70" spans="1:2">
      <c r="B70" t="s">
        <v>722</v>
      </c>
    </row>
    <row r="71" spans="1:2">
      <c r="B71" t="s">
        <v>723</v>
      </c>
    </row>
    <row r="72" spans="1:2">
      <c r="B72" t="s">
        <v>725</v>
      </c>
    </row>
    <row r="73" spans="1:2">
      <c r="B73" t="s">
        <v>726</v>
      </c>
    </row>
    <row r="74" spans="1:2">
      <c r="B74" t="s">
        <v>727</v>
      </c>
    </row>
    <row r="75" spans="1:2">
      <c r="B75" t="s">
        <v>728</v>
      </c>
    </row>
    <row r="76" spans="1:2">
      <c r="B76" t="s">
        <v>729</v>
      </c>
    </row>
    <row r="77" spans="1:2">
      <c r="B77" t="s">
        <v>730</v>
      </c>
    </row>
    <row r="78" spans="1:2">
      <c r="A78" s="79">
        <v>44951</v>
      </c>
      <c r="B78" t="s">
        <v>731</v>
      </c>
    </row>
    <row r="79" spans="1:2">
      <c r="A79" s="79">
        <v>45021</v>
      </c>
      <c r="B79" t="s">
        <v>740</v>
      </c>
    </row>
    <row r="80" spans="1:2">
      <c r="A80" s="79">
        <v>45055</v>
      </c>
      <c r="B80" t="s">
        <v>745</v>
      </c>
    </row>
    <row r="81" spans="1:2">
      <c r="B81" t="s">
        <v>741</v>
      </c>
    </row>
    <row r="82" spans="1:2">
      <c r="B82" t="s">
        <v>742</v>
      </c>
    </row>
    <row r="83" spans="1:2">
      <c r="B83" t="s">
        <v>725</v>
      </c>
    </row>
    <row r="84" spans="1:2">
      <c r="B84" t="s">
        <v>743</v>
      </c>
    </row>
    <row r="85" spans="1:2">
      <c r="A85" s="79">
        <v>45056</v>
      </c>
      <c r="B85" t="s">
        <v>747</v>
      </c>
    </row>
    <row r="86" spans="1:2">
      <c r="A86" s="79">
        <v>45250</v>
      </c>
      <c r="B86" t="s">
        <v>748</v>
      </c>
    </row>
    <row r="87" spans="1:2">
      <c r="A87" s="79">
        <v>45383</v>
      </c>
      <c r="B87" t="s">
        <v>1074</v>
      </c>
    </row>
    <row r="88" spans="1:2">
      <c r="B88" t="s">
        <v>1066</v>
      </c>
    </row>
    <row r="89" spans="1:2">
      <c r="B89" t="s">
        <v>1067</v>
      </c>
    </row>
    <row r="90" spans="1:2">
      <c r="B90" t="s">
        <v>1068</v>
      </c>
    </row>
    <row r="91" spans="1:2">
      <c r="B91" t="s">
        <v>1069</v>
      </c>
    </row>
    <row r="92" spans="1:2">
      <c r="B92" t="s">
        <v>1070</v>
      </c>
    </row>
    <row r="93" spans="1:2">
      <c r="B93" t="s">
        <v>1072</v>
      </c>
    </row>
    <row r="94" spans="1:2">
      <c r="B94" t="s">
        <v>1071</v>
      </c>
    </row>
    <row r="95" spans="1:2">
      <c r="B95" t="s">
        <v>1073</v>
      </c>
    </row>
    <row r="96" spans="1:2">
      <c r="B96" t="s">
        <v>1075</v>
      </c>
    </row>
    <row r="97" spans="1:2">
      <c r="B97" t="s">
        <v>1076</v>
      </c>
    </row>
    <row r="98" spans="1:2">
      <c r="B98" t="s">
        <v>1077</v>
      </c>
    </row>
    <row r="99" spans="1:2">
      <c r="B99" t="s">
        <v>1078</v>
      </c>
    </row>
    <row r="100" spans="1:2">
      <c r="B100" t="s">
        <v>1079</v>
      </c>
    </row>
    <row r="101" spans="1:2">
      <c r="B101" t="s">
        <v>1080</v>
      </c>
    </row>
    <row r="102" spans="1:2">
      <c r="B102" t="s">
        <v>1081</v>
      </c>
    </row>
    <row r="103" spans="1:2">
      <c r="B103" t="s">
        <v>1323</v>
      </c>
    </row>
    <row r="104" spans="1:2">
      <c r="A104" s="79">
        <v>45748</v>
      </c>
      <c r="B104" t="s">
        <v>1383</v>
      </c>
    </row>
    <row r="105" spans="1:2">
      <c r="B105" t="s">
        <v>1382</v>
      </c>
    </row>
    <row r="106" spans="1:2">
      <c r="B106" t="s">
        <v>1404</v>
      </c>
    </row>
    <row r="107" spans="1:2">
      <c r="A107" s="79">
        <v>45797</v>
      </c>
      <c r="B107" t="s">
        <v>1405</v>
      </c>
    </row>
  </sheetData>
  <phoneticPr fontId="2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B2:K9"/>
  <sheetViews>
    <sheetView workbookViewId="0">
      <selection activeCell="F28" sqref="F28"/>
    </sheetView>
  </sheetViews>
  <sheetFormatPr defaultColWidth="4.625" defaultRowHeight="20.100000000000001" customHeight="1"/>
  <cols>
    <col min="1" max="1" width="1.625" style="142" customWidth="1"/>
    <col min="2" max="2" width="2.875" style="142" bestFit="1" customWidth="1"/>
    <col min="3" max="3" width="25.375" style="142" bestFit="1" customWidth="1"/>
    <col min="4" max="11" width="13.25" style="142" customWidth="1"/>
    <col min="12" max="16384" width="4.625" style="142"/>
  </cols>
  <sheetData>
    <row r="2" spans="2:11" ht="20.100000000000001" customHeight="1">
      <c r="C2" s="232"/>
      <c r="D2" s="233" t="s">
        <v>413</v>
      </c>
      <c r="E2" s="234" t="s">
        <v>414</v>
      </c>
      <c r="F2" s="234" t="s">
        <v>415</v>
      </c>
      <c r="G2" s="234" t="s">
        <v>416</v>
      </c>
      <c r="H2" s="234" t="s">
        <v>417</v>
      </c>
      <c r="I2" s="234" t="s">
        <v>418</v>
      </c>
      <c r="J2" s="234" t="s">
        <v>419</v>
      </c>
      <c r="K2" s="235" t="s">
        <v>420</v>
      </c>
    </row>
    <row r="3" spans="2:11" ht="20.100000000000001" customHeight="1">
      <c r="B3" s="236">
        <v>1</v>
      </c>
      <c r="C3" s="232" t="s">
        <v>421</v>
      </c>
      <c r="D3" s="237">
        <v>0.46</v>
      </c>
      <c r="E3" s="237">
        <v>0.46</v>
      </c>
      <c r="F3" s="237">
        <v>0.56000000000000005</v>
      </c>
      <c r="G3" s="237">
        <v>0.75</v>
      </c>
      <c r="H3" s="237">
        <v>0.87</v>
      </c>
      <c r="I3" s="237">
        <v>0.87</v>
      </c>
      <c r="J3" s="237">
        <v>0.87</v>
      </c>
      <c r="K3" s="238" t="s">
        <v>428</v>
      </c>
    </row>
    <row r="4" spans="2:11" ht="20.100000000000001" customHeight="1">
      <c r="B4" s="236">
        <v>2</v>
      </c>
      <c r="C4" s="232" t="s">
        <v>422</v>
      </c>
      <c r="D4" s="239" t="s">
        <v>365</v>
      </c>
      <c r="E4" s="239" t="s">
        <v>365</v>
      </c>
      <c r="F4" s="239" t="s">
        <v>365</v>
      </c>
      <c r="G4" s="239" t="s">
        <v>365</v>
      </c>
      <c r="H4" s="240">
        <v>3</v>
      </c>
      <c r="I4" s="237">
        <v>2.8</v>
      </c>
      <c r="J4" s="237">
        <v>2.7</v>
      </c>
      <c r="K4" s="241">
        <v>6.7</v>
      </c>
    </row>
    <row r="5" spans="2:11" ht="20.100000000000001" customHeight="1">
      <c r="B5" s="236">
        <v>3</v>
      </c>
      <c r="C5" s="242" t="s">
        <v>423</v>
      </c>
      <c r="D5" s="243">
        <v>0.4</v>
      </c>
      <c r="E5" s="243">
        <v>0.4</v>
      </c>
      <c r="F5" s="243">
        <v>0.5</v>
      </c>
      <c r="G5" s="243">
        <v>0.6</v>
      </c>
      <c r="H5" s="243">
        <v>0.6</v>
      </c>
      <c r="I5" s="243">
        <v>0.6</v>
      </c>
      <c r="J5" s="243">
        <v>0.6</v>
      </c>
      <c r="K5" s="244" t="s">
        <v>431</v>
      </c>
    </row>
    <row r="7" spans="2:11" ht="20.100000000000001" customHeight="1">
      <c r="C7" s="245" t="s">
        <v>384</v>
      </c>
      <c r="D7" s="246" t="s">
        <v>424</v>
      </c>
      <c r="E7" s="247"/>
      <c r="F7" s="247"/>
      <c r="G7" s="248"/>
    </row>
    <row r="8" spans="2:11" ht="20.100000000000001" customHeight="1">
      <c r="C8" s="249" t="s">
        <v>399</v>
      </c>
      <c r="D8" s="250" t="s">
        <v>425</v>
      </c>
      <c r="E8" s="251"/>
      <c r="F8" s="251"/>
      <c r="G8" s="252"/>
    </row>
    <row r="9" spans="2:11" ht="20.100000000000001" customHeight="1">
      <c r="C9" s="249" t="s">
        <v>400</v>
      </c>
      <c r="D9" s="253" t="s">
        <v>426</v>
      </c>
      <c r="E9" s="254"/>
      <c r="F9" s="254"/>
      <c r="G9" s="255"/>
    </row>
  </sheetData>
  <sheetProtection selectLockedCells="1" selectUnlockedCells="1"/>
  <phoneticPr fontId="24"/>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P73"/>
  <sheetViews>
    <sheetView showGridLines="0" view="pageBreakPreview" zoomScale="90" zoomScaleNormal="100" zoomScaleSheetLayoutView="90" workbookViewId="0">
      <selection activeCell="H6" sqref="H6:AD6"/>
    </sheetView>
  </sheetViews>
  <sheetFormatPr defaultColWidth="9" defaultRowHeight="11.25"/>
  <cols>
    <col min="1" max="32" width="2.875" style="130" customWidth="1"/>
    <col min="33" max="40" width="9" style="130"/>
    <col min="41" max="41" width="14" style="130" customWidth="1"/>
    <col min="42" max="16384" width="9" style="130"/>
  </cols>
  <sheetData>
    <row r="1" spans="1:33" s="2" customFormat="1" ht="3.75" customHeight="1"/>
    <row r="2" spans="1:33" s="554" customFormat="1" ht="15.75" customHeight="1">
      <c r="A2" s="631" t="s">
        <v>25</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row>
    <row r="3" spans="1:33" s="2" customFormat="1" ht="21.95" hidden="1" customHeight="1">
      <c r="I3" s="639"/>
      <c r="J3" s="639"/>
      <c r="K3" s="639"/>
      <c r="L3" s="639"/>
      <c r="M3" s="639"/>
      <c r="N3" s="639"/>
      <c r="O3" s="639"/>
      <c r="P3" s="639"/>
      <c r="Q3" s="639"/>
      <c r="R3" s="639"/>
      <c r="S3" s="639"/>
      <c r="T3" s="639"/>
      <c r="U3" s="639"/>
      <c r="V3" s="639"/>
    </row>
    <row r="4" spans="1:33" s="2" customFormat="1" ht="21.95" hidden="1" customHeight="1"/>
    <row r="5" spans="1:33" s="2" customFormat="1" ht="15.75" customHeight="1" thickBot="1">
      <c r="A5" s="2" t="s">
        <v>1255</v>
      </c>
    </row>
    <row r="6" spans="1:33" s="3" customFormat="1" ht="21.6" customHeight="1">
      <c r="B6" s="632" t="s">
        <v>4</v>
      </c>
      <c r="C6" s="633"/>
      <c r="D6" s="633"/>
      <c r="E6" s="633"/>
      <c r="F6" s="633"/>
      <c r="G6" s="633"/>
      <c r="H6" s="634"/>
      <c r="I6" s="634"/>
      <c r="J6" s="634"/>
      <c r="K6" s="634"/>
      <c r="L6" s="634"/>
      <c r="M6" s="634"/>
      <c r="N6" s="634"/>
      <c r="O6" s="634"/>
      <c r="P6" s="634"/>
      <c r="Q6" s="634"/>
      <c r="R6" s="634"/>
      <c r="S6" s="634"/>
      <c r="T6" s="634"/>
      <c r="U6" s="634"/>
      <c r="V6" s="634"/>
      <c r="W6" s="634"/>
      <c r="X6" s="634"/>
      <c r="Y6" s="634"/>
      <c r="Z6" s="634"/>
      <c r="AA6" s="634"/>
      <c r="AB6" s="634"/>
      <c r="AC6" s="634"/>
      <c r="AD6" s="635"/>
    </row>
    <row r="7" spans="1:33" s="3" customFormat="1" ht="27.6" customHeight="1" thickBot="1">
      <c r="B7" s="597" t="s">
        <v>5</v>
      </c>
      <c r="C7" s="598"/>
      <c r="D7" s="598"/>
      <c r="E7" s="598"/>
      <c r="F7" s="598"/>
      <c r="G7" s="598"/>
      <c r="H7" s="637"/>
      <c r="I7" s="637"/>
      <c r="J7" s="637"/>
      <c r="K7" s="637"/>
      <c r="L7" s="637"/>
      <c r="M7" s="637"/>
      <c r="N7" s="637"/>
      <c r="O7" s="637"/>
      <c r="P7" s="637"/>
      <c r="Q7" s="637"/>
      <c r="R7" s="637"/>
      <c r="S7" s="637"/>
      <c r="T7" s="637"/>
      <c r="U7" s="637"/>
      <c r="V7" s="637"/>
      <c r="W7" s="637"/>
      <c r="X7" s="637"/>
      <c r="Y7" s="637"/>
      <c r="Z7" s="637"/>
      <c r="AA7" s="637"/>
      <c r="AB7" s="637"/>
      <c r="AC7" s="637"/>
      <c r="AD7" s="638"/>
    </row>
    <row r="8" spans="1:33" s="2" customFormat="1" ht="16.5" customHeight="1">
      <c r="B8" s="31" t="s">
        <v>40</v>
      </c>
      <c r="C8" s="31"/>
      <c r="D8" s="31"/>
      <c r="E8" s="31"/>
      <c r="F8" s="31"/>
      <c r="H8" s="3" t="s">
        <v>484</v>
      </c>
      <c r="P8" s="3" t="s">
        <v>1095</v>
      </c>
      <c r="X8" s="3" t="s">
        <v>485</v>
      </c>
    </row>
    <row r="9" spans="1:33" s="2" customFormat="1" ht="17.25" customHeight="1">
      <c r="H9" s="3" t="s">
        <v>1399</v>
      </c>
      <c r="J9" s="274"/>
      <c r="K9" s="274"/>
      <c r="L9" s="274"/>
      <c r="M9" s="274"/>
      <c r="N9" s="274"/>
      <c r="O9" s="274"/>
      <c r="P9" s="3" t="s">
        <v>486</v>
      </c>
      <c r="U9" s="3" t="s">
        <v>487</v>
      </c>
      <c r="X9" s="636"/>
      <c r="Y9" s="636"/>
      <c r="Z9" s="636"/>
      <c r="AA9" s="636"/>
      <c r="AB9" s="636"/>
      <c r="AC9" s="636"/>
      <c r="AD9" s="2" t="s">
        <v>488</v>
      </c>
    </row>
    <row r="10" spans="1:33" s="2" customFormat="1" ht="15.75" customHeight="1" thickBot="1">
      <c r="A10" s="2" t="s">
        <v>36</v>
      </c>
    </row>
    <row r="11" spans="1:33" s="3" customFormat="1" ht="12" customHeight="1">
      <c r="B11" s="622" t="s">
        <v>6</v>
      </c>
      <c r="C11" s="623"/>
      <c r="D11" s="623"/>
      <c r="E11" s="613"/>
      <c r="F11" s="625"/>
      <c r="G11" s="625"/>
      <c r="H11" s="625"/>
      <c r="I11" s="625"/>
      <c r="J11" s="625"/>
      <c r="K11" s="625"/>
      <c r="L11" s="625"/>
      <c r="M11" s="625"/>
      <c r="N11" s="625"/>
      <c r="O11" s="626"/>
      <c r="P11" s="629" t="s">
        <v>7</v>
      </c>
      <c r="Q11" s="623"/>
      <c r="R11" s="623"/>
      <c r="S11" s="275"/>
      <c r="T11" s="613"/>
      <c r="U11" s="613"/>
      <c r="V11" s="613"/>
      <c r="W11" s="613"/>
      <c r="X11" s="613"/>
      <c r="Y11" s="613"/>
      <c r="Z11" s="613"/>
      <c r="AA11" s="613"/>
      <c r="AB11" s="613"/>
      <c r="AC11" s="613"/>
      <c r="AD11" s="614"/>
    </row>
    <row r="12" spans="1:33" s="3" customFormat="1" ht="18" customHeight="1">
      <c r="B12" s="624"/>
      <c r="C12" s="606"/>
      <c r="D12" s="606"/>
      <c r="E12" s="627"/>
      <c r="F12" s="627"/>
      <c r="G12" s="627"/>
      <c r="H12" s="627"/>
      <c r="I12" s="627"/>
      <c r="J12" s="627"/>
      <c r="K12" s="627"/>
      <c r="L12" s="627"/>
      <c r="M12" s="627"/>
      <c r="N12" s="627"/>
      <c r="O12" s="628"/>
      <c r="P12" s="615" t="s">
        <v>8</v>
      </c>
      <c r="Q12" s="601"/>
      <c r="R12" s="601"/>
      <c r="S12" s="276"/>
      <c r="T12" s="616"/>
      <c r="U12" s="616"/>
      <c r="V12" s="616"/>
      <c r="W12" s="616"/>
      <c r="X12" s="616"/>
      <c r="Y12" s="616"/>
      <c r="Z12" s="616"/>
      <c r="AA12" s="616"/>
      <c r="AB12" s="616"/>
      <c r="AC12" s="616"/>
      <c r="AD12" s="617"/>
    </row>
    <row r="13" spans="1:33" s="3" customFormat="1" ht="18" customHeight="1">
      <c r="B13" s="600" t="s">
        <v>9</v>
      </c>
      <c r="C13" s="601"/>
      <c r="D13" s="601"/>
      <c r="E13" s="616"/>
      <c r="F13" s="616"/>
      <c r="G13" s="616"/>
      <c r="H13" s="616"/>
      <c r="I13" s="616"/>
      <c r="J13" s="616"/>
      <c r="K13" s="616"/>
      <c r="L13" s="616"/>
      <c r="M13" s="616"/>
      <c r="N13" s="616"/>
      <c r="O13" s="630"/>
      <c r="P13" s="615" t="s">
        <v>10</v>
      </c>
      <c r="Q13" s="601"/>
      <c r="R13" s="601"/>
      <c r="S13" s="276"/>
      <c r="T13" s="616"/>
      <c r="U13" s="616"/>
      <c r="V13" s="616"/>
      <c r="W13" s="616"/>
      <c r="X13" s="616"/>
      <c r="Y13" s="616"/>
      <c r="Z13" s="616"/>
      <c r="AA13" s="616"/>
      <c r="AB13" s="616"/>
      <c r="AC13" s="616"/>
      <c r="AD13" s="617"/>
    </row>
    <row r="14" spans="1:33" s="3" customFormat="1" ht="18" customHeight="1">
      <c r="B14" s="591" t="s">
        <v>11</v>
      </c>
      <c r="C14" s="592"/>
      <c r="D14" s="592"/>
      <c r="E14" s="277" t="s">
        <v>12</v>
      </c>
      <c r="F14" s="585"/>
      <c r="G14" s="585"/>
      <c r="H14" s="585"/>
      <c r="I14" s="585"/>
      <c r="J14" s="585"/>
      <c r="K14" s="585"/>
      <c r="L14" s="585"/>
      <c r="M14" s="585"/>
      <c r="N14" s="585"/>
      <c r="O14" s="586"/>
      <c r="P14" s="604" t="s">
        <v>13</v>
      </c>
      <c r="Q14" s="589"/>
      <c r="R14" s="589"/>
      <c r="S14" s="589"/>
      <c r="T14" s="595"/>
      <c r="U14" s="595"/>
      <c r="V14" s="595"/>
      <c r="W14" s="595"/>
      <c r="X14" s="595"/>
      <c r="Y14" s="595"/>
      <c r="Z14" s="595"/>
      <c r="AA14" s="595"/>
      <c r="AB14" s="595"/>
      <c r="AC14" s="595"/>
      <c r="AD14" s="596"/>
    </row>
    <row r="15" spans="1:33" s="2" customFormat="1" ht="18" customHeight="1">
      <c r="B15" s="278"/>
      <c r="C15" s="585"/>
      <c r="D15" s="585"/>
      <c r="E15" s="585"/>
      <c r="F15" s="585"/>
      <c r="G15" s="585"/>
      <c r="H15" s="585"/>
      <c r="I15" s="585"/>
      <c r="J15" s="585"/>
      <c r="K15" s="585"/>
      <c r="L15" s="585"/>
      <c r="M15" s="585"/>
      <c r="N15" s="585"/>
      <c r="O15" s="586"/>
      <c r="P15" s="605"/>
      <c r="Q15" s="606"/>
      <c r="R15" s="606"/>
      <c r="S15" s="606"/>
      <c r="T15" s="607"/>
      <c r="U15" s="607"/>
      <c r="V15" s="607"/>
      <c r="W15" s="607"/>
      <c r="X15" s="607"/>
      <c r="Y15" s="607"/>
      <c r="Z15" s="607"/>
      <c r="AA15" s="607"/>
      <c r="AB15" s="607"/>
      <c r="AC15" s="607"/>
      <c r="AD15" s="608"/>
    </row>
    <row r="16" spans="1:33" s="2" customFormat="1" ht="19.5" customHeight="1">
      <c r="B16" s="588" t="s">
        <v>14</v>
      </c>
      <c r="C16" s="589"/>
      <c r="D16" s="589"/>
      <c r="E16" s="589"/>
      <c r="F16" s="590"/>
      <c r="G16" s="279"/>
      <c r="H16" s="280" t="s">
        <v>582</v>
      </c>
      <c r="I16" s="281"/>
      <c r="J16" s="281"/>
      <c r="K16" s="281"/>
      <c r="L16" s="281"/>
      <c r="M16" s="281"/>
      <c r="N16" s="281"/>
      <c r="O16" s="281"/>
      <c r="P16" s="494"/>
      <c r="Q16" s="494"/>
      <c r="R16" s="282" t="s">
        <v>583</v>
      </c>
      <c r="S16" s="281"/>
      <c r="T16" s="283"/>
      <c r="U16" s="283"/>
      <c r="V16" s="283"/>
      <c r="W16" s="283"/>
      <c r="X16" s="283"/>
      <c r="Y16" s="283"/>
      <c r="Z16" s="283"/>
      <c r="AA16" s="283"/>
      <c r="AB16" s="283"/>
      <c r="AC16" s="283"/>
      <c r="AD16" s="284"/>
      <c r="AG16" s="31"/>
    </row>
    <row r="17" spans="1:33" s="2" customFormat="1" ht="18" customHeight="1">
      <c r="B17" s="591"/>
      <c r="C17" s="592"/>
      <c r="D17" s="592"/>
      <c r="E17" s="592"/>
      <c r="F17" s="593"/>
      <c r="G17" s="594"/>
      <c r="H17" s="595"/>
      <c r="I17" s="595"/>
      <c r="J17" s="595"/>
      <c r="K17" s="595"/>
      <c r="L17" s="595"/>
      <c r="M17" s="595"/>
      <c r="N17" s="595"/>
      <c r="O17" s="595"/>
      <c r="P17" s="595"/>
      <c r="Q17" s="595"/>
      <c r="R17" s="595"/>
      <c r="S17" s="595"/>
      <c r="T17" s="595"/>
      <c r="U17" s="595"/>
      <c r="V17" s="595"/>
      <c r="W17" s="595"/>
      <c r="X17" s="595"/>
      <c r="Y17" s="595"/>
      <c r="Z17" s="595"/>
      <c r="AA17" s="595"/>
      <c r="AB17" s="595"/>
      <c r="AC17" s="595"/>
      <c r="AD17" s="596"/>
      <c r="AG17" s="31"/>
    </row>
    <row r="18" spans="1:33" s="2" customFormat="1" ht="19.5" customHeight="1" thickBot="1">
      <c r="B18" s="597" t="s">
        <v>1256</v>
      </c>
      <c r="C18" s="598"/>
      <c r="D18" s="598"/>
      <c r="E18" s="598"/>
      <c r="F18" s="599"/>
      <c r="G18" s="551"/>
      <c r="H18" s="552" t="s">
        <v>1257</v>
      </c>
      <c r="I18" s="552"/>
      <c r="J18" s="552"/>
      <c r="K18" s="552"/>
      <c r="L18" s="552"/>
      <c r="M18" s="552"/>
      <c r="N18" s="552"/>
      <c r="O18" s="552"/>
      <c r="P18" s="552"/>
      <c r="Q18" s="552"/>
      <c r="R18" s="552" t="s">
        <v>1258</v>
      </c>
      <c r="S18" s="552"/>
      <c r="T18" s="552"/>
      <c r="U18" s="552"/>
      <c r="V18" s="552"/>
      <c r="W18" s="552"/>
      <c r="X18" s="552"/>
      <c r="Y18" s="552"/>
      <c r="Z18" s="552"/>
      <c r="AA18" s="552"/>
      <c r="AB18" s="552"/>
      <c r="AC18" s="552"/>
      <c r="AD18" s="553"/>
      <c r="AG18" s="31"/>
    </row>
    <row r="19" spans="1:33" s="2" customFormat="1" ht="3.75" customHeight="1"/>
    <row r="20" spans="1:33" s="2" customFormat="1" ht="13.5" customHeight="1" thickBot="1">
      <c r="A20" s="2" t="s">
        <v>15</v>
      </c>
      <c r="F20" s="31" t="s">
        <v>585</v>
      </c>
      <c r="AG20" s="3"/>
    </row>
    <row r="21" spans="1:33" s="3" customFormat="1" ht="12" customHeight="1">
      <c r="B21" s="622" t="s">
        <v>6</v>
      </c>
      <c r="C21" s="623"/>
      <c r="D21" s="623"/>
      <c r="E21" s="613"/>
      <c r="F21" s="625"/>
      <c r="G21" s="625"/>
      <c r="H21" s="625"/>
      <c r="I21" s="625"/>
      <c r="J21" s="625"/>
      <c r="K21" s="625"/>
      <c r="L21" s="625"/>
      <c r="M21" s="625"/>
      <c r="N21" s="625"/>
      <c r="O21" s="626"/>
      <c r="P21" s="629" t="s">
        <v>7</v>
      </c>
      <c r="Q21" s="623"/>
      <c r="R21" s="623"/>
      <c r="S21" s="275"/>
      <c r="T21" s="613"/>
      <c r="U21" s="613"/>
      <c r="V21" s="613"/>
      <c r="W21" s="613"/>
      <c r="X21" s="613"/>
      <c r="Y21" s="613"/>
      <c r="Z21" s="613"/>
      <c r="AA21" s="613"/>
      <c r="AB21" s="613"/>
      <c r="AC21" s="613"/>
      <c r="AD21" s="614"/>
    </row>
    <row r="22" spans="1:33" s="3" customFormat="1" ht="18" customHeight="1">
      <c r="B22" s="624"/>
      <c r="C22" s="606"/>
      <c r="D22" s="606"/>
      <c r="E22" s="627"/>
      <c r="F22" s="627"/>
      <c r="G22" s="627"/>
      <c r="H22" s="627"/>
      <c r="I22" s="627"/>
      <c r="J22" s="627"/>
      <c r="K22" s="627"/>
      <c r="L22" s="627"/>
      <c r="M22" s="627"/>
      <c r="N22" s="627"/>
      <c r="O22" s="628"/>
      <c r="P22" s="615" t="s">
        <v>8</v>
      </c>
      <c r="Q22" s="601"/>
      <c r="R22" s="601"/>
      <c r="S22" s="276"/>
      <c r="T22" s="616"/>
      <c r="U22" s="616"/>
      <c r="V22" s="616"/>
      <c r="W22" s="616"/>
      <c r="X22" s="616"/>
      <c r="Y22" s="616"/>
      <c r="Z22" s="616"/>
      <c r="AA22" s="616"/>
      <c r="AB22" s="616"/>
      <c r="AC22" s="616"/>
      <c r="AD22" s="617"/>
    </row>
    <row r="23" spans="1:33" s="3" customFormat="1" ht="17.45" customHeight="1">
      <c r="B23" s="600" t="s">
        <v>9</v>
      </c>
      <c r="C23" s="601"/>
      <c r="D23" s="601"/>
      <c r="E23" s="616"/>
      <c r="F23" s="616"/>
      <c r="G23" s="616"/>
      <c r="H23" s="616"/>
      <c r="I23" s="616"/>
      <c r="J23" s="616"/>
      <c r="K23" s="616"/>
      <c r="L23" s="616"/>
      <c r="M23" s="616"/>
      <c r="N23" s="616"/>
      <c r="O23" s="630"/>
      <c r="P23" s="615" t="s">
        <v>10</v>
      </c>
      <c r="Q23" s="601"/>
      <c r="R23" s="601"/>
      <c r="S23" s="276"/>
      <c r="T23" s="616"/>
      <c r="U23" s="616"/>
      <c r="V23" s="616"/>
      <c r="W23" s="616"/>
      <c r="X23" s="616"/>
      <c r="Y23" s="616"/>
      <c r="Z23" s="616"/>
      <c r="AA23" s="616"/>
      <c r="AB23" s="616"/>
      <c r="AC23" s="616"/>
      <c r="AD23" s="617"/>
    </row>
    <row r="24" spans="1:33" s="3" customFormat="1" ht="17.45" customHeight="1">
      <c r="B24" s="591" t="s">
        <v>11</v>
      </c>
      <c r="C24" s="592"/>
      <c r="D24" s="592"/>
      <c r="E24" s="277" t="s">
        <v>12</v>
      </c>
      <c r="F24" s="585"/>
      <c r="G24" s="585"/>
      <c r="H24" s="585"/>
      <c r="I24" s="585"/>
      <c r="J24" s="585"/>
      <c r="K24" s="585"/>
      <c r="L24" s="585"/>
      <c r="M24" s="585"/>
      <c r="N24" s="585"/>
      <c r="O24" s="586"/>
      <c r="P24" s="604" t="s">
        <v>13</v>
      </c>
      <c r="Q24" s="589"/>
      <c r="R24" s="589"/>
      <c r="S24" s="589"/>
      <c r="T24" s="595"/>
      <c r="U24" s="595"/>
      <c r="V24" s="595"/>
      <c r="W24" s="595"/>
      <c r="X24" s="595"/>
      <c r="Y24" s="595"/>
      <c r="Z24" s="595"/>
      <c r="AA24" s="595"/>
      <c r="AB24" s="595"/>
      <c r="AC24" s="595"/>
      <c r="AD24" s="596"/>
    </row>
    <row r="25" spans="1:33" s="2" customFormat="1" ht="18" customHeight="1" thickBot="1">
      <c r="B25" s="285"/>
      <c r="C25" s="602"/>
      <c r="D25" s="602"/>
      <c r="E25" s="602"/>
      <c r="F25" s="602"/>
      <c r="G25" s="602"/>
      <c r="H25" s="602"/>
      <c r="I25" s="602"/>
      <c r="J25" s="602"/>
      <c r="K25" s="602"/>
      <c r="L25" s="602"/>
      <c r="M25" s="602"/>
      <c r="N25" s="602"/>
      <c r="O25" s="603"/>
      <c r="P25" s="640"/>
      <c r="Q25" s="641"/>
      <c r="R25" s="641"/>
      <c r="S25" s="641"/>
      <c r="T25" s="602"/>
      <c r="U25" s="602"/>
      <c r="V25" s="602"/>
      <c r="W25" s="602"/>
      <c r="X25" s="602"/>
      <c r="Y25" s="602"/>
      <c r="Z25" s="602"/>
      <c r="AA25" s="602"/>
      <c r="AB25" s="602"/>
      <c r="AC25" s="602"/>
      <c r="AD25" s="609"/>
    </row>
    <row r="26" spans="1:33" s="4" customFormat="1" ht="3" customHeight="1">
      <c r="P26" s="286"/>
      <c r="Q26" s="286"/>
      <c r="R26" s="286"/>
      <c r="T26" s="287"/>
      <c r="U26" s="287"/>
      <c r="V26" s="287"/>
      <c r="W26" s="287"/>
      <c r="X26" s="287"/>
      <c r="Y26" s="287"/>
      <c r="Z26" s="287"/>
      <c r="AA26" s="287"/>
      <c r="AB26" s="287"/>
      <c r="AC26" s="287"/>
      <c r="AD26" s="287"/>
    </row>
    <row r="27" spans="1:33" s="2" customFormat="1" ht="12.75" customHeight="1">
      <c r="A27" s="2" t="s">
        <v>704</v>
      </c>
    </row>
    <row r="28" spans="1:33" s="2" customFormat="1" ht="19.5" customHeight="1" thickBot="1">
      <c r="D28" s="31" t="s">
        <v>584</v>
      </c>
      <c r="T28" s="31" t="s">
        <v>586</v>
      </c>
    </row>
    <row r="29" spans="1:33" s="2" customFormat="1" ht="12" customHeight="1">
      <c r="B29" s="622" t="s">
        <v>6</v>
      </c>
      <c r="C29" s="623"/>
      <c r="D29" s="623"/>
      <c r="E29" s="613"/>
      <c r="F29" s="625"/>
      <c r="G29" s="625"/>
      <c r="H29" s="625"/>
      <c r="I29" s="625"/>
      <c r="J29" s="625"/>
      <c r="K29" s="625"/>
      <c r="L29" s="625"/>
      <c r="M29" s="625"/>
      <c r="N29" s="625"/>
      <c r="O29" s="626"/>
      <c r="P29" s="629" t="s">
        <v>7</v>
      </c>
      <c r="Q29" s="623"/>
      <c r="R29" s="623"/>
      <c r="S29" s="275"/>
      <c r="T29" s="613"/>
      <c r="U29" s="613"/>
      <c r="V29" s="613"/>
      <c r="W29" s="613"/>
      <c r="X29" s="613"/>
      <c r="Y29" s="613"/>
      <c r="Z29" s="613"/>
      <c r="AA29" s="613"/>
      <c r="AB29" s="613"/>
      <c r="AC29" s="613"/>
      <c r="AD29" s="614"/>
    </row>
    <row r="30" spans="1:33" s="2" customFormat="1" ht="18" customHeight="1">
      <c r="B30" s="624"/>
      <c r="C30" s="606"/>
      <c r="D30" s="606"/>
      <c r="E30" s="627"/>
      <c r="F30" s="627"/>
      <c r="G30" s="627"/>
      <c r="H30" s="627"/>
      <c r="I30" s="627"/>
      <c r="J30" s="627"/>
      <c r="K30" s="627"/>
      <c r="L30" s="627"/>
      <c r="M30" s="627"/>
      <c r="N30" s="627"/>
      <c r="O30" s="628"/>
      <c r="P30" s="615" t="s">
        <v>8</v>
      </c>
      <c r="Q30" s="601"/>
      <c r="R30" s="601"/>
      <c r="S30" s="276"/>
      <c r="T30" s="616"/>
      <c r="U30" s="616"/>
      <c r="V30" s="616"/>
      <c r="W30" s="616"/>
      <c r="X30" s="616"/>
      <c r="Y30" s="616"/>
      <c r="Z30" s="616"/>
      <c r="AA30" s="616"/>
      <c r="AB30" s="616"/>
      <c r="AC30" s="616"/>
      <c r="AD30" s="617"/>
    </row>
    <row r="31" spans="1:33" s="5" customFormat="1" ht="18" customHeight="1">
      <c r="B31" s="600" t="s">
        <v>9</v>
      </c>
      <c r="C31" s="601"/>
      <c r="D31" s="601"/>
      <c r="E31" s="616"/>
      <c r="F31" s="616"/>
      <c r="G31" s="616"/>
      <c r="H31" s="616"/>
      <c r="I31" s="616"/>
      <c r="J31" s="616"/>
      <c r="K31" s="616"/>
      <c r="L31" s="616"/>
      <c r="M31" s="616"/>
      <c r="N31" s="616"/>
      <c r="O31" s="630"/>
      <c r="P31" s="615" t="s">
        <v>10</v>
      </c>
      <c r="Q31" s="601"/>
      <c r="R31" s="601"/>
      <c r="S31" s="276"/>
      <c r="T31" s="616"/>
      <c r="U31" s="616"/>
      <c r="V31" s="616"/>
      <c r="W31" s="616"/>
      <c r="X31" s="616"/>
      <c r="Y31" s="616"/>
      <c r="Z31" s="616"/>
      <c r="AA31" s="616"/>
      <c r="AB31" s="616"/>
      <c r="AC31" s="616"/>
      <c r="AD31" s="617"/>
    </row>
    <row r="32" spans="1:33" s="5" customFormat="1" ht="18" customHeight="1">
      <c r="B32" s="591" t="s">
        <v>11</v>
      </c>
      <c r="C32" s="592"/>
      <c r="D32" s="592"/>
      <c r="E32" s="277" t="s">
        <v>12</v>
      </c>
      <c r="F32" s="585"/>
      <c r="G32" s="585"/>
      <c r="H32" s="585"/>
      <c r="I32" s="585"/>
      <c r="J32" s="585"/>
      <c r="K32" s="585"/>
      <c r="L32" s="585"/>
      <c r="M32" s="585"/>
      <c r="N32" s="585"/>
      <c r="O32" s="586"/>
      <c r="P32" s="604" t="s">
        <v>13</v>
      </c>
      <c r="Q32" s="589"/>
      <c r="R32" s="589"/>
      <c r="S32" s="589"/>
      <c r="T32" s="595"/>
      <c r="U32" s="595"/>
      <c r="V32" s="595"/>
      <c r="W32" s="595"/>
      <c r="X32" s="595"/>
      <c r="Y32" s="595"/>
      <c r="Z32" s="595"/>
      <c r="AA32" s="595"/>
      <c r="AB32" s="595"/>
      <c r="AC32" s="595"/>
      <c r="AD32" s="596"/>
    </row>
    <row r="33" spans="1:30" s="5" customFormat="1" ht="18" customHeight="1" thickBot="1">
      <c r="B33" s="285"/>
      <c r="C33" s="602"/>
      <c r="D33" s="602"/>
      <c r="E33" s="602"/>
      <c r="F33" s="602"/>
      <c r="G33" s="602"/>
      <c r="H33" s="602"/>
      <c r="I33" s="602"/>
      <c r="J33" s="602"/>
      <c r="K33" s="602"/>
      <c r="L33" s="602"/>
      <c r="M33" s="602"/>
      <c r="N33" s="602"/>
      <c r="O33" s="603"/>
      <c r="P33" s="640"/>
      <c r="Q33" s="641"/>
      <c r="R33" s="641"/>
      <c r="S33" s="641"/>
      <c r="T33" s="602"/>
      <c r="U33" s="602"/>
      <c r="V33" s="602"/>
      <c r="W33" s="602"/>
      <c r="X33" s="602"/>
      <c r="Y33" s="602"/>
      <c r="Z33" s="602"/>
      <c r="AA33" s="602"/>
      <c r="AB33" s="602"/>
      <c r="AC33" s="602"/>
      <c r="AD33" s="609"/>
    </row>
    <row r="34" spans="1:30" s="5" customFormat="1" ht="3.75" customHeight="1"/>
    <row r="35" spans="1:30" ht="18" customHeight="1" thickBot="1">
      <c r="A35" s="2" t="s">
        <v>260</v>
      </c>
      <c r="I35" s="587"/>
      <c r="J35" s="587"/>
      <c r="K35" s="587"/>
      <c r="L35" s="288" t="s">
        <v>604</v>
      </c>
      <c r="M35" s="587"/>
      <c r="N35" s="587"/>
      <c r="O35" s="288" t="s">
        <v>605</v>
      </c>
      <c r="P35" s="587"/>
      <c r="Q35" s="587"/>
      <c r="R35" s="288" t="s">
        <v>606</v>
      </c>
      <c r="S35" s="478" t="s">
        <v>1094</v>
      </c>
      <c r="T35" s="477"/>
      <c r="AD35" s="131"/>
    </row>
    <row r="36" spans="1:30" s="2" customFormat="1" ht="15.75" customHeight="1">
      <c r="A36" s="2" t="s">
        <v>1396</v>
      </c>
    </row>
    <row r="37" spans="1:30" s="2" customFormat="1" ht="15.75" customHeight="1">
      <c r="A37" s="2" t="s">
        <v>1093</v>
      </c>
      <c r="H37" s="3"/>
    </row>
    <row r="38" spans="1:30" s="2" customFormat="1" ht="16.5" customHeight="1">
      <c r="B38" s="3" t="s">
        <v>1384</v>
      </c>
      <c r="H38" s="3"/>
    </row>
    <row r="39" spans="1:30" s="2" customFormat="1" ht="17.25" customHeight="1">
      <c r="C39" s="2" t="s">
        <v>1385</v>
      </c>
    </row>
    <row r="40" spans="1:30" s="5" customFormat="1" ht="6" customHeight="1"/>
    <row r="41" spans="1:30" s="3" customFormat="1" ht="15.75" customHeight="1">
      <c r="A41" s="2" t="s">
        <v>1392</v>
      </c>
    </row>
    <row r="42" spans="1:30" s="3" customFormat="1" ht="14.25" customHeight="1">
      <c r="A42" s="2"/>
      <c r="B42" s="3" t="s">
        <v>1398</v>
      </c>
    </row>
    <row r="43" spans="1:30" s="3" customFormat="1" ht="18" customHeight="1">
      <c r="A43" s="2"/>
      <c r="B43" s="610" t="s">
        <v>1386</v>
      </c>
      <c r="C43" s="611"/>
      <c r="D43" s="611"/>
      <c r="E43" s="611"/>
      <c r="F43" s="611"/>
      <c r="G43" s="611"/>
      <c r="H43" s="612"/>
      <c r="I43" s="610" t="s">
        <v>1388</v>
      </c>
      <c r="J43" s="611"/>
      <c r="K43" s="611"/>
      <c r="L43" s="611"/>
      <c r="M43" s="611"/>
      <c r="N43" s="611"/>
      <c r="O43" s="611"/>
      <c r="P43" s="611"/>
      <c r="Q43" s="611"/>
      <c r="R43" s="612"/>
      <c r="S43" s="610" t="s">
        <v>1389</v>
      </c>
      <c r="T43" s="611"/>
      <c r="U43" s="611"/>
      <c r="V43" s="611"/>
      <c r="W43" s="611"/>
      <c r="X43" s="611"/>
      <c r="Y43" s="611"/>
      <c r="Z43" s="611"/>
      <c r="AA43" s="611"/>
      <c r="AB43" s="611"/>
      <c r="AC43" s="611"/>
      <c r="AD43" s="612"/>
    </row>
    <row r="44" spans="1:30" s="3" customFormat="1" ht="18" customHeight="1">
      <c r="A44" s="2"/>
      <c r="B44" s="610" t="s">
        <v>1391</v>
      </c>
      <c r="C44" s="611"/>
      <c r="D44" s="611"/>
      <c r="E44" s="611"/>
      <c r="F44" s="611"/>
      <c r="G44" s="611"/>
      <c r="H44" s="612"/>
      <c r="I44" s="610" t="s">
        <v>1397</v>
      </c>
      <c r="J44" s="611"/>
      <c r="K44" s="611"/>
      <c r="L44" s="611"/>
      <c r="M44" s="611"/>
      <c r="N44" s="611"/>
      <c r="O44" s="611"/>
      <c r="P44" s="611"/>
      <c r="Q44" s="611"/>
      <c r="R44" s="612"/>
      <c r="S44" s="642" t="s">
        <v>1390</v>
      </c>
      <c r="T44" s="643"/>
      <c r="U44" s="643"/>
      <c r="V44" s="611"/>
      <c r="W44" s="611"/>
      <c r="X44" s="611"/>
      <c r="Y44" s="611"/>
      <c r="Z44" s="611"/>
      <c r="AA44" s="611"/>
      <c r="AB44" s="611"/>
      <c r="AC44" s="611"/>
      <c r="AD44" s="612"/>
    </row>
    <row r="45" spans="1:30" s="3" customFormat="1" ht="18" customHeight="1">
      <c r="A45" s="2"/>
      <c r="B45" s="610" t="s">
        <v>1400</v>
      </c>
      <c r="C45" s="611"/>
      <c r="D45" s="611"/>
      <c r="E45" s="611"/>
      <c r="F45" s="611"/>
      <c r="G45" s="611"/>
      <c r="H45" s="612"/>
      <c r="I45" s="576"/>
      <c r="J45" s="577" t="s">
        <v>1401</v>
      </c>
      <c r="K45" s="577"/>
      <c r="L45" s="577"/>
      <c r="M45" s="577"/>
      <c r="N45" s="577"/>
      <c r="O45" s="577"/>
      <c r="P45" s="577" t="s">
        <v>1402</v>
      </c>
      <c r="Q45" s="577"/>
      <c r="R45" s="577"/>
      <c r="S45" s="576"/>
      <c r="T45" s="577"/>
      <c r="U45" s="576"/>
      <c r="V45" s="577"/>
      <c r="W45" s="576"/>
      <c r="X45" s="577" t="s">
        <v>1403</v>
      </c>
      <c r="Y45" s="576"/>
      <c r="Z45" s="576"/>
      <c r="AA45" s="576"/>
      <c r="AB45" s="576"/>
      <c r="AC45" s="576"/>
      <c r="AD45" s="578"/>
    </row>
    <row r="46" spans="1:30" s="3" customFormat="1" ht="18" customHeight="1">
      <c r="A46" s="2"/>
      <c r="B46" s="610" t="s">
        <v>1394</v>
      </c>
      <c r="C46" s="611"/>
      <c r="D46" s="611"/>
      <c r="E46" s="646"/>
      <c r="F46" s="646"/>
      <c r="G46" s="646"/>
      <c r="H46" s="646"/>
      <c r="I46" s="646"/>
      <c r="J46" s="646"/>
      <c r="K46" s="646"/>
      <c r="L46" s="646"/>
      <c r="M46" s="611" t="s">
        <v>1395</v>
      </c>
      <c r="N46" s="611"/>
      <c r="O46" s="646"/>
      <c r="P46" s="646"/>
      <c r="Q46" s="646"/>
      <c r="R46" s="646"/>
      <c r="S46" s="611" t="s">
        <v>1393</v>
      </c>
      <c r="T46" s="611"/>
      <c r="U46" s="611"/>
      <c r="V46" s="644"/>
      <c r="W46" s="644"/>
      <c r="X46" s="644"/>
      <c r="Y46" s="644"/>
      <c r="Z46" s="644"/>
      <c r="AA46" s="644"/>
      <c r="AB46" s="644"/>
      <c r="AC46" s="644"/>
      <c r="AD46" s="645"/>
    </row>
    <row r="47" spans="1:30" s="3" customFormat="1" ht="18" customHeight="1">
      <c r="A47" s="2"/>
      <c r="B47" s="3" t="s">
        <v>1387</v>
      </c>
    </row>
    <row r="48" spans="1:30" s="3" customFormat="1" ht="12.75" customHeight="1">
      <c r="A48" s="2"/>
      <c r="C48" s="130"/>
      <c r="D48" s="581" t="s">
        <v>1406</v>
      </c>
      <c r="E48" s="581"/>
      <c r="F48" s="581"/>
      <c r="G48" s="581"/>
      <c r="H48" s="581"/>
      <c r="I48" s="581"/>
      <c r="J48" s="581"/>
      <c r="K48" s="581"/>
      <c r="L48" s="581"/>
      <c r="M48" s="581"/>
      <c r="N48" s="581"/>
      <c r="O48" s="581"/>
      <c r="P48" s="581"/>
      <c r="Q48" s="581"/>
      <c r="R48" s="581"/>
      <c r="S48" s="581"/>
      <c r="T48" s="581"/>
      <c r="U48" s="581"/>
      <c r="V48" s="581"/>
      <c r="W48" s="130"/>
    </row>
    <row r="49" spans="1:42" s="3" customFormat="1" ht="6.75" customHeight="1" thickBot="1">
      <c r="A49" s="2"/>
      <c r="C49" s="130"/>
      <c r="D49" s="493"/>
      <c r="E49" s="130"/>
      <c r="F49" s="130"/>
      <c r="G49" s="130"/>
      <c r="H49" s="130"/>
      <c r="I49" s="130"/>
      <c r="J49" s="130"/>
      <c r="K49" s="130"/>
      <c r="L49" s="130"/>
      <c r="M49" s="130"/>
      <c r="N49" s="130"/>
      <c r="O49" s="130"/>
      <c r="P49" s="130"/>
      <c r="Q49" s="130"/>
      <c r="R49" s="130"/>
      <c r="S49" s="130"/>
      <c r="T49" s="130"/>
      <c r="U49" s="130"/>
      <c r="V49" s="130"/>
      <c r="W49" s="130"/>
    </row>
    <row r="50" spans="1:42" ht="18.75" customHeight="1">
      <c r="A50" s="2" t="s">
        <v>1407</v>
      </c>
      <c r="E50" s="582" t="s">
        <v>1408</v>
      </c>
      <c r="F50" s="583"/>
      <c r="G50" s="583"/>
      <c r="H50" s="583"/>
      <c r="I50" s="583"/>
      <c r="J50" s="583"/>
      <c r="K50" s="583"/>
      <c r="L50" s="583"/>
      <c r="M50" s="583"/>
      <c r="N50" s="583"/>
      <c r="O50" s="583"/>
      <c r="P50" s="583"/>
      <c r="Q50" s="583"/>
      <c r="R50" s="583"/>
      <c r="S50" s="583"/>
      <c r="T50" s="583"/>
      <c r="U50" s="583"/>
      <c r="V50" s="583"/>
      <c r="W50" s="583"/>
      <c r="X50" s="583"/>
      <c r="Y50" s="583"/>
      <c r="Z50" s="583"/>
      <c r="AA50" s="583"/>
      <c r="AB50" s="583"/>
      <c r="AC50" s="583"/>
      <c r="AD50" s="584"/>
    </row>
    <row r="51" spans="1:42" ht="40.5" customHeight="1" thickBot="1">
      <c r="A51" s="2"/>
      <c r="E51" s="619"/>
      <c r="F51" s="620"/>
      <c r="G51" s="620"/>
      <c r="H51" s="620"/>
      <c r="I51" s="620"/>
      <c r="J51" s="620"/>
      <c r="K51" s="620"/>
      <c r="L51" s="620"/>
      <c r="M51" s="620"/>
      <c r="N51" s="620"/>
      <c r="O51" s="620"/>
      <c r="P51" s="620"/>
      <c r="Q51" s="620"/>
      <c r="R51" s="620"/>
      <c r="S51" s="620"/>
      <c r="T51" s="620"/>
      <c r="U51" s="620"/>
      <c r="V51" s="620"/>
      <c r="W51" s="620"/>
      <c r="X51" s="620"/>
      <c r="Y51" s="620"/>
      <c r="Z51" s="620"/>
      <c r="AA51" s="620"/>
      <c r="AB51" s="620"/>
      <c r="AC51" s="620"/>
      <c r="AD51" s="621"/>
      <c r="AG51" s="618"/>
      <c r="AH51" s="618"/>
      <c r="AI51" s="618"/>
      <c r="AJ51" s="618"/>
      <c r="AK51" s="618"/>
      <c r="AL51" s="618"/>
      <c r="AM51" s="618"/>
      <c r="AN51" s="618"/>
      <c r="AO51" s="618"/>
      <c r="AP51" s="618"/>
    </row>
    <row r="52" spans="1:42" ht="16.5" customHeight="1">
      <c r="AG52" s="618"/>
      <c r="AH52" s="618"/>
      <c r="AI52" s="618"/>
      <c r="AJ52" s="618"/>
      <c r="AK52" s="618"/>
      <c r="AL52" s="618"/>
      <c r="AM52" s="618"/>
      <c r="AN52" s="618"/>
      <c r="AO52" s="618"/>
      <c r="AP52" s="618"/>
    </row>
    <row r="53" spans="1:42">
      <c r="AG53" s="618"/>
      <c r="AH53" s="618"/>
      <c r="AI53" s="618"/>
      <c r="AJ53" s="618"/>
      <c r="AK53" s="618"/>
      <c r="AL53" s="618"/>
      <c r="AM53" s="618"/>
      <c r="AN53" s="618"/>
      <c r="AO53" s="618"/>
      <c r="AP53" s="618"/>
    </row>
    <row r="54" spans="1:42">
      <c r="AG54" s="618"/>
      <c r="AH54" s="618"/>
      <c r="AI54" s="618"/>
      <c r="AJ54" s="618"/>
      <c r="AK54" s="618"/>
      <c r="AL54" s="618"/>
      <c r="AM54" s="618"/>
      <c r="AN54" s="618"/>
      <c r="AO54" s="618"/>
      <c r="AP54" s="618"/>
    </row>
    <row r="55" spans="1:42">
      <c r="AG55" s="618"/>
      <c r="AH55" s="618"/>
      <c r="AI55" s="618"/>
      <c r="AJ55" s="618"/>
      <c r="AK55" s="618"/>
      <c r="AL55" s="618"/>
      <c r="AM55" s="618"/>
      <c r="AN55" s="618"/>
      <c r="AO55" s="618"/>
      <c r="AP55" s="618"/>
    </row>
    <row r="56" spans="1:42">
      <c r="AG56" s="618"/>
      <c r="AH56" s="618"/>
      <c r="AI56" s="618"/>
      <c r="AJ56" s="618"/>
      <c r="AK56" s="618"/>
      <c r="AL56" s="618"/>
      <c r="AM56" s="618"/>
      <c r="AN56" s="618"/>
      <c r="AO56" s="618"/>
      <c r="AP56" s="618"/>
    </row>
    <row r="72" spans="5:5">
      <c r="E72" s="75"/>
    </row>
    <row r="73" spans="5:5">
      <c r="E73" s="215"/>
    </row>
  </sheetData>
  <sheetProtection sheet="1" formatCells="0" formatColumns="0" formatRows="0" selectLockedCells="1"/>
  <mergeCells count="75">
    <mergeCell ref="B44:H44"/>
    <mergeCell ref="I44:R44"/>
    <mergeCell ref="S44:AD44"/>
    <mergeCell ref="B45:H45"/>
    <mergeCell ref="S46:U46"/>
    <mergeCell ref="V46:AD46"/>
    <mergeCell ref="B46:D46"/>
    <mergeCell ref="M46:N46"/>
    <mergeCell ref="O46:R46"/>
    <mergeCell ref="E46:L46"/>
    <mergeCell ref="B32:D32"/>
    <mergeCell ref="F32:O32"/>
    <mergeCell ref="P24:S25"/>
    <mergeCell ref="T24:AD25"/>
    <mergeCell ref="P32:S33"/>
    <mergeCell ref="A2:AD2"/>
    <mergeCell ref="B6:G6"/>
    <mergeCell ref="H6:AD6"/>
    <mergeCell ref="B24:D24"/>
    <mergeCell ref="F24:O24"/>
    <mergeCell ref="E23:O23"/>
    <mergeCell ref="P23:R23"/>
    <mergeCell ref="T23:AD23"/>
    <mergeCell ref="B23:D23"/>
    <mergeCell ref="X9:AC9"/>
    <mergeCell ref="B7:G7"/>
    <mergeCell ref="H7:AD7"/>
    <mergeCell ref="I3:V3"/>
    <mergeCell ref="B11:D12"/>
    <mergeCell ref="E11:O12"/>
    <mergeCell ref="P11:R11"/>
    <mergeCell ref="B21:D22"/>
    <mergeCell ref="E21:O22"/>
    <mergeCell ref="P21:R21"/>
    <mergeCell ref="T21:AD21"/>
    <mergeCell ref="P22:R22"/>
    <mergeCell ref="T22:AD22"/>
    <mergeCell ref="B13:D13"/>
    <mergeCell ref="E13:O13"/>
    <mergeCell ref="P13:R13"/>
    <mergeCell ref="T13:AD13"/>
    <mergeCell ref="B14:D14"/>
    <mergeCell ref="F14:O14"/>
    <mergeCell ref="S43:AD43"/>
    <mergeCell ref="T11:AD11"/>
    <mergeCell ref="P12:R12"/>
    <mergeCell ref="T12:AD12"/>
    <mergeCell ref="AG51:AP56"/>
    <mergeCell ref="E51:AD51"/>
    <mergeCell ref="C25:O25"/>
    <mergeCell ref="B29:D30"/>
    <mergeCell ref="E29:O30"/>
    <mergeCell ref="P29:R29"/>
    <mergeCell ref="T29:AD29"/>
    <mergeCell ref="P30:R30"/>
    <mergeCell ref="T30:AD30"/>
    <mergeCell ref="E31:O31"/>
    <mergeCell ref="P31:R31"/>
    <mergeCell ref="T31:AD31"/>
    <mergeCell ref="D48:V48"/>
    <mergeCell ref="E50:AD50"/>
    <mergeCell ref="C15:O15"/>
    <mergeCell ref="I35:K35"/>
    <mergeCell ref="M35:N35"/>
    <mergeCell ref="P35:Q35"/>
    <mergeCell ref="B16:F17"/>
    <mergeCell ref="G17:AD17"/>
    <mergeCell ref="B18:F18"/>
    <mergeCell ref="B31:D31"/>
    <mergeCell ref="C33:O33"/>
    <mergeCell ref="P14:S15"/>
    <mergeCell ref="T14:AD15"/>
    <mergeCell ref="T32:AD33"/>
    <mergeCell ref="B43:H43"/>
    <mergeCell ref="I43:R43"/>
  </mergeCells>
  <phoneticPr fontId="9"/>
  <hyperlinks>
    <hyperlink ref="D48" r:id="rId1" display="https://www.cbl.or.jp/standard/bels/index.html" xr:uid="{00000000-0004-0000-0200-000000000000}"/>
  </hyperlinks>
  <printOptions horizontalCentered="1" verticalCentered="1"/>
  <pageMargins left="0.23622047244094491" right="0.23622047244094491" top="0.74803149606299213" bottom="0.74803149606299213" header="0.31496062992125984" footer="0.31496062992125984"/>
  <pageSetup paperSize="9" fitToHeight="0" orientation="portrait" horizontalDpi="300" verticalDpi="300" r:id="rId2"/>
  <headerFooter>
    <oddFooter>&amp;L2025年5月20日改正版&amp;R一般財団法人ベターリビング</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745" r:id="rId5" name="Check Box 1">
              <controlPr defaultSize="0" autoFill="0" autoLine="0" autoPict="0">
                <anchor moveWithCells="1">
                  <from>
                    <xdr:col>4</xdr:col>
                    <xdr:colOff>0</xdr:colOff>
                    <xdr:row>18</xdr:row>
                    <xdr:rowOff>9525</xdr:rowOff>
                  </from>
                  <to>
                    <xdr:col>4</xdr:col>
                    <xdr:colOff>190500</xdr:colOff>
                    <xdr:row>20</xdr:row>
                    <xdr:rowOff>19050</xdr:rowOff>
                  </to>
                </anchor>
              </controlPr>
            </control>
          </mc:Choice>
        </mc:AlternateContent>
        <mc:AlternateContent xmlns:mc="http://schemas.openxmlformats.org/markup-compatibility/2006">
          <mc:Choice Requires="x14">
            <control shapeId="31748" r:id="rId6" name="Check Box 4">
              <controlPr defaultSize="0" autoFill="0" autoLine="0" autoPict="0">
                <anchor moveWithCells="1">
                  <from>
                    <xdr:col>6</xdr:col>
                    <xdr:colOff>0</xdr:colOff>
                    <xdr:row>15</xdr:row>
                    <xdr:rowOff>47625</xdr:rowOff>
                  </from>
                  <to>
                    <xdr:col>6</xdr:col>
                    <xdr:colOff>171450</xdr:colOff>
                    <xdr:row>15</xdr:row>
                    <xdr:rowOff>219075</xdr:rowOff>
                  </to>
                </anchor>
              </controlPr>
            </control>
          </mc:Choice>
        </mc:AlternateContent>
        <mc:AlternateContent xmlns:mc="http://schemas.openxmlformats.org/markup-compatibility/2006">
          <mc:Choice Requires="x14">
            <control shapeId="31749" r:id="rId7" name="Check Box 5">
              <controlPr defaultSize="0" autoFill="0" autoLine="0" autoPict="0">
                <anchor moveWithCells="1">
                  <from>
                    <xdr:col>16</xdr:col>
                    <xdr:colOff>9525</xdr:colOff>
                    <xdr:row>15</xdr:row>
                    <xdr:rowOff>38100</xdr:rowOff>
                  </from>
                  <to>
                    <xdr:col>17</xdr:col>
                    <xdr:colOff>9525</xdr:colOff>
                    <xdr:row>15</xdr:row>
                    <xdr:rowOff>228600</xdr:rowOff>
                  </to>
                </anchor>
              </controlPr>
            </control>
          </mc:Choice>
        </mc:AlternateContent>
        <mc:AlternateContent xmlns:mc="http://schemas.openxmlformats.org/markup-compatibility/2006">
          <mc:Choice Requires="x14">
            <control shapeId="31750" r:id="rId8" name="Check Box 6">
              <controlPr defaultSize="0" autoFill="0" autoLine="0" autoPict="0">
                <anchor moveWithCells="1">
                  <from>
                    <xdr:col>6</xdr:col>
                    <xdr:colOff>0</xdr:colOff>
                    <xdr:row>6</xdr:row>
                    <xdr:rowOff>504825</xdr:rowOff>
                  </from>
                  <to>
                    <xdr:col>6</xdr:col>
                    <xdr:colOff>180975</xdr:colOff>
                    <xdr:row>8</xdr:row>
                    <xdr:rowOff>28575</xdr:rowOff>
                  </to>
                </anchor>
              </controlPr>
            </control>
          </mc:Choice>
        </mc:AlternateContent>
        <mc:AlternateContent xmlns:mc="http://schemas.openxmlformats.org/markup-compatibility/2006">
          <mc:Choice Requires="x14">
            <control shapeId="31755" r:id="rId9" name="Check Box 11">
              <controlPr defaultSize="0" autoFill="0" autoLine="0" autoPict="0">
                <anchor moveWithCells="1">
                  <from>
                    <xdr:col>14</xdr:col>
                    <xdr:colOff>0</xdr:colOff>
                    <xdr:row>7</xdr:row>
                    <xdr:rowOff>0</xdr:rowOff>
                  </from>
                  <to>
                    <xdr:col>14</xdr:col>
                    <xdr:colOff>180975</xdr:colOff>
                    <xdr:row>8</xdr:row>
                    <xdr:rowOff>28575</xdr:rowOff>
                  </to>
                </anchor>
              </controlPr>
            </control>
          </mc:Choice>
        </mc:AlternateContent>
        <mc:AlternateContent xmlns:mc="http://schemas.openxmlformats.org/markup-compatibility/2006">
          <mc:Choice Requires="x14">
            <control shapeId="31756" r:id="rId10" name="Check Box 12">
              <controlPr defaultSize="0" autoFill="0" autoLine="0" autoPict="0">
                <anchor moveWithCells="1">
                  <from>
                    <xdr:col>6</xdr:col>
                    <xdr:colOff>0</xdr:colOff>
                    <xdr:row>8</xdr:row>
                    <xdr:rowOff>0</xdr:rowOff>
                  </from>
                  <to>
                    <xdr:col>6</xdr:col>
                    <xdr:colOff>180975</xdr:colOff>
                    <xdr:row>9</xdr:row>
                    <xdr:rowOff>19050</xdr:rowOff>
                  </to>
                </anchor>
              </controlPr>
            </control>
          </mc:Choice>
        </mc:AlternateContent>
        <mc:AlternateContent xmlns:mc="http://schemas.openxmlformats.org/markup-compatibility/2006">
          <mc:Choice Requires="x14">
            <control shapeId="31757" r:id="rId11" name="Check Box 13">
              <controlPr defaultSize="0" autoFill="0" autoLine="0" autoPict="0">
                <anchor moveWithCells="1">
                  <from>
                    <xdr:col>14</xdr:col>
                    <xdr:colOff>0</xdr:colOff>
                    <xdr:row>8</xdr:row>
                    <xdr:rowOff>0</xdr:rowOff>
                  </from>
                  <to>
                    <xdr:col>14</xdr:col>
                    <xdr:colOff>180975</xdr:colOff>
                    <xdr:row>9</xdr:row>
                    <xdr:rowOff>19050</xdr:rowOff>
                  </to>
                </anchor>
              </controlPr>
            </control>
          </mc:Choice>
        </mc:AlternateContent>
        <mc:AlternateContent xmlns:mc="http://schemas.openxmlformats.org/markup-compatibility/2006">
          <mc:Choice Requires="x14">
            <control shapeId="31758" r:id="rId12" name="Check Box 14">
              <controlPr defaultSize="0" autoFill="0" autoLine="0" autoPict="0">
                <anchor moveWithCells="1">
                  <from>
                    <xdr:col>22</xdr:col>
                    <xdr:colOff>0</xdr:colOff>
                    <xdr:row>7</xdr:row>
                    <xdr:rowOff>0</xdr:rowOff>
                  </from>
                  <to>
                    <xdr:col>22</xdr:col>
                    <xdr:colOff>180975</xdr:colOff>
                    <xdr:row>8</xdr:row>
                    <xdr:rowOff>28575</xdr:rowOff>
                  </to>
                </anchor>
              </controlPr>
            </control>
          </mc:Choice>
        </mc:AlternateContent>
        <mc:AlternateContent xmlns:mc="http://schemas.openxmlformats.org/markup-compatibility/2006">
          <mc:Choice Requires="x14">
            <control shapeId="31759" r:id="rId13" name="Check Box 15">
              <controlPr defaultSize="0" autoFill="0" autoLine="0" autoPict="0">
                <anchor moveWithCells="1">
                  <from>
                    <xdr:col>19</xdr:col>
                    <xdr:colOff>0</xdr:colOff>
                    <xdr:row>7</xdr:row>
                    <xdr:rowOff>200025</xdr:rowOff>
                  </from>
                  <to>
                    <xdr:col>19</xdr:col>
                    <xdr:colOff>180975</xdr:colOff>
                    <xdr:row>9</xdr:row>
                    <xdr:rowOff>9525</xdr:rowOff>
                  </to>
                </anchor>
              </controlPr>
            </control>
          </mc:Choice>
        </mc:AlternateContent>
        <mc:AlternateContent xmlns:mc="http://schemas.openxmlformats.org/markup-compatibility/2006">
          <mc:Choice Requires="x14">
            <control shapeId="31771" r:id="rId14" name="Check Box 27">
              <controlPr defaultSize="0" autoFill="0" autoLine="0" autoPict="0">
                <anchor moveWithCells="1">
                  <from>
                    <xdr:col>6</xdr:col>
                    <xdr:colOff>0</xdr:colOff>
                    <xdr:row>8</xdr:row>
                    <xdr:rowOff>0</xdr:rowOff>
                  </from>
                  <to>
                    <xdr:col>6</xdr:col>
                    <xdr:colOff>180975</xdr:colOff>
                    <xdr:row>9</xdr:row>
                    <xdr:rowOff>19050</xdr:rowOff>
                  </to>
                </anchor>
              </controlPr>
            </control>
          </mc:Choice>
        </mc:AlternateContent>
        <mc:AlternateContent xmlns:mc="http://schemas.openxmlformats.org/markup-compatibility/2006">
          <mc:Choice Requires="x14">
            <control shapeId="31772" r:id="rId15" name="Check Box 28">
              <controlPr defaultSize="0" autoFill="0" autoLine="0" autoPict="0">
                <anchor moveWithCells="1">
                  <from>
                    <xdr:col>14</xdr:col>
                    <xdr:colOff>0</xdr:colOff>
                    <xdr:row>8</xdr:row>
                    <xdr:rowOff>0</xdr:rowOff>
                  </from>
                  <to>
                    <xdr:col>14</xdr:col>
                    <xdr:colOff>180975</xdr:colOff>
                    <xdr:row>9</xdr:row>
                    <xdr:rowOff>19050</xdr:rowOff>
                  </to>
                </anchor>
              </controlPr>
            </control>
          </mc:Choice>
        </mc:AlternateContent>
        <mc:AlternateContent xmlns:mc="http://schemas.openxmlformats.org/markup-compatibility/2006">
          <mc:Choice Requires="x14">
            <control shapeId="31778" r:id="rId16" name="Check Box 34">
              <controlPr defaultSize="0" autoFill="0" autoLine="0" autoPict="0">
                <anchor moveWithCells="1">
                  <from>
                    <xdr:col>2</xdr:col>
                    <xdr:colOff>28575</xdr:colOff>
                    <xdr:row>27</xdr:row>
                    <xdr:rowOff>28575</xdr:rowOff>
                  </from>
                  <to>
                    <xdr:col>2</xdr:col>
                    <xdr:colOff>200025</xdr:colOff>
                    <xdr:row>27</xdr:row>
                    <xdr:rowOff>219075</xdr:rowOff>
                  </to>
                </anchor>
              </controlPr>
            </control>
          </mc:Choice>
        </mc:AlternateContent>
        <mc:AlternateContent xmlns:mc="http://schemas.openxmlformats.org/markup-compatibility/2006">
          <mc:Choice Requires="x14">
            <control shapeId="31779" r:id="rId17" name="Check Box 35">
              <controlPr defaultSize="0" autoFill="0" autoLine="0" autoPict="0">
                <anchor moveWithCells="1">
                  <from>
                    <xdr:col>18</xdr:col>
                    <xdr:colOff>19050</xdr:colOff>
                    <xdr:row>27</xdr:row>
                    <xdr:rowOff>19050</xdr:rowOff>
                  </from>
                  <to>
                    <xdr:col>19</xdr:col>
                    <xdr:colOff>28575</xdr:colOff>
                    <xdr:row>27</xdr:row>
                    <xdr:rowOff>228600</xdr:rowOff>
                  </to>
                </anchor>
              </controlPr>
            </control>
          </mc:Choice>
        </mc:AlternateContent>
        <mc:AlternateContent xmlns:mc="http://schemas.openxmlformats.org/markup-compatibility/2006">
          <mc:Choice Requires="x14">
            <control shapeId="31787" r:id="rId18" name="Check Box 43">
              <controlPr defaultSize="0" autoFill="0" autoLine="0" autoPict="0">
                <anchor moveWithCells="1">
                  <from>
                    <xdr:col>6</xdr:col>
                    <xdr:colOff>0</xdr:colOff>
                    <xdr:row>17</xdr:row>
                    <xdr:rowOff>38100</xdr:rowOff>
                  </from>
                  <to>
                    <xdr:col>6</xdr:col>
                    <xdr:colOff>171450</xdr:colOff>
                    <xdr:row>17</xdr:row>
                    <xdr:rowOff>209550</xdr:rowOff>
                  </to>
                </anchor>
              </controlPr>
            </control>
          </mc:Choice>
        </mc:AlternateContent>
        <mc:AlternateContent xmlns:mc="http://schemas.openxmlformats.org/markup-compatibility/2006">
          <mc:Choice Requires="x14">
            <control shapeId="31788" r:id="rId19" name="Check Box 44">
              <controlPr defaultSize="0" autoFill="0" autoLine="0" autoPict="0">
                <anchor moveWithCells="1">
                  <from>
                    <xdr:col>16</xdr:col>
                    <xdr:colOff>9525</xdr:colOff>
                    <xdr:row>17</xdr:row>
                    <xdr:rowOff>47625</xdr:rowOff>
                  </from>
                  <to>
                    <xdr:col>16</xdr:col>
                    <xdr:colOff>180975</xdr:colOff>
                    <xdr:row>17</xdr:row>
                    <xdr:rowOff>219075</xdr:rowOff>
                  </to>
                </anchor>
              </controlPr>
            </control>
          </mc:Choice>
        </mc:AlternateContent>
        <mc:AlternateContent xmlns:mc="http://schemas.openxmlformats.org/markup-compatibility/2006">
          <mc:Choice Requires="x14">
            <control shapeId="31791" r:id="rId20" name="Check Box 47">
              <controlPr defaultSize="0" autoFill="0" autoLine="0" autoPict="0">
                <anchor moveWithCells="1">
                  <from>
                    <xdr:col>1</xdr:col>
                    <xdr:colOff>28575</xdr:colOff>
                    <xdr:row>37</xdr:row>
                    <xdr:rowOff>171450</xdr:rowOff>
                  </from>
                  <to>
                    <xdr:col>2</xdr:col>
                    <xdr:colOff>19050</xdr:colOff>
                    <xdr:row>39</xdr:row>
                    <xdr:rowOff>38100</xdr:rowOff>
                  </to>
                </anchor>
              </controlPr>
            </control>
          </mc:Choice>
        </mc:AlternateContent>
        <mc:AlternateContent xmlns:mc="http://schemas.openxmlformats.org/markup-compatibility/2006">
          <mc:Choice Requires="x14">
            <control shapeId="31801" r:id="rId21" name="Check Box 57">
              <controlPr defaultSize="0" autoFill="0" autoLine="0" autoPict="0">
                <anchor moveWithCells="1">
                  <from>
                    <xdr:col>10</xdr:col>
                    <xdr:colOff>142875</xdr:colOff>
                    <xdr:row>43</xdr:row>
                    <xdr:rowOff>0</xdr:rowOff>
                  </from>
                  <to>
                    <xdr:col>11</xdr:col>
                    <xdr:colOff>133350</xdr:colOff>
                    <xdr:row>44</xdr:row>
                    <xdr:rowOff>0</xdr:rowOff>
                  </to>
                </anchor>
              </controlPr>
            </control>
          </mc:Choice>
        </mc:AlternateContent>
        <mc:AlternateContent xmlns:mc="http://schemas.openxmlformats.org/markup-compatibility/2006">
          <mc:Choice Requires="x14">
            <control shapeId="31817" r:id="rId22" name="Check Box 73">
              <controlPr defaultSize="0" autoFill="0" autoLine="0" autoPict="0">
                <anchor moveWithCells="1">
                  <from>
                    <xdr:col>7</xdr:col>
                    <xdr:colOff>209550</xdr:colOff>
                    <xdr:row>44</xdr:row>
                    <xdr:rowOff>9525</xdr:rowOff>
                  </from>
                  <to>
                    <xdr:col>8</xdr:col>
                    <xdr:colOff>200025</xdr:colOff>
                    <xdr:row>45</xdr:row>
                    <xdr:rowOff>9525</xdr:rowOff>
                  </to>
                </anchor>
              </controlPr>
            </control>
          </mc:Choice>
        </mc:AlternateContent>
        <mc:AlternateContent xmlns:mc="http://schemas.openxmlformats.org/markup-compatibility/2006">
          <mc:Choice Requires="x14">
            <control shapeId="31818" r:id="rId23" name="Check Box 74">
              <controlPr defaultSize="0" autoFill="0" autoLine="0" autoPict="0">
                <anchor moveWithCells="1">
                  <from>
                    <xdr:col>13</xdr:col>
                    <xdr:colOff>190500</xdr:colOff>
                    <xdr:row>44</xdr:row>
                    <xdr:rowOff>0</xdr:rowOff>
                  </from>
                  <to>
                    <xdr:col>14</xdr:col>
                    <xdr:colOff>180975</xdr:colOff>
                    <xdr:row>45</xdr:row>
                    <xdr:rowOff>0</xdr:rowOff>
                  </to>
                </anchor>
              </controlPr>
            </control>
          </mc:Choice>
        </mc:AlternateContent>
        <mc:AlternateContent xmlns:mc="http://schemas.openxmlformats.org/markup-compatibility/2006">
          <mc:Choice Requires="x14">
            <control shapeId="31819" r:id="rId24" name="Check Box 75">
              <controlPr defaultSize="0" autoFill="0" autoLine="0" autoPict="0">
                <anchor moveWithCells="1">
                  <from>
                    <xdr:col>21</xdr:col>
                    <xdr:colOff>152400</xdr:colOff>
                    <xdr:row>44</xdr:row>
                    <xdr:rowOff>0</xdr:rowOff>
                  </from>
                  <to>
                    <xdr:col>22</xdr:col>
                    <xdr:colOff>142875</xdr:colOff>
                    <xdr:row>45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O51"/>
  <sheetViews>
    <sheetView showGridLines="0" view="pageBreakPreview" zoomScaleNormal="100" zoomScaleSheetLayoutView="100" workbookViewId="0">
      <selection activeCell="X7" sqref="X7:AA7"/>
    </sheetView>
  </sheetViews>
  <sheetFormatPr defaultColWidth="8.125" defaultRowHeight="15" customHeight="1"/>
  <cols>
    <col min="1" max="6" width="2.5" style="320" customWidth="1"/>
    <col min="7" max="23" width="2.5" style="269" customWidth="1"/>
    <col min="24" max="24" width="2.5" style="321" customWidth="1"/>
    <col min="25" max="26" width="2.5" style="269" customWidth="1"/>
    <col min="27" max="39" width="2.5" style="319" customWidth="1"/>
    <col min="40" max="40" width="8.125" style="319"/>
    <col min="41" max="41" width="0" style="319" hidden="1" customWidth="1"/>
    <col min="42" max="16384" width="8.125" style="319"/>
  </cols>
  <sheetData>
    <row r="1" spans="1:41" ht="24" customHeight="1">
      <c r="A1" s="667" t="s">
        <v>1363</v>
      </c>
      <c r="B1" s="667"/>
      <c r="C1" s="667"/>
      <c r="D1" s="667"/>
      <c r="E1" s="667"/>
      <c r="F1" s="667"/>
      <c r="G1" s="667"/>
      <c r="H1" s="667"/>
      <c r="I1" s="667"/>
      <c r="J1" s="667"/>
      <c r="K1" s="667"/>
      <c r="L1" s="667"/>
      <c r="M1" s="667"/>
      <c r="N1" s="667"/>
      <c r="O1" s="667"/>
      <c r="P1" s="667"/>
      <c r="Q1" s="667"/>
      <c r="R1" s="667"/>
      <c r="S1" s="667"/>
      <c r="T1" s="667"/>
      <c r="U1" s="667"/>
      <c r="V1" s="667"/>
      <c r="W1" s="667"/>
      <c r="X1" s="667"/>
      <c r="Y1" s="667"/>
      <c r="Z1" s="667"/>
      <c r="AA1" s="667"/>
      <c r="AB1" s="667"/>
      <c r="AC1" s="667"/>
      <c r="AD1" s="667"/>
      <c r="AE1" s="667"/>
      <c r="AF1" s="667"/>
      <c r="AG1" s="667"/>
      <c r="AH1" s="667"/>
    </row>
    <row r="2" spans="1:41" ht="5.0999999999999996" customHeight="1"/>
    <row r="3" spans="1:41" s="322" customFormat="1" ht="15" customHeight="1">
      <c r="A3" s="668" t="s">
        <v>26</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row>
    <row r="4" spans="1:41" s="322" customFormat="1" ht="15" customHeight="1">
      <c r="A4" s="670" t="s">
        <v>751</v>
      </c>
      <c r="B4" s="671"/>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row>
    <row r="5" spans="1:41" s="322" customFormat="1" ht="15" customHeight="1">
      <c r="A5" s="565"/>
      <c r="B5" s="566"/>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row>
    <row r="6" spans="1:41" s="322" customFormat="1" ht="9.9499999999999993" customHeight="1">
      <c r="A6" s="672"/>
      <c r="B6" s="673"/>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row>
    <row r="7" spans="1:41" s="322" customFormat="1" ht="20.100000000000001" customHeight="1">
      <c r="A7" s="323"/>
      <c r="B7" s="324"/>
      <c r="C7" s="325"/>
      <c r="D7" s="325"/>
      <c r="E7" s="325"/>
      <c r="F7" s="325"/>
      <c r="G7" s="326"/>
      <c r="H7" s="326"/>
      <c r="I7" s="326"/>
      <c r="J7" s="327"/>
      <c r="K7" s="327"/>
      <c r="L7" s="328"/>
      <c r="M7" s="329"/>
      <c r="N7" s="329"/>
      <c r="O7" s="329"/>
      <c r="P7" s="329"/>
      <c r="Q7" s="329"/>
      <c r="R7" s="329"/>
      <c r="S7" s="329"/>
      <c r="T7" s="329"/>
      <c r="U7" s="329"/>
      <c r="V7" s="329"/>
      <c r="W7" s="330"/>
      <c r="X7" s="674"/>
      <c r="Y7" s="674"/>
      <c r="Z7" s="674"/>
      <c r="AA7" s="674"/>
      <c r="AB7" s="331" t="s">
        <v>16</v>
      </c>
      <c r="AC7" s="675"/>
      <c r="AD7" s="675"/>
      <c r="AE7" s="331" t="s">
        <v>17</v>
      </c>
      <c r="AF7" s="675"/>
      <c r="AG7" s="675"/>
      <c r="AH7" s="332" t="s">
        <v>18</v>
      </c>
    </row>
    <row r="8" spans="1:41" s="322" customFormat="1" ht="13.9" customHeight="1">
      <c r="A8" s="323"/>
      <c r="B8" s="324"/>
      <c r="C8" s="325"/>
      <c r="D8" s="325"/>
      <c r="E8" s="325"/>
      <c r="F8" s="325"/>
      <c r="G8" s="326"/>
      <c r="H8" s="326"/>
      <c r="I8" s="326"/>
      <c r="J8" s="327"/>
      <c r="K8" s="327"/>
      <c r="L8" s="328"/>
      <c r="M8" s="329"/>
      <c r="N8" s="329"/>
      <c r="O8" s="329"/>
      <c r="P8" s="329"/>
      <c r="Q8" s="329"/>
      <c r="R8" s="329"/>
      <c r="S8" s="329"/>
      <c r="T8" s="329"/>
      <c r="U8" s="329"/>
      <c r="V8" s="329"/>
      <c r="W8" s="330"/>
      <c r="X8" s="333"/>
      <c r="Y8" s="334"/>
      <c r="Z8" s="335"/>
      <c r="AA8" s="335"/>
      <c r="AB8" s="336"/>
      <c r="AC8" s="335"/>
      <c r="AD8" s="335"/>
      <c r="AE8" s="336"/>
      <c r="AF8" s="335"/>
      <c r="AG8" s="335"/>
      <c r="AH8" s="337"/>
    </row>
    <row r="9" spans="1:41" s="322" customFormat="1" ht="18" customHeight="1">
      <c r="A9" s="323" t="s">
        <v>752</v>
      </c>
      <c r="B9" s="324"/>
      <c r="C9" s="325"/>
      <c r="D9" s="325"/>
      <c r="E9" s="325"/>
      <c r="F9" s="325"/>
      <c r="G9" s="326"/>
      <c r="H9" s="326"/>
      <c r="I9" s="326"/>
      <c r="J9" s="327"/>
      <c r="K9" s="327"/>
      <c r="L9" s="328"/>
      <c r="M9" s="329"/>
      <c r="N9" s="329"/>
      <c r="O9" s="329"/>
      <c r="P9" s="329"/>
      <c r="Q9" s="329"/>
      <c r="R9" s="329"/>
      <c r="S9" s="329"/>
      <c r="T9" s="329"/>
      <c r="U9" s="329"/>
      <c r="V9" s="329"/>
      <c r="W9" s="330"/>
      <c r="X9" s="333"/>
      <c r="Y9" s="334"/>
      <c r="Z9" s="335"/>
      <c r="AA9" s="335"/>
      <c r="AB9" s="336"/>
      <c r="AC9" s="335"/>
      <c r="AD9" s="335"/>
      <c r="AE9" s="336"/>
      <c r="AF9" s="335"/>
      <c r="AG9" s="335"/>
      <c r="AH9" s="337"/>
    </row>
    <row r="10" spans="1:41" s="322" customFormat="1" ht="18" customHeight="1">
      <c r="A10" s="567"/>
      <c r="C10" s="338"/>
      <c r="D10" s="338"/>
      <c r="E10" s="338"/>
      <c r="F10" s="338"/>
      <c r="G10" s="338"/>
      <c r="H10" s="338"/>
      <c r="I10" s="338"/>
      <c r="J10" s="338"/>
      <c r="K10" s="338"/>
      <c r="L10" s="328"/>
      <c r="M10" s="329"/>
      <c r="N10" s="329"/>
      <c r="O10" s="329"/>
      <c r="P10" s="329"/>
      <c r="Q10" s="329"/>
      <c r="R10" s="329"/>
      <c r="S10" s="329"/>
      <c r="T10" s="329"/>
      <c r="U10" s="329"/>
      <c r="V10" s="329"/>
      <c r="W10" s="330"/>
      <c r="X10" s="333"/>
      <c r="Y10" s="329"/>
      <c r="Z10" s="329"/>
      <c r="AA10" s="339"/>
      <c r="AB10" s="339"/>
      <c r="AC10" s="339"/>
      <c r="AD10" s="339"/>
      <c r="AE10" s="339"/>
      <c r="AF10" s="339"/>
      <c r="AG10" s="339"/>
      <c r="AH10" s="339"/>
    </row>
    <row r="11" spans="1:41" s="322" customFormat="1" ht="5.0999999999999996" customHeight="1">
      <c r="A11" s="340"/>
      <c r="B11" s="341"/>
      <c r="C11" s="342"/>
      <c r="D11" s="342"/>
      <c r="E11" s="342"/>
      <c r="F11" s="342"/>
      <c r="G11" s="343"/>
      <c r="H11" s="343"/>
      <c r="I11" s="343"/>
      <c r="J11" s="328"/>
      <c r="K11" s="328"/>
      <c r="L11" s="328"/>
      <c r="M11" s="329"/>
      <c r="N11" s="329"/>
      <c r="O11" s="329"/>
      <c r="P11" s="329"/>
      <c r="Q11" s="329"/>
      <c r="R11" s="329"/>
      <c r="S11" s="329"/>
      <c r="T11" s="330"/>
      <c r="U11" s="329"/>
      <c r="V11" s="329"/>
      <c r="W11" s="330"/>
      <c r="X11" s="333"/>
      <c r="Y11" s="329"/>
      <c r="Z11" s="329"/>
      <c r="AA11" s="339"/>
      <c r="AB11" s="339"/>
      <c r="AC11" s="339"/>
      <c r="AD11" s="339"/>
      <c r="AE11" s="339"/>
      <c r="AF11" s="339"/>
      <c r="AG11" s="339"/>
      <c r="AH11" s="339"/>
    </row>
    <row r="12" spans="1:41" s="322" customFormat="1" ht="5.0999999999999996" customHeight="1">
      <c r="A12" s="340"/>
      <c r="B12" s="341"/>
      <c r="C12" s="342"/>
      <c r="D12" s="342"/>
      <c r="E12" s="342"/>
      <c r="F12" s="342"/>
      <c r="G12" s="343"/>
      <c r="H12" s="343"/>
      <c r="I12" s="343"/>
      <c r="J12" s="328"/>
      <c r="K12" s="328"/>
      <c r="L12" s="328"/>
      <c r="M12" s="329"/>
      <c r="N12" s="329"/>
      <c r="O12" s="329"/>
      <c r="P12" s="329"/>
      <c r="Q12" s="329"/>
      <c r="R12" s="329"/>
      <c r="S12" s="329"/>
      <c r="T12" s="330"/>
      <c r="U12" s="329"/>
      <c r="V12" s="329"/>
      <c r="W12" s="330"/>
      <c r="X12" s="333"/>
      <c r="Y12" s="329"/>
      <c r="Z12" s="329"/>
      <c r="AA12" s="339"/>
      <c r="AB12" s="339"/>
      <c r="AC12" s="339"/>
      <c r="AD12" s="339"/>
      <c r="AE12" s="339"/>
      <c r="AF12" s="339"/>
      <c r="AG12" s="339"/>
      <c r="AH12" s="339"/>
    </row>
    <row r="13" spans="1:41" s="322" customFormat="1" ht="5.0999999999999996" customHeight="1">
      <c r="A13" s="340"/>
      <c r="B13" s="341"/>
      <c r="C13" s="342"/>
      <c r="D13" s="342"/>
      <c r="E13" s="342"/>
      <c r="F13" s="342"/>
      <c r="G13" s="343"/>
      <c r="H13" s="343"/>
      <c r="I13" s="343"/>
      <c r="J13" s="328"/>
      <c r="K13" s="328"/>
      <c r="L13" s="328"/>
      <c r="M13" s="329"/>
      <c r="N13" s="329"/>
      <c r="O13" s="329"/>
      <c r="P13" s="329"/>
      <c r="Q13" s="329"/>
      <c r="R13" s="329"/>
      <c r="S13" s="329"/>
      <c r="T13" s="330"/>
      <c r="U13" s="329"/>
      <c r="V13" s="329"/>
      <c r="W13" s="330"/>
      <c r="X13" s="333"/>
      <c r="Y13" s="329"/>
      <c r="Z13" s="329"/>
      <c r="AA13" s="339"/>
      <c r="AB13" s="339"/>
      <c r="AC13" s="339"/>
      <c r="AD13" s="339"/>
      <c r="AE13" s="339"/>
      <c r="AF13" s="339"/>
      <c r="AG13" s="339"/>
      <c r="AH13" s="339"/>
    </row>
    <row r="14" spans="1:41" s="322" customFormat="1" ht="13.9" customHeight="1">
      <c r="A14" s="340"/>
      <c r="B14" s="344"/>
      <c r="C14" s="342"/>
      <c r="D14" s="342"/>
      <c r="E14" s="342"/>
      <c r="F14" s="342"/>
      <c r="G14" s="343"/>
      <c r="H14" s="343"/>
      <c r="I14" s="343"/>
      <c r="J14" s="328"/>
      <c r="K14" s="328"/>
      <c r="L14" s="328"/>
      <c r="M14" s="329"/>
      <c r="N14" s="329"/>
      <c r="O14" s="329"/>
      <c r="P14" s="329"/>
      <c r="Q14" s="329"/>
      <c r="R14" s="329"/>
      <c r="S14" s="329"/>
      <c r="T14" s="649" t="s">
        <v>23</v>
      </c>
      <c r="U14" s="650"/>
      <c r="V14" s="650"/>
      <c r="W14" s="650"/>
      <c r="X14" s="650"/>
      <c r="Y14" s="650"/>
      <c r="Z14" s="650"/>
      <c r="AA14" s="650"/>
      <c r="AB14" s="650"/>
      <c r="AC14" s="650"/>
      <c r="AD14" s="650"/>
      <c r="AE14" s="650"/>
      <c r="AF14" s="650"/>
      <c r="AG14" s="650"/>
      <c r="AH14" s="339"/>
    </row>
    <row r="15" spans="1:41" s="322" customFormat="1" ht="12.95" customHeight="1">
      <c r="A15" s="340"/>
      <c r="B15" s="344"/>
      <c r="C15" s="342"/>
      <c r="D15" s="342"/>
      <c r="E15" s="342"/>
      <c r="F15" s="342"/>
      <c r="G15" s="343"/>
      <c r="H15" s="343"/>
      <c r="I15" s="343"/>
      <c r="J15" s="328"/>
      <c r="K15" s="328"/>
      <c r="L15" s="328"/>
      <c r="M15" s="329"/>
      <c r="N15" s="329"/>
      <c r="O15" s="329"/>
      <c r="P15" s="329"/>
      <c r="Q15" s="329"/>
      <c r="R15" s="329"/>
      <c r="S15" s="329"/>
      <c r="T15" s="330"/>
      <c r="U15" s="651"/>
      <c r="V15" s="651"/>
      <c r="W15" s="651"/>
      <c r="X15" s="651"/>
      <c r="Y15" s="651"/>
      <c r="Z15" s="651"/>
      <c r="AA15" s="651"/>
      <c r="AB15" s="651"/>
      <c r="AC15" s="651"/>
      <c r="AD15" s="651"/>
      <c r="AE15" s="651"/>
      <c r="AF15" s="651"/>
      <c r="AG15" s="651"/>
      <c r="AH15" s="336"/>
      <c r="AO15" s="322">
        <f>IF(AND(U15="",U19=""),0,1)</f>
        <v>0</v>
      </c>
    </row>
    <row r="16" spans="1:41" s="322" customFormat="1" ht="12.95" customHeight="1">
      <c r="A16" s="340"/>
      <c r="B16" s="344"/>
      <c r="C16" s="342"/>
      <c r="D16" s="342"/>
      <c r="E16" s="342"/>
      <c r="F16" s="342"/>
      <c r="G16" s="343"/>
      <c r="H16" s="343"/>
      <c r="I16" s="343"/>
      <c r="J16" s="328"/>
      <c r="K16" s="345"/>
      <c r="L16" s="345"/>
      <c r="M16" s="346"/>
      <c r="N16" s="346"/>
      <c r="O16" s="346"/>
      <c r="P16" s="346"/>
      <c r="Q16" s="346"/>
      <c r="R16" s="329"/>
      <c r="S16" s="329"/>
      <c r="T16" s="330"/>
      <c r="U16" s="651"/>
      <c r="V16" s="651"/>
      <c r="W16" s="651"/>
      <c r="X16" s="651"/>
      <c r="Y16" s="651"/>
      <c r="Z16" s="651"/>
      <c r="AA16" s="651"/>
      <c r="AB16" s="651"/>
      <c r="AC16" s="651"/>
      <c r="AD16" s="651"/>
      <c r="AE16" s="651"/>
      <c r="AF16" s="651"/>
      <c r="AG16" s="651"/>
      <c r="AH16" s="347"/>
    </row>
    <row r="17" spans="1:38" s="322" customFormat="1" ht="12.95" customHeight="1">
      <c r="A17" s="340"/>
      <c r="B17" s="344"/>
      <c r="C17" s="342"/>
      <c r="D17" s="342"/>
      <c r="E17" s="342"/>
      <c r="F17" s="342"/>
      <c r="G17" s="343"/>
      <c r="H17" s="343"/>
      <c r="I17" s="343"/>
      <c r="J17" s="328"/>
      <c r="K17" s="328"/>
      <c r="L17" s="328"/>
      <c r="M17" s="329"/>
      <c r="N17" s="329"/>
      <c r="O17" s="329"/>
      <c r="P17" s="329"/>
      <c r="Q17" s="329"/>
      <c r="R17" s="329"/>
      <c r="S17" s="329"/>
      <c r="T17" s="330"/>
      <c r="U17" s="651"/>
      <c r="V17" s="651"/>
      <c r="W17" s="651"/>
      <c r="X17" s="651"/>
      <c r="Y17" s="651"/>
      <c r="Z17" s="651"/>
      <c r="AA17" s="651"/>
      <c r="AB17" s="651"/>
      <c r="AC17" s="651"/>
      <c r="AD17" s="651"/>
      <c r="AE17" s="651"/>
      <c r="AF17" s="651"/>
      <c r="AG17" s="651"/>
      <c r="AH17" s="336"/>
    </row>
    <row r="18" spans="1:38" s="322" customFormat="1" ht="13.9" customHeight="1">
      <c r="A18" s="339"/>
      <c r="B18" s="344"/>
      <c r="C18" s="342"/>
      <c r="D18" s="342"/>
      <c r="E18" s="342"/>
      <c r="F18" s="342"/>
      <c r="G18" s="329"/>
      <c r="H18" s="329"/>
      <c r="I18" s="329"/>
      <c r="J18" s="328"/>
      <c r="K18" s="328"/>
      <c r="L18" s="328"/>
      <c r="M18" s="329"/>
      <c r="N18" s="329"/>
      <c r="O18" s="329"/>
      <c r="P18" s="329"/>
      <c r="Q18" s="329"/>
      <c r="R18" s="328"/>
      <c r="S18" s="328"/>
      <c r="T18" s="649" t="s">
        <v>753</v>
      </c>
      <c r="U18" s="650"/>
      <c r="V18" s="650"/>
      <c r="W18" s="650"/>
      <c r="X18" s="650"/>
      <c r="Y18" s="650"/>
      <c r="Z18" s="650"/>
      <c r="AA18" s="650"/>
      <c r="AB18" s="650"/>
      <c r="AC18" s="650"/>
      <c r="AD18" s="650"/>
      <c r="AE18" s="650"/>
      <c r="AF18" s="650"/>
      <c r="AG18" s="650"/>
      <c r="AH18" s="339"/>
      <c r="AL18" s="73" t="s">
        <v>1091</v>
      </c>
    </row>
    <row r="19" spans="1:38" s="322" customFormat="1" ht="12.95" customHeight="1">
      <c r="A19" s="339"/>
      <c r="B19" s="344"/>
      <c r="C19" s="342"/>
      <c r="D19" s="342"/>
      <c r="E19" s="342"/>
      <c r="F19" s="342"/>
      <c r="G19" s="329"/>
      <c r="H19" s="329"/>
      <c r="I19" s="329"/>
      <c r="J19" s="328"/>
      <c r="K19" s="328"/>
      <c r="L19" s="328"/>
      <c r="M19" s="329"/>
      <c r="N19" s="329"/>
      <c r="O19" s="329"/>
      <c r="P19" s="329"/>
      <c r="Q19" s="329"/>
      <c r="R19" s="328"/>
      <c r="S19" s="328"/>
      <c r="T19" s="567"/>
      <c r="U19" s="651"/>
      <c r="V19" s="652"/>
      <c r="W19" s="652"/>
      <c r="X19" s="652"/>
      <c r="Y19" s="652"/>
      <c r="Z19" s="652"/>
      <c r="AA19" s="652"/>
      <c r="AB19" s="652"/>
      <c r="AC19" s="652"/>
      <c r="AD19" s="652"/>
      <c r="AE19" s="652"/>
      <c r="AF19" s="652"/>
      <c r="AG19" s="652"/>
      <c r="AH19" s="339"/>
    </row>
    <row r="20" spans="1:38" s="322" customFormat="1" ht="12.95" customHeight="1">
      <c r="A20" s="339"/>
      <c r="B20" s="344"/>
      <c r="C20" s="342"/>
      <c r="D20" s="342"/>
      <c r="E20" s="342"/>
      <c r="F20" s="342"/>
      <c r="G20" s="329"/>
      <c r="H20" s="329"/>
      <c r="I20" s="329"/>
      <c r="J20" s="328"/>
      <c r="K20" s="328"/>
      <c r="L20" s="328"/>
      <c r="M20" s="329"/>
      <c r="N20" s="329"/>
      <c r="O20" s="329"/>
      <c r="P20" s="329"/>
      <c r="Q20" s="329"/>
      <c r="R20" s="328"/>
      <c r="S20" s="328"/>
      <c r="T20" s="567"/>
      <c r="U20" s="651"/>
      <c r="V20" s="652"/>
      <c r="W20" s="652"/>
      <c r="X20" s="652"/>
      <c r="Y20" s="652"/>
      <c r="Z20" s="652"/>
      <c r="AA20" s="652"/>
      <c r="AB20" s="652"/>
      <c r="AC20" s="652"/>
      <c r="AD20" s="652"/>
      <c r="AE20" s="652"/>
      <c r="AF20" s="652"/>
      <c r="AG20" s="652"/>
      <c r="AH20" s="339"/>
    </row>
    <row r="21" spans="1:38" s="322" customFormat="1" ht="12.95" customHeight="1">
      <c r="A21" s="340"/>
      <c r="B21" s="344"/>
      <c r="C21" s="342"/>
      <c r="D21" s="342"/>
      <c r="E21" s="342"/>
      <c r="F21" s="342"/>
      <c r="G21" s="329"/>
      <c r="H21" s="329"/>
      <c r="I21" s="329"/>
      <c r="J21" s="328"/>
      <c r="K21" s="328"/>
      <c r="L21" s="328"/>
      <c r="M21" s="329"/>
      <c r="N21" s="329"/>
      <c r="O21" s="329"/>
      <c r="P21" s="329"/>
      <c r="Q21" s="329"/>
      <c r="R21" s="329"/>
      <c r="S21" s="329"/>
      <c r="T21" s="330"/>
      <c r="U21" s="652"/>
      <c r="V21" s="652"/>
      <c r="W21" s="652"/>
      <c r="X21" s="652"/>
      <c r="Y21" s="652"/>
      <c r="Z21" s="652"/>
      <c r="AA21" s="652"/>
      <c r="AB21" s="652"/>
      <c r="AC21" s="652"/>
      <c r="AD21" s="652"/>
      <c r="AE21" s="652"/>
      <c r="AF21" s="652"/>
      <c r="AG21" s="652"/>
      <c r="AH21" s="347"/>
    </row>
    <row r="22" spans="1:38" s="322" customFormat="1" ht="13.9" customHeight="1">
      <c r="A22" s="339"/>
      <c r="B22" s="344"/>
      <c r="C22" s="342"/>
      <c r="D22" s="342"/>
      <c r="E22" s="342"/>
      <c r="F22" s="342"/>
      <c r="G22" s="329"/>
      <c r="H22" s="329"/>
      <c r="I22" s="329"/>
      <c r="J22" s="328"/>
      <c r="K22" s="328"/>
      <c r="L22" s="328"/>
      <c r="M22" s="329"/>
      <c r="N22" s="329"/>
      <c r="O22" s="329"/>
      <c r="P22" s="329"/>
      <c r="Q22" s="329"/>
      <c r="R22" s="328"/>
      <c r="S22" s="328"/>
      <c r="T22" s="649"/>
      <c r="U22" s="650"/>
      <c r="V22" s="650"/>
      <c r="W22" s="650"/>
      <c r="X22" s="650"/>
      <c r="Y22" s="650"/>
      <c r="Z22" s="650"/>
      <c r="AA22" s="650"/>
      <c r="AB22" s="650"/>
      <c r="AC22" s="650"/>
      <c r="AD22" s="650"/>
      <c r="AE22" s="650"/>
      <c r="AF22" s="650"/>
      <c r="AG22" s="650"/>
      <c r="AH22" s="339"/>
    </row>
    <row r="23" spans="1:38" s="322" customFormat="1" ht="12.95" customHeight="1">
      <c r="A23" s="339"/>
      <c r="B23" s="344"/>
      <c r="C23" s="342"/>
      <c r="D23" s="342"/>
      <c r="E23" s="342"/>
      <c r="F23" s="342"/>
      <c r="G23" s="329"/>
      <c r="H23" s="329"/>
      <c r="I23" s="329"/>
      <c r="J23" s="328"/>
      <c r="K23" s="328"/>
      <c r="L23" s="328"/>
      <c r="M23" s="329"/>
      <c r="N23" s="329"/>
      <c r="O23" s="329"/>
      <c r="P23" s="329"/>
      <c r="Q23" s="329"/>
      <c r="R23" s="328"/>
      <c r="S23" s="328"/>
      <c r="T23" s="567"/>
      <c r="U23" s="348"/>
      <c r="V23" s="349"/>
      <c r="W23" s="349"/>
      <c r="X23" s="349"/>
      <c r="Y23" s="349"/>
      <c r="Z23" s="349"/>
      <c r="AA23" s="349"/>
      <c r="AB23" s="349"/>
      <c r="AC23" s="349"/>
      <c r="AD23" s="349"/>
      <c r="AE23" s="349"/>
      <c r="AF23" s="349"/>
      <c r="AG23" s="349"/>
      <c r="AH23" s="339"/>
    </row>
    <row r="24" spans="1:38" s="322" customFormat="1" ht="12.95" customHeight="1">
      <c r="A24" s="340"/>
      <c r="B24" s="344"/>
      <c r="C24" s="342"/>
      <c r="D24" s="342"/>
      <c r="E24" s="342"/>
      <c r="F24" s="342"/>
      <c r="G24" s="329"/>
      <c r="H24" s="329"/>
      <c r="I24" s="329"/>
      <c r="J24" s="328"/>
      <c r="K24" s="328"/>
      <c r="L24" s="328"/>
      <c r="M24" s="329"/>
      <c r="N24" s="329"/>
      <c r="O24" s="329"/>
      <c r="P24" s="329"/>
      <c r="Q24" s="329"/>
      <c r="R24" s="329"/>
      <c r="S24" s="329"/>
      <c r="T24" s="330"/>
      <c r="U24" s="349"/>
      <c r="V24" s="349"/>
      <c r="W24" s="349"/>
      <c r="X24" s="349"/>
      <c r="Y24" s="349"/>
      <c r="Z24" s="349"/>
      <c r="AA24" s="349"/>
      <c r="AB24" s="349"/>
      <c r="AC24" s="349"/>
      <c r="AD24" s="349"/>
      <c r="AE24" s="349"/>
      <c r="AF24" s="349"/>
      <c r="AG24" s="349"/>
      <c r="AH24" s="347"/>
    </row>
    <row r="25" spans="1:38" s="322" customFormat="1" ht="9.9499999999999993" customHeight="1">
      <c r="A25" s="350"/>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row>
    <row r="26" spans="1:38" s="322" customFormat="1" ht="9.9499999999999993" customHeight="1">
      <c r="A26" s="350"/>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row>
    <row r="27" spans="1:38" s="322" customFormat="1" ht="13.9" customHeight="1">
      <c r="A27" s="344"/>
      <c r="B27" s="344"/>
      <c r="C27" s="342"/>
      <c r="D27" s="342"/>
      <c r="E27" s="342"/>
      <c r="F27" s="342"/>
      <c r="G27" s="333"/>
      <c r="H27" s="333"/>
      <c r="I27" s="333"/>
      <c r="J27" s="328"/>
      <c r="K27" s="330"/>
      <c r="L27" s="330"/>
      <c r="M27" s="329"/>
      <c r="N27" s="329"/>
      <c r="O27" s="329"/>
      <c r="P27" s="329"/>
      <c r="Q27" s="333"/>
      <c r="R27" s="333"/>
      <c r="S27" s="333"/>
      <c r="T27" s="333"/>
      <c r="U27" s="329"/>
      <c r="V27" s="329"/>
      <c r="W27" s="330"/>
      <c r="X27" s="333"/>
      <c r="Y27" s="329"/>
      <c r="Z27" s="329"/>
      <c r="AA27" s="339"/>
      <c r="AB27" s="339"/>
      <c r="AC27" s="339"/>
      <c r="AD27" s="339"/>
      <c r="AE27" s="339"/>
      <c r="AF27" s="339"/>
      <c r="AG27" s="339"/>
      <c r="AH27" s="339"/>
    </row>
    <row r="28" spans="1:38" s="322" customFormat="1" ht="13.9" customHeight="1">
      <c r="A28" s="344"/>
      <c r="B28" s="653" t="s">
        <v>38</v>
      </c>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4"/>
      <c r="AH28" s="339"/>
    </row>
    <row r="29" spans="1:38" s="322" customFormat="1" ht="13.9" customHeight="1">
      <c r="A29" s="344"/>
      <c r="B29" s="654"/>
      <c r="C29" s="654"/>
      <c r="D29" s="654"/>
      <c r="E29" s="654"/>
      <c r="F29" s="654"/>
      <c r="G29" s="654"/>
      <c r="H29" s="654"/>
      <c r="I29" s="654"/>
      <c r="J29" s="654"/>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4"/>
      <c r="AH29" s="339"/>
    </row>
    <row r="30" spans="1:38" s="322" customFormat="1" ht="13.9" customHeight="1">
      <c r="A30" s="344"/>
      <c r="B30" s="654"/>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c r="AE30" s="654"/>
      <c r="AF30" s="654"/>
      <c r="AG30" s="654"/>
      <c r="AH30" s="339"/>
    </row>
    <row r="31" spans="1:38" s="322" customFormat="1" ht="13.9" customHeight="1">
      <c r="A31" s="344"/>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39"/>
    </row>
    <row r="32" spans="1:38" s="322" customFormat="1" ht="13.9" customHeight="1">
      <c r="A32" s="344"/>
      <c r="B32" s="352"/>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39"/>
    </row>
    <row r="33" spans="1:34" s="322" customFormat="1" ht="13.9" customHeight="1">
      <c r="A33" s="344"/>
      <c r="B33" s="352"/>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39"/>
    </row>
    <row r="34" spans="1:34" s="322" customFormat="1" ht="13.9" customHeight="1">
      <c r="A34" s="344"/>
      <c r="B34" s="352"/>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39"/>
    </row>
    <row r="35" spans="1:34" s="322" customFormat="1" ht="13.9" customHeight="1">
      <c r="A35" s="344"/>
      <c r="B35" s="352"/>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39"/>
    </row>
    <row r="36" spans="1:34" s="322" customFormat="1" ht="13.9" customHeight="1">
      <c r="A36" s="344"/>
      <c r="B36" s="352"/>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39"/>
    </row>
    <row r="37" spans="1:34" s="322" customFormat="1" ht="13.9" customHeight="1">
      <c r="A37" s="344"/>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39"/>
    </row>
    <row r="38" spans="1:34" s="322" customFormat="1" ht="13.9" customHeight="1">
      <c r="A38" s="344"/>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c r="AG38" s="352"/>
      <c r="AH38" s="339"/>
    </row>
    <row r="39" spans="1:34" ht="15" customHeight="1">
      <c r="A39" s="353"/>
      <c r="B39" s="353"/>
      <c r="C39" s="353"/>
      <c r="D39" s="353"/>
      <c r="E39" s="353"/>
      <c r="F39" s="353"/>
      <c r="G39" s="354"/>
      <c r="H39" s="354"/>
      <c r="I39" s="354"/>
      <c r="J39" s="354"/>
      <c r="K39" s="354"/>
      <c r="L39" s="354"/>
      <c r="M39" s="354"/>
      <c r="N39" s="354"/>
      <c r="O39" s="354"/>
      <c r="P39" s="354"/>
      <c r="Q39" s="354"/>
      <c r="R39" s="354"/>
      <c r="S39" s="354"/>
      <c r="T39" s="354"/>
      <c r="U39" s="354"/>
      <c r="V39" s="354"/>
      <c r="W39" s="354"/>
      <c r="X39" s="355"/>
      <c r="Y39" s="354"/>
      <c r="Z39" s="354"/>
      <c r="AA39" s="356"/>
      <c r="AB39" s="356"/>
      <c r="AC39" s="356"/>
      <c r="AD39" s="356"/>
      <c r="AE39" s="356"/>
      <c r="AF39" s="356"/>
      <c r="AG39" s="356"/>
      <c r="AH39" s="356"/>
    </row>
    <row r="40" spans="1:34" ht="18" customHeight="1">
      <c r="A40" s="356"/>
      <c r="B40" s="357" t="s">
        <v>20</v>
      </c>
      <c r="C40" s="358"/>
      <c r="D40" s="358"/>
      <c r="E40" s="358"/>
      <c r="F40" s="358"/>
      <c r="G40" s="358"/>
      <c r="H40" s="359"/>
      <c r="I40" s="359"/>
      <c r="J40" s="359"/>
      <c r="K40" s="359"/>
      <c r="L40" s="360"/>
      <c r="M40" s="359"/>
      <c r="N40" s="359"/>
      <c r="O40" s="361" t="s">
        <v>21</v>
      </c>
      <c r="P40" s="362"/>
      <c r="Q40" s="362"/>
      <c r="R40" s="362"/>
      <c r="S40" s="362"/>
      <c r="T40" s="362"/>
      <c r="U40" s="362"/>
      <c r="V40" s="362"/>
      <c r="W40" s="362"/>
      <c r="X40" s="363"/>
      <c r="Y40" s="362"/>
      <c r="Z40" s="362"/>
      <c r="AA40" s="364"/>
      <c r="AB40" s="364"/>
      <c r="AC40" s="364"/>
      <c r="AD40" s="364"/>
      <c r="AE40" s="364"/>
      <c r="AF40" s="364"/>
      <c r="AG40" s="365"/>
      <c r="AH40" s="356"/>
    </row>
    <row r="41" spans="1:34" ht="18" customHeight="1">
      <c r="A41" s="356"/>
      <c r="B41" s="655"/>
      <c r="C41" s="656"/>
      <c r="D41" s="656"/>
      <c r="E41" s="656"/>
      <c r="F41" s="656"/>
      <c r="G41" s="656"/>
      <c r="H41" s="656"/>
      <c r="I41" s="656"/>
      <c r="J41" s="656"/>
      <c r="K41" s="656"/>
      <c r="L41" s="656"/>
      <c r="M41" s="656"/>
      <c r="N41" s="657"/>
      <c r="O41" s="366"/>
      <c r="P41" s="367"/>
      <c r="Q41" s="367"/>
      <c r="R41" s="367"/>
      <c r="S41" s="367"/>
      <c r="T41" s="367"/>
      <c r="U41" s="367"/>
      <c r="V41" s="367"/>
      <c r="W41" s="367"/>
      <c r="X41" s="368"/>
      <c r="Y41" s="367"/>
      <c r="Z41" s="367"/>
      <c r="AA41" s="369"/>
      <c r="AB41" s="369"/>
      <c r="AC41" s="369"/>
      <c r="AD41" s="369"/>
      <c r="AE41" s="369"/>
      <c r="AF41" s="369"/>
      <c r="AG41" s="370"/>
      <c r="AH41" s="356"/>
    </row>
    <row r="42" spans="1:34" ht="18" customHeight="1">
      <c r="A42" s="356"/>
      <c r="B42" s="658" t="s">
        <v>754</v>
      </c>
      <c r="C42" s="659"/>
      <c r="D42" s="659"/>
      <c r="E42" s="659"/>
      <c r="F42" s="659"/>
      <c r="G42" s="659"/>
      <c r="H42" s="659"/>
      <c r="I42" s="659"/>
      <c r="J42" s="659"/>
      <c r="K42" s="659"/>
      <c r="L42" s="659"/>
      <c r="M42" s="659"/>
      <c r="N42" s="660"/>
      <c r="O42" s="366"/>
      <c r="P42" s="367"/>
      <c r="Q42" s="367"/>
      <c r="R42" s="371" t="s">
        <v>691</v>
      </c>
      <c r="S42" s="661"/>
      <c r="T42" s="661"/>
      <c r="U42" s="661"/>
      <c r="V42" s="661"/>
      <c r="W42" s="661"/>
      <c r="X42" s="661"/>
      <c r="Y42" s="371" t="s">
        <v>692</v>
      </c>
      <c r="Z42" s="372"/>
      <c r="AA42" s="369"/>
      <c r="AB42" s="369"/>
      <c r="AC42" s="369"/>
      <c r="AD42" s="369"/>
      <c r="AE42" s="369"/>
      <c r="AF42" s="369"/>
      <c r="AG42" s="370"/>
      <c r="AH42" s="356"/>
    </row>
    <row r="43" spans="1:34" ht="18" customHeight="1">
      <c r="A43" s="356"/>
      <c r="B43" s="373" t="s">
        <v>1324</v>
      </c>
      <c r="C43" s="358"/>
      <c r="D43" s="358"/>
      <c r="E43" s="358"/>
      <c r="F43" s="358"/>
      <c r="G43" s="358"/>
      <c r="H43" s="359"/>
      <c r="I43" s="359"/>
      <c r="J43" s="359"/>
      <c r="K43" s="359"/>
      <c r="L43" s="359"/>
      <c r="M43" s="359"/>
      <c r="N43" s="359"/>
      <c r="O43" s="374"/>
      <c r="P43" s="372"/>
      <c r="Q43" s="372"/>
      <c r="R43" s="372"/>
      <c r="S43" s="372"/>
      <c r="T43" s="372"/>
      <c r="U43" s="372"/>
      <c r="V43" s="372"/>
      <c r="W43" s="372"/>
      <c r="X43" s="568"/>
      <c r="Y43" s="372"/>
      <c r="Z43" s="372"/>
      <c r="AA43" s="375"/>
      <c r="AB43" s="375"/>
      <c r="AC43" s="375"/>
      <c r="AD43" s="375"/>
      <c r="AE43" s="375"/>
      <c r="AF43" s="375"/>
      <c r="AG43" s="376"/>
      <c r="AH43" s="356"/>
    </row>
    <row r="44" spans="1:34" ht="15" customHeight="1">
      <c r="A44" s="356"/>
      <c r="B44" s="377"/>
      <c r="C44" s="353"/>
      <c r="D44" s="353"/>
      <c r="E44" s="353"/>
      <c r="F44" s="353"/>
      <c r="G44" s="353"/>
      <c r="H44" s="354"/>
      <c r="I44" s="354"/>
      <c r="J44" s="354"/>
      <c r="K44" s="354"/>
      <c r="L44" s="354"/>
      <c r="M44" s="354"/>
      <c r="N44" s="354"/>
      <c r="O44" s="354"/>
      <c r="P44" s="354"/>
      <c r="Q44" s="354"/>
      <c r="R44" s="354"/>
      <c r="S44" s="354"/>
      <c r="T44" s="354"/>
      <c r="U44" s="354"/>
      <c r="V44" s="354"/>
      <c r="W44" s="354"/>
      <c r="X44" s="355"/>
      <c r="Y44" s="354"/>
      <c r="Z44" s="354"/>
      <c r="AA44" s="356"/>
      <c r="AB44" s="356"/>
      <c r="AC44" s="356"/>
      <c r="AD44" s="356"/>
      <c r="AE44" s="356"/>
      <c r="AF44" s="356"/>
      <c r="AG44" s="356"/>
      <c r="AH44" s="356"/>
    </row>
    <row r="45" spans="1:34" ht="96" customHeight="1">
      <c r="A45" s="356"/>
      <c r="B45" s="662" t="s">
        <v>1364</v>
      </c>
      <c r="C45" s="663"/>
      <c r="D45" s="663"/>
      <c r="E45" s="663"/>
      <c r="F45" s="663"/>
      <c r="G45" s="663"/>
      <c r="H45" s="663"/>
      <c r="I45" s="663"/>
      <c r="J45" s="663"/>
      <c r="K45" s="663"/>
      <c r="L45" s="663"/>
      <c r="M45" s="663"/>
      <c r="N45" s="663"/>
      <c r="O45" s="663"/>
      <c r="P45" s="663"/>
      <c r="Q45" s="663"/>
      <c r="R45" s="663"/>
      <c r="S45" s="663"/>
      <c r="T45" s="663"/>
      <c r="U45" s="663"/>
      <c r="V45" s="663"/>
      <c r="W45" s="663"/>
      <c r="X45" s="663"/>
      <c r="Y45" s="663"/>
      <c r="Z45" s="663"/>
      <c r="AA45" s="663"/>
      <c r="AB45" s="663"/>
      <c r="AC45" s="663"/>
      <c r="AD45" s="663"/>
      <c r="AE45" s="663"/>
      <c r="AF45" s="663"/>
      <c r="AG45" s="664"/>
      <c r="AH45" s="356"/>
    </row>
    <row r="46" spans="1:34" ht="15" customHeight="1">
      <c r="A46" s="356"/>
      <c r="B46" s="377"/>
      <c r="C46" s="353"/>
      <c r="D46" s="353"/>
      <c r="E46" s="353"/>
      <c r="F46" s="353"/>
      <c r="G46" s="353"/>
      <c r="H46" s="354"/>
      <c r="I46" s="354"/>
      <c r="J46" s="354"/>
      <c r="K46" s="354"/>
      <c r="L46" s="354"/>
      <c r="M46" s="354"/>
      <c r="N46" s="354"/>
      <c r="O46" s="354"/>
      <c r="P46" s="354"/>
      <c r="Q46" s="354"/>
      <c r="R46" s="354"/>
      <c r="S46" s="354"/>
      <c r="T46" s="354"/>
      <c r="U46" s="354"/>
      <c r="V46" s="354"/>
      <c r="W46" s="354"/>
      <c r="X46" s="355"/>
      <c r="Y46" s="354"/>
      <c r="Z46" s="354"/>
      <c r="AA46" s="356"/>
      <c r="AB46" s="356"/>
      <c r="AC46" s="356"/>
      <c r="AD46" s="356"/>
      <c r="AE46" s="356"/>
      <c r="AF46" s="356"/>
      <c r="AG46" s="356"/>
      <c r="AH46" s="356"/>
    </row>
    <row r="47" spans="1:34" ht="15" customHeight="1">
      <c r="A47" s="378"/>
    </row>
    <row r="48" spans="1:34" s="70" customFormat="1" ht="15" customHeight="1">
      <c r="A48" s="665" t="s">
        <v>22</v>
      </c>
      <c r="B48" s="666"/>
      <c r="C48" s="666"/>
      <c r="D48" s="666"/>
      <c r="E48" s="666"/>
      <c r="F48" s="666"/>
      <c r="G48" s="666"/>
      <c r="H48" s="666"/>
      <c r="I48" s="666"/>
      <c r="J48" s="666"/>
      <c r="K48" s="666"/>
      <c r="L48" s="666"/>
      <c r="M48" s="666"/>
      <c r="N48" s="666"/>
      <c r="O48" s="666"/>
      <c r="P48" s="666"/>
      <c r="Q48" s="666"/>
      <c r="R48" s="666"/>
      <c r="S48" s="666"/>
      <c r="T48" s="666"/>
      <c r="U48" s="666"/>
      <c r="V48" s="666"/>
      <c r="W48" s="666"/>
      <c r="X48" s="666"/>
      <c r="Y48" s="666"/>
      <c r="Z48" s="666"/>
      <c r="AA48" s="666"/>
      <c r="AB48" s="666"/>
      <c r="AC48" s="666"/>
      <c r="AD48" s="666"/>
      <c r="AE48" s="666"/>
      <c r="AF48" s="666"/>
      <c r="AG48" s="666"/>
      <c r="AH48" s="666"/>
    </row>
    <row r="49" spans="1:34" s="70" customFormat="1" ht="15" customHeight="1">
      <c r="A49" s="647" t="s">
        <v>27</v>
      </c>
      <c r="B49" s="648"/>
      <c r="C49" s="648"/>
      <c r="D49" s="648"/>
      <c r="E49" s="648"/>
      <c r="F49" s="648"/>
      <c r="G49" s="648"/>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row>
    <row r="50" spans="1:34" s="70" customFormat="1" ht="15" customHeight="1">
      <c r="A50" s="77"/>
      <c r="C50" s="379"/>
      <c r="D50" s="379"/>
      <c r="E50" s="379"/>
      <c r="F50" s="379"/>
      <c r="G50" s="77"/>
      <c r="H50" s="77"/>
      <c r="I50" s="77"/>
      <c r="J50" s="77"/>
      <c r="K50" s="77"/>
      <c r="L50" s="77"/>
      <c r="M50" s="77"/>
      <c r="N50" s="77"/>
      <c r="O50" s="77"/>
      <c r="P50" s="77"/>
      <c r="Q50" s="77"/>
      <c r="R50" s="77"/>
      <c r="S50" s="77"/>
      <c r="T50" s="77"/>
      <c r="U50" s="77"/>
      <c r="V50" s="77"/>
      <c r="W50" s="77"/>
      <c r="X50" s="380"/>
      <c r="Y50" s="77"/>
      <c r="Z50" s="77"/>
      <c r="AA50" s="75"/>
      <c r="AB50" s="75"/>
      <c r="AC50" s="75"/>
      <c r="AD50" s="75"/>
      <c r="AE50" s="75"/>
      <c r="AF50" s="75"/>
      <c r="AG50" s="75"/>
      <c r="AH50" s="75"/>
    </row>
    <row r="51" spans="1:34" ht="15" customHeight="1">
      <c r="B51" s="272"/>
      <c r="C51" s="381"/>
      <c r="D51" s="381"/>
      <c r="E51" s="381"/>
      <c r="F51" s="381"/>
      <c r="X51" s="269"/>
    </row>
  </sheetData>
  <sheetProtection sheet="1" formatCells="0" formatColumns="0" formatRows="0" selectLockedCells="1"/>
  <mergeCells count="19">
    <mergeCell ref="A1:AH1"/>
    <mergeCell ref="A3:AH3"/>
    <mergeCell ref="A4:AH4"/>
    <mergeCell ref="A6:AH6"/>
    <mergeCell ref="X7:AA7"/>
    <mergeCell ref="AC7:AD7"/>
    <mergeCell ref="AF7:AG7"/>
    <mergeCell ref="A49:AG49"/>
    <mergeCell ref="T14:AG14"/>
    <mergeCell ref="U15:AG17"/>
    <mergeCell ref="T18:AG18"/>
    <mergeCell ref="U19:AG21"/>
    <mergeCell ref="T22:AG22"/>
    <mergeCell ref="B28:AG30"/>
    <mergeCell ref="B41:N41"/>
    <mergeCell ref="B42:N42"/>
    <mergeCell ref="S42:X42"/>
    <mergeCell ref="B45:AG45"/>
    <mergeCell ref="A48:AH48"/>
  </mergeCells>
  <phoneticPr fontId="24"/>
  <pageMargins left="0.70866141732283472" right="0.70866141732283472" top="0.74803149606299213" bottom="0.74803149606299213" header="0.31496062992125984" footer="0.31496062992125984"/>
  <pageSetup paperSize="9" orientation="portrait" horizontalDpi="300" verticalDpi="300" r:id="rId1"/>
  <headerFooter>
    <oddFooter>&amp;L2025年5月20日改正版&amp;R一般財団法人ベターリビング</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V58"/>
  <sheetViews>
    <sheetView showGridLines="0" view="pageBreakPreview" zoomScaleNormal="100" zoomScaleSheetLayoutView="100" workbookViewId="0">
      <selection activeCell="M7" sqref="M7:AK7"/>
    </sheetView>
  </sheetViews>
  <sheetFormatPr defaultColWidth="9" defaultRowHeight="11.25"/>
  <cols>
    <col min="1" max="41" width="2.5" style="75" customWidth="1"/>
    <col min="42" max="44" width="9" style="75"/>
    <col min="45" max="48" width="9" style="75" hidden="1" customWidth="1"/>
    <col min="49" max="16384" width="9" style="75"/>
  </cols>
  <sheetData>
    <row r="1" spans="1:42" ht="13.5">
      <c r="A1" s="72"/>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2"/>
    </row>
    <row r="2" spans="1:42" ht="13.5">
      <c r="A2" s="685" t="s">
        <v>28</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685"/>
    </row>
    <row r="3" spans="1:42" ht="13.5">
      <c r="A3" s="382"/>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row>
    <row r="4" spans="1:42" ht="15" customHeight="1">
      <c r="A4" s="72"/>
      <c r="B4" s="383" t="s">
        <v>755</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42" ht="20.100000000000001" customHeight="1">
      <c r="A5" s="72"/>
      <c r="B5" s="72" t="s">
        <v>756</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42" ht="8.1" customHeight="1">
      <c r="A6" s="72"/>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5"/>
    </row>
    <row r="7" spans="1:42" ht="18" customHeight="1">
      <c r="A7" s="72"/>
      <c r="B7" s="72"/>
      <c r="C7" s="72" t="s">
        <v>757</v>
      </c>
      <c r="D7" s="72"/>
      <c r="E7" s="72"/>
      <c r="F7" s="72"/>
      <c r="G7" s="72"/>
      <c r="H7" s="72"/>
      <c r="I7" s="72"/>
      <c r="J7" s="72"/>
      <c r="K7" s="72"/>
      <c r="L7" s="72"/>
      <c r="M7" s="686"/>
      <c r="N7" s="686"/>
      <c r="O7" s="686"/>
      <c r="P7" s="686"/>
      <c r="Q7" s="686"/>
      <c r="R7" s="686"/>
      <c r="S7" s="686"/>
      <c r="T7" s="686"/>
      <c r="U7" s="686"/>
      <c r="V7" s="686"/>
      <c r="W7" s="686"/>
      <c r="X7" s="686"/>
      <c r="Y7" s="686"/>
      <c r="Z7" s="686"/>
      <c r="AA7" s="686"/>
      <c r="AB7" s="686"/>
      <c r="AC7" s="686"/>
      <c r="AD7" s="686"/>
      <c r="AE7" s="686"/>
      <c r="AF7" s="686"/>
      <c r="AG7" s="686"/>
      <c r="AH7" s="686"/>
      <c r="AI7" s="686"/>
      <c r="AJ7" s="686"/>
      <c r="AK7" s="686"/>
      <c r="AM7" s="489"/>
      <c r="AN7" s="77"/>
      <c r="AO7" s="77"/>
      <c r="AP7" s="77"/>
    </row>
    <row r="8" spans="1:42" ht="18" customHeight="1">
      <c r="A8" s="72"/>
      <c r="B8" s="72"/>
      <c r="C8" s="72" t="s">
        <v>758</v>
      </c>
      <c r="D8" s="72"/>
      <c r="E8" s="72"/>
      <c r="F8" s="72"/>
      <c r="G8" s="72"/>
      <c r="H8" s="72"/>
      <c r="I8" s="72"/>
      <c r="J8" s="682" t="str">
        <f>IF(BELS申請書!AO15=0,("BELS申請書を記入して下さい"),(BELS申請書!U15&amp;"　"&amp;BELS申請書!U19))</f>
        <v>BELS申請書を記入して下さい</v>
      </c>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82"/>
      <c r="AJ8" s="682"/>
      <c r="AK8" s="682"/>
      <c r="AM8" s="256" t="s">
        <v>761</v>
      </c>
      <c r="AN8" s="77" t="s">
        <v>695</v>
      </c>
      <c r="AP8" s="77"/>
    </row>
    <row r="9" spans="1:42" ht="18" customHeight="1">
      <c r="C9" s="72" t="s">
        <v>759</v>
      </c>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7"/>
    </row>
    <row r="10" spans="1:42" ht="8.1" customHeight="1"/>
    <row r="11" spans="1:42" ht="20.100000000000001" customHeight="1">
      <c r="A11" s="72"/>
      <c r="B11" s="72" t="s">
        <v>760</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row>
    <row r="12" spans="1:42" ht="8.1" customHeight="1">
      <c r="A12" s="72"/>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5"/>
    </row>
    <row r="13" spans="1:42" ht="18" customHeight="1">
      <c r="A13" s="72"/>
      <c r="B13" s="72"/>
      <c r="C13" s="72" t="s">
        <v>757</v>
      </c>
      <c r="D13" s="72"/>
      <c r="E13" s="72"/>
      <c r="F13" s="72"/>
      <c r="G13" s="72"/>
      <c r="H13" s="72"/>
      <c r="I13" s="72"/>
      <c r="J13" s="72"/>
      <c r="K13" s="72"/>
      <c r="L13" s="72"/>
      <c r="M13" s="686"/>
      <c r="N13" s="686"/>
      <c r="O13" s="686"/>
      <c r="P13" s="686"/>
      <c r="Q13" s="686"/>
      <c r="R13" s="686"/>
      <c r="S13" s="686"/>
      <c r="T13" s="686"/>
      <c r="U13" s="686"/>
      <c r="V13" s="686"/>
      <c r="W13" s="686"/>
      <c r="X13" s="686"/>
      <c r="Y13" s="686"/>
      <c r="Z13" s="686"/>
      <c r="AA13" s="686"/>
      <c r="AB13" s="686"/>
      <c r="AC13" s="686"/>
      <c r="AD13" s="686"/>
      <c r="AE13" s="686"/>
      <c r="AF13" s="686"/>
      <c r="AG13" s="686"/>
      <c r="AH13" s="686"/>
      <c r="AI13" s="686"/>
      <c r="AJ13" s="686"/>
      <c r="AK13" s="686"/>
      <c r="AM13" s="256"/>
      <c r="AN13" s="77"/>
    </row>
    <row r="14" spans="1:42" ht="18" customHeight="1">
      <c r="A14" s="72"/>
      <c r="B14" s="72"/>
      <c r="C14" s="72" t="s">
        <v>758</v>
      </c>
      <c r="D14" s="72"/>
      <c r="E14" s="72"/>
      <c r="F14" s="72"/>
      <c r="G14" s="72"/>
      <c r="H14" s="72"/>
      <c r="I14" s="72"/>
      <c r="J14" s="683"/>
      <c r="K14" s="683"/>
      <c r="L14" s="683"/>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683"/>
      <c r="AJ14" s="683"/>
      <c r="AK14" s="683"/>
    </row>
    <row r="15" spans="1:42" ht="18" customHeight="1">
      <c r="C15" s="72" t="s">
        <v>759</v>
      </c>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3"/>
      <c r="AE15" s="683"/>
      <c r="AF15" s="683"/>
      <c r="AG15" s="683"/>
      <c r="AH15" s="683"/>
      <c r="AI15" s="683"/>
      <c r="AJ15" s="683"/>
      <c r="AK15" s="683"/>
    </row>
    <row r="16" spans="1:42" ht="8.1" customHeight="1"/>
    <row r="17" spans="1:47" ht="20.100000000000001" customHeight="1">
      <c r="A17" s="72"/>
      <c r="B17" s="72" t="s">
        <v>1052</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row>
    <row r="18" spans="1:47" ht="8.1" customHeight="1">
      <c r="A18" s="72"/>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5"/>
    </row>
    <row r="19" spans="1:47" ht="18" customHeight="1">
      <c r="A19" s="72"/>
      <c r="B19" s="72"/>
      <c r="C19" s="72" t="s">
        <v>757</v>
      </c>
      <c r="D19" s="72"/>
      <c r="E19" s="72"/>
      <c r="F19" s="72"/>
      <c r="G19" s="72"/>
      <c r="H19" s="72"/>
      <c r="I19" s="72"/>
      <c r="J19" s="72"/>
      <c r="K19" s="72"/>
      <c r="L19" s="72"/>
      <c r="M19" s="682" t="str">
        <f>IF(AU21=1,M7,ASC(PHONETIC(J20)))</f>
        <v/>
      </c>
      <c r="N19" s="682"/>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M19" s="256" t="s">
        <v>761</v>
      </c>
      <c r="AN19" s="77" t="s">
        <v>695</v>
      </c>
      <c r="AQ19" s="215"/>
    </row>
    <row r="20" spans="1:47" ht="18" customHeight="1">
      <c r="A20" s="72"/>
      <c r="B20" s="72"/>
      <c r="C20" s="72" t="s">
        <v>758</v>
      </c>
      <c r="D20" s="72"/>
      <c r="E20" s="72"/>
      <c r="F20" s="72"/>
      <c r="G20" s="72"/>
      <c r="H20" s="72"/>
      <c r="I20" s="72"/>
      <c r="J20" s="683" t="str">
        <f>IF($AU$21=1,J8,"")</f>
        <v/>
      </c>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3"/>
      <c r="AI20" s="683"/>
      <c r="AJ20" s="683"/>
      <c r="AK20" s="683"/>
      <c r="AM20" s="676" t="s">
        <v>694</v>
      </c>
      <c r="AN20" s="386"/>
      <c r="AQ20" s="380"/>
      <c r="AT20" s="387"/>
    </row>
    <row r="21" spans="1:47" ht="18" customHeight="1">
      <c r="C21" s="72" t="s">
        <v>759</v>
      </c>
      <c r="G21" s="677" t="str">
        <f>IF($AU$21=1,G9,"")</f>
        <v/>
      </c>
      <c r="H21" s="677"/>
      <c r="I21" s="677"/>
      <c r="J21" s="677"/>
      <c r="K21" s="677"/>
      <c r="L21" s="677"/>
      <c r="M21" s="677"/>
      <c r="N21" s="677"/>
      <c r="O21" s="677"/>
      <c r="P21" s="677"/>
      <c r="Q21" s="677"/>
      <c r="R21" s="677"/>
      <c r="S21" s="677"/>
      <c r="T21" s="677"/>
      <c r="U21" s="677"/>
      <c r="V21" s="677"/>
      <c r="W21" s="677"/>
      <c r="X21" s="677"/>
      <c r="Y21" s="677"/>
      <c r="Z21" s="677"/>
      <c r="AA21" s="677"/>
      <c r="AB21" s="677"/>
      <c r="AC21" s="677"/>
      <c r="AD21" s="677"/>
      <c r="AE21" s="677"/>
      <c r="AF21" s="677"/>
      <c r="AG21" s="677"/>
      <c r="AH21" s="677"/>
      <c r="AI21" s="677"/>
      <c r="AJ21" s="677"/>
      <c r="AK21" s="677"/>
      <c r="AM21" s="678"/>
      <c r="AN21" s="679"/>
      <c r="AO21" s="679"/>
      <c r="AP21" s="679"/>
      <c r="AQ21" s="679"/>
      <c r="AR21" s="380"/>
      <c r="AT21" s="257" t="b">
        <v>0</v>
      </c>
      <c r="AU21" s="257">
        <f>AT21*1</f>
        <v>0</v>
      </c>
    </row>
    <row r="22" spans="1:47" ht="18" customHeight="1">
      <c r="C22" s="72" t="s">
        <v>1062</v>
      </c>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row>
    <row r="23" spans="1:47" s="72" customFormat="1" ht="18" customHeight="1">
      <c r="D23" s="26"/>
      <c r="E23" s="72" t="s">
        <v>762</v>
      </c>
      <c r="H23" s="263"/>
      <c r="I23" s="263"/>
      <c r="J23" s="263"/>
      <c r="K23" s="263"/>
      <c r="L23" s="26"/>
      <c r="M23" s="263" t="s">
        <v>763</v>
      </c>
      <c r="N23" s="263"/>
      <c r="O23" s="263"/>
      <c r="P23" s="263"/>
      <c r="Q23" s="263"/>
      <c r="R23" s="26"/>
      <c r="S23" s="263" t="s">
        <v>764</v>
      </c>
      <c r="T23" s="263"/>
      <c r="U23" s="263"/>
      <c r="V23" s="263"/>
      <c r="W23" s="263"/>
      <c r="X23" s="263"/>
      <c r="Y23" s="26"/>
      <c r="Z23" s="263" t="s">
        <v>765</v>
      </c>
      <c r="AA23" s="263"/>
      <c r="AB23" s="263"/>
      <c r="AC23" s="263"/>
      <c r="AD23" s="263"/>
      <c r="AE23" s="263"/>
      <c r="AF23" s="26"/>
      <c r="AG23" s="263" t="s">
        <v>766</v>
      </c>
      <c r="AH23" s="263"/>
      <c r="AI23" s="263"/>
      <c r="AJ23" s="263"/>
      <c r="AK23" s="263"/>
      <c r="AR23" s="263"/>
      <c r="AS23" s="26"/>
      <c r="AT23" s="263"/>
    </row>
    <row r="24" spans="1:47" ht="8.1" customHeight="1"/>
    <row r="25" spans="1:47" ht="20.100000000000001" customHeight="1">
      <c r="A25" s="72"/>
      <c r="B25" s="72" t="s">
        <v>1053</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row>
    <row r="26" spans="1:47" ht="8.1" customHeight="1">
      <c r="A26" s="72"/>
      <c r="B26" s="384"/>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1:47" ht="18" customHeight="1">
      <c r="A27" s="72"/>
      <c r="B27" s="72"/>
      <c r="C27" s="72" t="s">
        <v>767</v>
      </c>
      <c r="D27" s="72"/>
      <c r="E27" s="72"/>
      <c r="F27" s="72"/>
      <c r="G27" s="388" t="s">
        <v>74</v>
      </c>
      <c r="H27" s="680"/>
      <c r="I27" s="680"/>
      <c r="J27" s="680"/>
      <c r="K27" s="72" t="s">
        <v>75</v>
      </c>
      <c r="L27" s="72" t="s">
        <v>768</v>
      </c>
      <c r="M27" s="72"/>
      <c r="N27" s="72"/>
      <c r="O27" s="72"/>
      <c r="P27" s="388" t="s">
        <v>74</v>
      </c>
      <c r="Q27" s="681"/>
      <c r="R27" s="681"/>
      <c r="S27" s="681"/>
      <c r="T27" s="681"/>
      <c r="U27" s="681"/>
      <c r="V27" s="681"/>
      <c r="W27" s="72" t="s">
        <v>75</v>
      </c>
      <c r="X27" s="72" t="s">
        <v>769</v>
      </c>
      <c r="Y27" s="72"/>
      <c r="Z27" s="72"/>
      <c r="AA27" s="680"/>
      <c r="AB27" s="680"/>
      <c r="AC27" s="680"/>
      <c r="AD27" s="680"/>
      <c r="AE27" s="680"/>
      <c r="AF27" s="680"/>
      <c r="AG27" s="72" t="s">
        <v>770</v>
      </c>
      <c r="AH27" s="72"/>
      <c r="AI27" s="72"/>
      <c r="AJ27" s="72"/>
      <c r="AT27" s="387" t="s">
        <v>771</v>
      </c>
    </row>
    <row r="28" spans="1:47" ht="18" customHeight="1">
      <c r="A28" s="72"/>
      <c r="B28" s="72"/>
      <c r="C28" s="72" t="s">
        <v>757</v>
      </c>
      <c r="D28" s="72"/>
      <c r="E28" s="72"/>
      <c r="F28" s="72"/>
      <c r="G28" s="72"/>
      <c r="H28" s="72"/>
      <c r="I28" s="72"/>
      <c r="J28" s="72"/>
      <c r="K28" s="72"/>
      <c r="L28" s="72"/>
      <c r="M28" s="682" t="str">
        <f>IF($AU$30=1,M13,"")</f>
        <v/>
      </c>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M28" s="256" t="s">
        <v>761</v>
      </c>
      <c r="AN28" s="77" t="s">
        <v>695</v>
      </c>
      <c r="AO28" s="77"/>
      <c r="AT28" s="387" t="s">
        <v>772</v>
      </c>
    </row>
    <row r="29" spans="1:47" ht="18" customHeight="1">
      <c r="A29" s="72"/>
      <c r="B29" s="72"/>
      <c r="C29" s="72" t="s">
        <v>758</v>
      </c>
      <c r="D29" s="72"/>
      <c r="E29" s="72"/>
      <c r="F29" s="72"/>
      <c r="G29" s="72"/>
      <c r="H29" s="72"/>
      <c r="I29" s="72"/>
      <c r="J29" s="683" t="str">
        <f>IF($AU$30=1,J14,"")</f>
        <v/>
      </c>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3"/>
      <c r="AH29" s="683"/>
      <c r="AI29" s="683"/>
      <c r="AJ29" s="683"/>
      <c r="AK29" s="683"/>
      <c r="AM29" s="676" t="s">
        <v>694</v>
      </c>
      <c r="AT29" s="387" t="s">
        <v>773</v>
      </c>
    </row>
    <row r="30" spans="1:47" ht="18" customHeight="1">
      <c r="C30" s="72" t="s">
        <v>759</v>
      </c>
      <c r="G30" s="677" t="str">
        <f>IF($AU$30=1,G15,"")</f>
        <v/>
      </c>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M30" s="676"/>
      <c r="AT30" s="273" t="b">
        <v>0</v>
      </c>
      <c r="AU30" s="257">
        <f>AT30*1</f>
        <v>0</v>
      </c>
    </row>
    <row r="31" spans="1:47" ht="8.1" customHeight="1"/>
    <row r="32" spans="1:47" ht="8.1" customHeight="1"/>
    <row r="33" spans="1:37" ht="20.100000000000001" customHeight="1">
      <c r="A33" s="72"/>
      <c r="B33" s="72" t="s">
        <v>774</v>
      </c>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row>
    <row r="34" spans="1:37" ht="8.1" customHeight="1">
      <c r="A34" s="72"/>
      <c r="B34" s="384"/>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5"/>
    </row>
    <row r="35" spans="1:37" ht="45" customHeight="1">
      <c r="C35" s="684"/>
      <c r="D35" s="684"/>
      <c r="E35" s="684"/>
      <c r="F35" s="684"/>
      <c r="G35" s="684"/>
      <c r="H35" s="684"/>
      <c r="I35" s="684"/>
      <c r="J35" s="684"/>
      <c r="K35" s="684"/>
      <c r="L35" s="684"/>
      <c r="M35" s="684"/>
      <c r="N35" s="684"/>
      <c r="O35" s="684"/>
      <c r="P35" s="684"/>
      <c r="Q35" s="684"/>
      <c r="R35" s="684"/>
      <c r="S35" s="684"/>
      <c r="T35" s="684"/>
      <c r="U35" s="684"/>
      <c r="V35" s="684"/>
      <c r="W35" s="684"/>
      <c r="X35" s="684"/>
      <c r="Y35" s="684"/>
      <c r="Z35" s="684"/>
      <c r="AA35" s="684"/>
      <c r="AB35" s="684"/>
      <c r="AC35" s="684"/>
      <c r="AD35" s="684"/>
      <c r="AE35" s="684"/>
      <c r="AF35" s="684"/>
      <c r="AG35" s="684"/>
      <c r="AH35" s="684"/>
      <c r="AI35" s="684"/>
      <c r="AJ35" s="684"/>
      <c r="AK35" s="684"/>
    </row>
    <row r="36" spans="1:37" ht="45" customHeight="1">
      <c r="C36" s="684"/>
      <c r="D36" s="684"/>
      <c r="E36" s="684"/>
      <c r="F36" s="684"/>
      <c r="G36" s="684"/>
      <c r="H36" s="684"/>
      <c r="I36" s="684"/>
      <c r="J36" s="684"/>
      <c r="K36" s="684"/>
      <c r="L36" s="684"/>
      <c r="M36" s="684"/>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684"/>
      <c r="AK36" s="684"/>
    </row>
    <row r="37" spans="1:37" ht="18" customHeight="1">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row>
    <row r="38" spans="1:37" s="77" customFormat="1" ht="18" customHeight="1">
      <c r="B38" s="13" t="s">
        <v>607</v>
      </c>
    </row>
    <row r="39" spans="1:37" s="77" customFormat="1" ht="18" customHeight="1">
      <c r="B39" s="390" t="s">
        <v>608</v>
      </c>
      <c r="C39" s="13" t="s">
        <v>1060</v>
      </c>
    </row>
    <row r="40" spans="1:37" s="77" customFormat="1" ht="18" customHeight="1">
      <c r="B40" s="13"/>
      <c r="C40" s="77" t="s">
        <v>1061</v>
      </c>
    </row>
    <row r="41" spans="1:37" s="77" customFormat="1" ht="18" customHeight="1">
      <c r="B41" s="13"/>
      <c r="D41" s="77" t="s">
        <v>609</v>
      </c>
      <c r="E41" s="77" t="s">
        <v>610</v>
      </c>
    </row>
    <row r="42" spans="1:37" s="77" customFormat="1" ht="18" customHeight="1">
      <c r="B42" s="13"/>
      <c r="E42" s="77" t="s">
        <v>661</v>
      </c>
    </row>
    <row r="43" spans="1:37" s="77" customFormat="1" ht="18" customHeight="1">
      <c r="B43" s="13"/>
      <c r="D43" s="77" t="s">
        <v>611</v>
      </c>
      <c r="E43" s="77" t="s">
        <v>612</v>
      </c>
    </row>
    <row r="44" spans="1:37" s="77" customFormat="1" ht="18" customHeight="1">
      <c r="B44" s="13"/>
      <c r="E44" s="77" t="s">
        <v>775</v>
      </c>
    </row>
    <row r="45" spans="1:37" s="77" customFormat="1" ht="18" customHeight="1">
      <c r="B45" s="13"/>
      <c r="D45" s="77" t="s">
        <v>613</v>
      </c>
      <c r="E45" s="77" t="s">
        <v>614</v>
      </c>
    </row>
    <row r="46" spans="1:37" s="77" customFormat="1" ht="18" customHeight="1">
      <c r="B46" s="13"/>
      <c r="E46" s="77" t="s">
        <v>615</v>
      </c>
    </row>
    <row r="47" spans="1:37" s="77" customFormat="1" ht="18" customHeight="1">
      <c r="B47" s="13"/>
      <c r="E47" s="77" t="s">
        <v>616</v>
      </c>
    </row>
    <row r="48" spans="1:37" s="77" customFormat="1" ht="18" customHeight="1">
      <c r="B48" s="13"/>
      <c r="D48" s="77" t="s">
        <v>617</v>
      </c>
      <c r="E48" s="77" t="s">
        <v>618</v>
      </c>
    </row>
    <row r="49" spans="2:5" s="77" customFormat="1" ht="18" customHeight="1">
      <c r="B49" s="13"/>
      <c r="E49" s="77" t="s">
        <v>776</v>
      </c>
    </row>
    <row r="50" spans="2:5" s="77" customFormat="1" ht="18" customHeight="1">
      <c r="B50" s="13"/>
      <c r="D50" s="77" t="s">
        <v>619</v>
      </c>
    </row>
    <row r="51" spans="2:5" s="77" customFormat="1" ht="18" customHeight="1">
      <c r="B51" s="13"/>
      <c r="E51" s="77" t="s">
        <v>777</v>
      </c>
    </row>
    <row r="52" spans="2:5" s="77" customFormat="1" ht="18" customHeight="1">
      <c r="B52" s="101" t="s">
        <v>620</v>
      </c>
      <c r="C52" s="13" t="s">
        <v>1063</v>
      </c>
    </row>
    <row r="53" spans="2:5" s="77" customFormat="1" ht="18" customHeight="1">
      <c r="B53" s="390"/>
      <c r="C53" s="77" t="s">
        <v>621</v>
      </c>
    </row>
    <row r="54" spans="2:5" ht="18" customHeight="1">
      <c r="B54" s="101" t="s">
        <v>622</v>
      </c>
      <c r="C54" s="13" t="s">
        <v>1325</v>
      </c>
    </row>
    <row r="55" spans="2:5" ht="18" customHeight="1"/>
    <row r="56" spans="2:5" ht="18" customHeight="1"/>
    <row r="57" spans="2:5" ht="18" customHeight="1"/>
    <row r="58" spans="2:5" ht="18" customHeight="1"/>
  </sheetData>
  <sheetProtection sheet="1" formatCells="0" formatColumns="0" formatRows="0" selectLockedCells="1"/>
  <mergeCells count="20">
    <mergeCell ref="G9:AK9"/>
    <mergeCell ref="A2:AL2"/>
    <mergeCell ref="M7:AK7"/>
    <mergeCell ref="J8:AK8"/>
    <mergeCell ref="M13:AK13"/>
    <mergeCell ref="J14:AK14"/>
    <mergeCell ref="G15:AK15"/>
    <mergeCell ref="M19:AK19"/>
    <mergeCell ref="J20:AK20"/>
    <mergeCell ref="C35:AK36"/>
    <mergeCell ref="J29:AK29"/>
    <mergeCell ref="AM29:AM30"/>
    <mergeCell ref="G30:AK30"/>
    <mergeCell ref="AM20:AM21"/>
    <mergeCell ref="G21:AK21"/>
    <mergeCell ref="AN21:AQ21"/>
    <mergeCell ref="H27:J27"/>
    <mergeCell ref="Q27:V27"/>
    <mergeCell ref="AA27:AF27"/>
    <mergeCell ref="M28:AK28"/>
  </mergeCells>
  <phoneticPr fontId="24"/>
  <conditionalFormatting sqref="J20:AK20 G21:AK21">
    <cfRule type="expression" dxfId="35" priority="1">
      <formula>$AU$21=1</formula>
    </cfRule>
  </conditionalFormatting>
  <conditionalFormatting sqref="J29:AK29 G30:AK30">
    <cfRule type="expression" dxfId="34" priority="2">
      <formula>$AU$30=1</formula>
    </cfRule>
  </conditionalFormatting>
  <dataValidations count="1">
    <dataValidation type="list" allowBlank="1" showInputMessage="1" showErrorMessage="1" sqref="H27:J27" xr:uid="{00000000-0002-0000-0400-000000000000}">
      <formula1>$AT$27:$AT$29</formula1>
    </dataValidation>
  </dataValidations>
  <pageMargins left="0.70866141732283472" right="0.70866141732283472" top="0.74803149606299213" bottom="0.74803149606299213" header="0.31496062992125984" footer="0.31496062992125984"/>
  <pageSetup paperSize="9" scale="91" orientation="portrait" horizontalDpi="300" verticalDpi="300" r:id="rId1"/>
  <headerFooter>
    <oddFooter>&amp;L2025年5月20日改正版&amp;R一般財団法人ベターリビング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Check Box 1">
              <controlPr defaultSize="0" autoFill="0" autoLine="0" autoPict="0">
                <anchor moveWithCells="1">
                  <from>
                    <xdr:col>3</xdr:col>
                    <xdr:colOff>9525</xdr:colOff>
                    <xdr:row>22</xdr:row>
                    <xdr:rowOff>9525</xdr:rowOff>
                  </from>
                  <to>
                    <xdr:col>9</xdr:col>
                    <xdr:colOff>9525</xdr:colOff>
                    <xdr:row>22</xdr:row>
                    <xdr:rowOff>228600</xdr:rowOff>
                  </to>
                </anchor>
              </controlPr>
            </control>
          </mc:Choice>
        </mc:AlternateContent>
        <mc:AlternateContent xmlns:mc="http://schemas.openxmlformats.org/markup-compatibility/2006">
          <mc:Choice Requires="x14">
            <control shapeId="123906" r:id="rId5" name="Check Box 2">
              <controlPr defaultSize="0" autoFill="0" autoLine="0" autoPict="0">
                <anchor moveWithCells="1">
                  <from>
                    <xdr:col>17</xdr:col>
                    <xdr:colOff>0</xdr:colOff>
                    <xdr:row>22</xdr:row>
                    <xdr:rowOff>19050</xdr:rowOff>
                  </from>
                  <to>
                    <xdr:col>18</xdr:col>
                    <xdr:colOff>114300</xdr:colOff>
                    <xdr:row>23</xdr:row>
                    <xdr:rowOff>0</xdr:rowOff>
                  </to>
                </anchor>
              </controlPr>
            </control>
          </mc:Choice>
        </mc:AlternateContent>
        <mc:AlternateContent xmlns:mc="http://schemas.openxmlformats.org/markup-compatibility/2006">
          <mc:Choice Requires="x14">
            <control shapeId="123907" r:id="rId6" name="Check Box 3">
              <controlPr defaultSize="0" autoFill="0" autoLine="0" autoPict="0">
                <anchor moveWithCells="1">
                  <from>
                    <xdr:col>23</xdr:col>
                    <xdr:colOff>180975</xdr:colOff>
                    <xdr:row>22</xdr:row>
                    <xdr:rowOff>19050</xdr:rowOff>
                  </from>
                  <to>
                    <xdr:col>25</xdr:col>
                    <xdr:colOff>104775</xdr:colOff>
                    <xdr:row>23</xdr:row>
                    <xdr:rowOff>0</xdr:rowOff>
                  </to>
                </anchor>
              </controlPr>
            </control>
          </mc:Choice>
        </mc:AlternateContent>
        <mc:AlternateContent xmlns:mc="http://schemas.openxmlformats.org/markup-compatibility/2006">
          <mc:Choice Requires="x14">
            <control shapeId="123908" r:id="rId7" name="Check Box 4">
              <controlPr defaultSize="0" autoFill="0" autoLine="0" autoPict="0">
                <anchor moveWithCells="1">
                  <from>
                    <xdr:col>10</xdr:col>
                    <xdr:colOff>180975</xdr:colOff>
                    <xdr:row>22</xdr:row>
                    <xdr:rowOff>19050</xdr:rowOff>
                  </from>
                  <to>
                    <xdr:col>12</xdr:col>
                    <xdr:colOff>104775</xdr:colOff>
                    <xdr:row>23</xdr:row>
                    <xdr:rowOff>0</xdr:rowOff>
                  </to>
                </anchor>
              </controlPr>
            </control>
          </mc:Choice>
        </mc:AlternateContent>
        <mc:AlternateContent xmlns:mc="http://schemas.openxmlformats.org/markup-compatibility/2006">
          <mc:Choice Requires="x14">
            <control shapeId="123909" r:id="rId8" name="Check Box 5">
              <controlPr defaultSize="0" autoFill="0" autoLine="0" autoPict="0">
                <anchor moveWithCells="1">
                  <from>
                    <xdr:col>31</xdr:col>
                    <xdr:colOff>0</xdr:colOff>
                    <xdr:row>22</xdr:row>
                    <xdr:rowOff>19050</xdr:rowOff>
                  </from>
                  <to>
                    <xdr:col>32</xdr:col>
                    <xdr:colOff>114300</xdr:colOff>
                    <xdr:row>23</xdr:row>
                    <xdr:rowOff>0</xdr:rowOff>
                  </to>
                </anchor>
              </controlPr>
            </control>
          </mc:Choice>
        </mc:AlternateContent>
        <mc:AlternateContent xmlns:mc="http://schemas.openxmlformats.org/markup-compatibility/2006">
          <mc:Choice Requires="x14">
            <control shapeId="123912" r:id="rId9" name="Check Box 8">
              <controlPr locked="0" defaultSize="0" autoFill="0" autoLine="0" autoPict="0">
                <anchor moveWithCells="1">
                  <from>
                    <xdr:col>39</xdr:col>
                    <xdr:colOff>19050</xdr:colOff>
                    <xdr:row>19</xdr:row>
                    <xdr:rowOff>123825</xdr:rowOff>
                  </from>
                  <to>
                    <xdr:col>43</xdr:col>
                    <xdr:colOff>323850</xdr:colOff>
                    <xdr:row>20</xdr:row>
                    <xdr:rowOff>133350</xdr:rowOff>
                  </to>
                </anchor>
              </controlPr>
            </control>
          </mc:Choice>
        </mc:AlternateContent>
        <mc:AlternateContent xmlns:mc="http://schemas.openxmlformats.org/markup-compatibility/2006">
          <mc:Choice Requires="x14">
            <control shapeId="123913" r:id="rId10" name="Check Box 9">
              <controlPr locked="0" defaultSize="0" autoFill="0" autoLine="0" autoPict="0">
                <anchor moveWithCells="1">
                  <from>
                    <xdr:col>39</xdr:col>
                    <xdr:colOff>19050</xdr:colOff>
                    <xdr:row>28</xdr:row>
                    <xdr:rowOff>114300</xdr:rowOff>
                  </from>
                  <to>
                    <xdr:col>43</xdr:col>
                    <xdr:colOff>323850</xdr:colOff>
                    <xdr:row>29</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N54"/>
  <sheetViews>
    <sheetView showGridLines="0" view="pageBreakPreview" zoomScaleNormal="100" zoomScaleSheetLayoutView="100" workbookViewId="0">
      <selection activeCell="J8" sqref="J8:AK8"/>
    </sheetView>
  </sheetViews>
  <sheetFormatPr defaultColWidth="9" defaultRowHeight="11.25"/>
  <cols>
    <col min="1" max="41" width="2.5" style="75" customWidth="1"/>
    <col min="42" max="16384" width="9" style="75"/>
  </cols>
  <sheetData>
    <row r="1" spans="1:40" ht="13.5">
      <c r="A1" s="72"/>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2"/>
    </row>
    <row r="2" spans="1:40" ht="13.5">
      <c r="A2" s="685" t="s">
        <v>778</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685"/>
    </row>
    <row r="3" spans="1:40" ht="13.5" customHeight="1">
      <c r="A3" s="382"/>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row>
    <row r="4" spans="1:40" ht="15" customHeight="1">
      <c r="A4" s="72"/>
      <c r="B4" s="383" t="s">
        <v>779</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40" ht="20.100000000000001" customHeight="1">
      <c r="A5" s="72"/>
      <c r="B5" s="72" t="s">
        <v>780</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40" ht="8.1" customHeight="1">
      <c r="A6" s="72"/>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5"/>
    </row>
    <row r="7" spans="1:40" ht="18" customHeight="1">
      <c r="A7" s="72"/>
      <c r="B7" s="72"/>
      <c r="C7" s="72" t="s">
        <v>757</v>
      </c>
      <c r="D7" s="72"/>
      <c r="E7" s="72"/>
      <c r="F7" s="72"/>
      <c r="G7" s="72"/>
      <c r="H7" s="72"/>
      <c r="I7" s="72"/>
      <c r="J7" s="72"/>
      <c r="K7" s="72"/>
      <c r="L7" s="72"/>
      <c r="M7" s="682" t="str">
        <f>ASC(PHONETIC(J8))</f>
        <v/>
      </c>
      <c r="N7" s="682"/>
      <c r="O7" s="682"/>
      <c r="P7" s="682"/>
      <c r="Q7" s="682"/>
      <c r="R7" s="682"/>
      <c r="S7" s="682"/>
      <c r="T7" s="682"/>
      <c r="U7" s="682"/>
      <c r="V7" s="682"/>
      <c r="W7" s="682"/>
      <c r="X7" s="682"/>
      <c r="Y7" s="682"/>
      <c r="Z7" s="682"/>
      <c r="AA7" s="682"/>
      <c r="AB7" s="682"/>
      <c r="AC7" s="682"/>
      <c r="AD7" s="682"/>
      <c r="AE7" s="682"/>
      <c r="AF7" s="682"/>
      <c r="AG7" s="682"/>
      <c r="AH7" s="682"/>
      <c r="AI7" s="682"/>
      <c r="AJ7" s="682"/>
      <c r="AK7" s="682"/>
      <c r="AN7" s="75" t="s">
        <v>781</v>
      </c>
    </row>
    <row r="8" spans="1:40" ht="18" customHeight="1">
      <c r="A8" s="72"/>
      <c r="B8" s="72"/>
      <c r="C8" s="72" t="s">
        <v>758</v>
      </c>
      <c r="D8" s="72"/>
      <c r="E8" s="72"/>
      <c r="F8" s="72"/>
      <c r="G8" s="72"/>
      <c r="H8" s="72"/>
      <c r="I8" s="72"/>
      <c r="J8" s="686"/>
      <c r="K8" s="686"/>
      <c r="L8" s="686"/>
      <c r="M8" s="686"/>
      <c r="N8" s="686"/>
      <c r="O8" s="686"/>
      <c r="P8" s="686"/>
      <c r="Q8" s="686"/>
      <c r="R8" s="686"/>
      <c r="S8" s="686"/>
      <c r="T8" s="686"/>
      <c r="U8" s="686"/>
      <c r="V8" s="686"/>
      <c r="W8" s="686"/>
      <c r="X8" s="686"/>
      <c r="Y8" s="686"/>
      <c r="Z8" s="686"/>
      <c r="AA8" s="686"/>
      <c r="AB8" s="686"/>
      <c r="AC8" s="686"/>
      <c r="AD8" s="686"/>
      <c r="AE8" s="686"/>
      <c r="AF8" s="686"/>
      <c r="AG8" s="686"/>
      <c r="AH8" s="686"/>
      <c r="AI8" s="686"/>
      <c r="AJ8" s="686"/>
      <c r="AK8" s="686"/>
    </row>
    <row r="9" spans="1:40" ht="18" customHeight="1">
      <c r="C9" s="72" t="s">
        <v>759</v>
      </c>
      <c r="G9" s="687"/>
      <c r="H9" s="687"/>
      <c r="I9" s="687"/>
      <c r="J9" s="687"/>
      <c r="K9" s="687"/>
      <c r="L9" s="687"/>
      <c r="M9" s="687"/>
      <c r="N9" s="687"/>
      <c r="O9" s="687"/>
      <c r="P9" s="687"/>
      <c r="Q9" s="687"/>
      <c r="R9" s="687"/>
      <c r="S9" s="687"/>
      <c r="T9" s="687"/>
      <c r="U9" s="687"/>
      <c r="V9" s="687"/>
      <c r="W9" s="687"/>
      <c r="X9" s="687"/>
      <c r="Y9" s="687"/>
      <c r="Z9" s="687"/>
      <c r="AA9" s="687"/>
      <c r="AB9" s="687"/>
      <c r="AC9" s="687"/>
      <c r="AD9" s="687"/>
      <c r="AE9" s="687"/>
      <c r="AF9" s="687"/>
      <c r="AG9" s="687"/>
      <c r="AH9" s="687"/>
      <c r="AI9" s="687"/>
      <c r="AJ9" s="687"/>
      <c r="AK9" s="687"/>
    </row>
    <row r="10" spans="1:40" ht="8.1" customHeight="1"/>
    <row r="11" spans="1:40" ht="20.100000000000001" customHeight="1">
      <c r="A11" s="72"/>
      <c r="B11" s="72" t="s">
        <v>782</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row>
    <row r="12" spans="1:40" ht="8.1" customHeight="1">
      <c r="A12" s="72"/>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5"/>
    </row>
    <row r="13" spans="1:40" ht="18" customHeight="1">
      <c r="A13" s="72"/>
      <c r="B13" s="72"/>
      <c r="C13" s="72" t="s">
        <v>757</v>
      </c>
      <c r="D13" s="72"/>
      <c r="E13" s="72"/>
      <c r="F13" s="72"/>
      <c r="G13" s="72"/>
      <c r="H13" s="72"/>
      <c r="I13" s="72"/>
      <c r="J13" s="72"/>
      <c r="K13" s="72"/>
      <c r="L13" s="72"/>
      <c r="M13" s="682" t="str">
        <f>ASC(PHONETIC(J14))</f>
        <v/>
      </c>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682"/>
      <c r="AK13" s="682"/>
      <c r="AN13" s="75" t="s">
        <v>781</v>
      </c>
    </row>
    <row r="14" spans="1:40" ht="18" customHeight="1">
      <c r="A14" s="72"/>
      <c r="B14" s="72"/>
      <c r="C14" s="72" t="s">
        <v>758</v>
      </c>
      <c r="D14" s="72"/>
      <c r="E14" s="72"/>
      <c r="F14" s="72"/>
      <c r="G14" s="72"/>
      <c r="H14" s="72"/>
      <c r="I14" s="72"/>
      <c r="J14" s="686"/>
      <c r="K14" s="686"/>
      <c r="L14" s="686"/>
      <c r="M14" s="686"/>
      <c r="N14" s="686"/>
      <c r="O14" s="686"/>
      <c r="P14" s="686"/>
      <c r="Q14" s="686"/>
      <c r="R14" s="686"/>
      <c r="S14" s="686"/>
      <c r="T14" s="686"/>
      <c r="U14" s="686"/>
      <c r="V14" s="686"/>
      <c r="W14" s="686"/>
      <c r="X14" s="686"/>
      <c r="Y14" s="686"/>
      <c r="Z14" s="686"/>
      <c r="AA14" s="686"/>
      <c r="AB14" s="686"/>
      <c r="AC14" s="686"/>
      <c r="AD14" s="686"/>
      <c r="AE14" s="686"/>
      <c r="AF14" s="686"/>
      <c r="AG14" s="686"/>
      <c r="AH14" s="686"/>
      <c r="AI14" s="686"/>
      <c r="AJ14" s="686"/>
      <c r="AK14" s="686"/>
    </row>
    <row r="15" spans="1:40" ht="18" customHeight="1">
      <c r="C15" s="72" t="s">
        <v>759</v>
      </c>
      <c r="G15" s="686"/>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c r="AK15" s="686"/>
    </row>
    <row r="16" spans="1:40" ht="8.1" customHeight="1"/>
    <row r="17" spans="1:40" ht="20.100000000000001" customHeight="1">
      <c r="A17" s="72"/>
      <c r="B17" s="72" t="s">
        <v>783</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row>
    <row r="18" spans="1:40" ht="8.1" customHeight="1">
      <c r="A18" s="72"/>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5"/>
    </row>
    <row r="19" spans="1:40" ht="18" customHeight="1">
      <c r="A19" s="72"/>
      <c r="B19" s="72"/>
      <c r="C19" s="72" t="s">
        <v>757</v>
      </c>
      <c r="D19" s="72"/>
      <c r="E19" s="72"/>
      <c r="F19" s="72"/>
      <c r="G19" s="72"/>
      <c r="H19" s="72"/>
      <c r="I19" s="72"/>
      <c r="J19" s="72"/>
      <c r="K19" s="72"/>
      <c r="L19" s="72"/>
      <c r="M19" s="682" t="str">
        <f>ASC(PHONETIC(J20))</f>
        <v/>
      </c>
      <c r="N19" s="682"/>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N19" s="75" t="s">
        <v>781</v>
      </c>
    </row>
    <row r="20" spans="1:40" ht="18" customHeight="1">
      <c r="A20" s="72"/>
      <c r="B20" s="72"/>
      <c r="C20" s="72" t="s">
        <v>758</v>
      </c>
      <c r="D20" s="72"/>
      <c r="E20" s="72"/>
      <c r="F20" s="72"/>
      <c r="G20" s="72"/>
      <c r="H20" s="72"/>
      <c r="I20" s="72"/>
      <c r="J20" s="686"/>
      <c r="K20" s="686"/>
      <c r="L20" s="686"/>
      <c r="M20" s="686"/>
      <c r="N20" s="686"/>
      <c r="O20" s="686"/>
      <c r="P20" s="686"/>
      <c r="Q20" s="686"/>
      <c r="R20" s="686"/>
      <c r="S20" s="686"/>
      <c r="T20" s="686"/>
      <c r="U20" s="686"/>
      <c r="V20" s="686"/>
      <c r="W20" s="686"/>
      <c r="X20" s="686"/>
      <c r="Y20" s="686"/>
      <c r="Z20" s="686"/>
      <c r="AA20" s="686"/>
      <c r="AB20" s="686"/>
      <c r="AC20" s="686"/>
      <c r="AD20" s="686"/>
      <c r="AE20" s="686"/>
      <c r="AF20" s="686"/>
      <c r="AG20" s="686"/>
      <c r="AH20" s="686"/>
      <c r="AI20" s="686"/>
      <c r="AJ20" s="686"/>
      <c r="AK20" s="686"/>
    </row>
    <row r="21" spans="1:40" ht="18" customHeight="1">
      <c r="C21" s="72" t="s">
        <v>759</v>
      </c>
      <c r="G21" s="687"/>
      <c r="H21" s="687"/>
      <c r="I21" s="687"/>
      <c r="J21" s="687"/>
      <c r="K21" s="687"/>
      <c r="L21" s="687"/>
      <c r="M21" s="687"/>
      <c r="N21" s="687"/>
      <c r="O21" s="687"/>
      <c r="P21" s="687"/>
      <c r="Q21" s="687"/>
      <c r="R21" s="687"/>
      <c r="S21" s="687"/>
      <c r="T21" s="687"/>
      <c r="U21" s="687"/>
      <c r="V21" s="687"/>
      <c r="W21" s="687"/>
      <c r="X21" s="687"/>
      <c r="Y21" s="687"/>
      <c r="Z21" s="687"/>
      <c r="AA21" s="687"/>
      <c r="AB21" s="687"/>
      <c r="AC21" s="687"/>
      <c r="AD21" s="687"/>
      <c r="AE21" s="687"/>
      <c r="AF21" s="687"/>
      <c r="AG21" s="687"/>
      <c r="AH21" s="687"/>
      <c r="AI21" s="687"/>
      <c r="AJ21" s="687"/>
      <c r="AK21" s="687"/>
    </row>
    <row r="22" spans="1:40" ht="7.5" customHeight="1">
      <c r="C22" s="72"/>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row>
    <row r="23" spans="1:40" ht="20.100000000000001" customHeight="1">
      <c r="A23" s="72"/>
      <c r="B23" s="72" t="s">
        <v>784</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row>
    <row r="24" spans="1:40" ht="8.1" customHeight="1">
      <c r="A24" s="72"/>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5"/>
    </row>
    <row r="25" spans="1:40" ht="18" customHeight="1">
      <c r="A25" s="72"/>
      <c r="B25" s="72"/>
      <c r="C25" s="72" t="s">
        <v>757</v>
      </c>
      <c r="D25" s="72"/>
      <c r="E25" s="72"/>
      <c r="F25" s="72"/>
      <c r="G25" s="72"/>
      <c r="H25" s="72"/>
      <c r="I25" s="72"/>
      <c r="J25" s="72"/>
      <c r="K25" s="72"/>
      <c r="L25" s="72"/>
      <c r="M25" s="682" t="str">
        <f>ASC(PHONETIC(J26))</f>
        <v/>
      </c>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N25" s="75" t="s">
        <v>781</v>
      </c>
    </row>
    <row r="26" spans="1:40" ht="18" customHeight="1">
      <c r="A26" s="72"/>
      <c r="B26" s="72"/>
      <c r="C26" s="72" t="s">
        <v>758</v>
      </c>
      <c r="D26" s="72"/>
      <c r="E26" s="72"/>
      <c r="F26" s="72"/>
      <c r="G26" s="72"/>
      <c r="H26" s="72"/>
      <c r="I26" s="72"/>
      <c r="J26" s="686"/>
      <c r="K26" s="686"/>
      <c r="L26" s="686"/>
      <c r="M26" s="686"/>
      <c r="N26" s="686"/>
      <c r="O26" s="686"/>
      <c r="P26" s="686"/>
      <c r="Q26" s="686"/>
      <c r="R26" s="686"/>
      <c r="S26" s="686"/>
      <c r="T26" s="686"/>
      <c r="U26" s="686"/>
      <c r="V26" s="686"/>
      <c r="W26" s="686"/>
      <c r="X26" s="686"/>
      <c r="Y26" s="686"/>
      <c r="Z26" s="686"/>
      <c r="AA26" s="686"/>
      <c r="AB26" s="686"/>
      <c r="AC26" s="686"/>
      <c r="AD26" s="686"/>
      <c r="AE26" s="686"/>
      <c r="AF26" s="686"/>
      <c r="AG26" s="686"/>
      <c r="AH26" s="686"/>
      <c r="AI26" s="686"/>
      <c r="AJ26" s="686"/>
      <c r="AK26" s="686"/>
    </row>
    <row r="27" spans="1:40" ht="18" customHeight="1">
      <c r="C27" s="72" t="s">
        <v>759</v>
      </c>
      <c r="G27" s="686"/>
      <c r="H27" s="686"/>
      <c r="I27" s="686"/>
      <c r="J27" s="686"/>
      <c r="K27" s="686"/>
      <c r="L27" s="686"/>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row>
    <row r="28" spans="1:40" ht="8.1" customHeight="1"/>
    <row r="29" spans="1:40" ht="18" customHeight="1">
      <c r="A29" s="72"/>
      <c r="B29" s="72" t="s">
        <v>1252</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row>
    <row r="30" spans="1:40" ht="7.5" customHeight="1">
      <c r="A30" s="72"/>
      <c r="B30" s="384"/>
      <c r="C30" s="384"/>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5"/>
    </row>
    <row r="31" spans="1:40" ht="18" customHeight="1">
      <c r="A31" s="72"/>
      <c r="B31" s="72"/>
      <c r="C31" s="72" t="s">
        <v>757</v>
      </c>
      <c r="D31" s="72"/>
      <c r="E31" s="72"/>
      <c r="F31" s="72"/>
      <c r="G31" s="72"/>
      <c r="H31" s="72"/>
      <c r="I31" s="72"/>
      <c r="J31" s="72"/>
      <c r="K31" s="72"/>
      <c r="L31" s="72"/>
      <c r="M31" s="682" t="str">
        <f>ASC(PHONETIC(J32))</f>
        <v/>
      </c>
      <c r="N31" s="682"/>
      <c r="O31" s="682"/>
      <c r="P31" s="682"/>
      <c r="Q31" s="682"/>
      <c r="R31" s="682"/>
      <c r="S31" s="682"/>
      <c r="T31" s="682"/>
      <c r="U31" s="682"/>
      <c r="V31" s="682"/>
      <c r="W31" s="682"/>
      <c r="X31" s="682"/>
      <c r="Y31" s="682"/>
      <c r="Z31" s="682"/>
      <c r="AA31" s="682"/>
      <c r="AB31" s="682"/>
      <c r="AC31" s="682"/>
      <c r="AD31" s="682"/>
      <c r="AE31" s="682"/>
      <c r="AF31" s="682"/>
      <c r="AG31" s="682"/>
      <c r="AH31" s="682"/>
      <c r="AI31" s="682"/>
      <c r="AJ31" s="682"/>
      <c r="AK31" s="682"/>
      <c r="AN31" s="75" t="s">
        <v>781</v>
      </c>
    </row>
    <row r="32" spans="1:40" ht="18" customHeight="1">
      <c r="A32" s="72"/>
      <c r="B32" s="72"/>
      <c r="C32" s="72" t="s">
        <v>758</v>
      </c>
      <c r="D32" s="72"/>
      <c r="E32" s="72"/>
      <c r="F32" s="72"/>
      <c r="G32" s="72"/>
      <c r="H32" s="72"/>
      <c r="I32" s="72"/>
      <c r="J32" s="686"/>
      <c r="K32" s="686"/>
      <c r="L32" s="686"/>
      <c r="M32" s="686"/>
      <c r="N32" s="686"/>
      <c r="O32" s="686"/>
      <c r="P32" s="686"/>
      <c r="Q32" s="686"/>
      <c r="R32" s="686"/>
      <c r="S32" s="686"/>
      <c r="T32" s="686"/>
      <c r="U32" s="686"/>
      <c r="V32" s="686"/>
      <c r="W32" s="686"/>
      <c r="X32" s="686"/>
      <c r="Y32" s="686"/>
      <c r="Z32" s="686"/>
      <c r="AA32" s="686"/>
      <c r="AB32" s="686"/>
      <c r="AC32" s="686"/>
      <c r="AD32" s="686"/>
      <c r="AE32" s="686"/>
      <c r="AF32" s="686"/>
      <c r="AG32" s="686"/>
      <c r="AH32" s="686"/>
      <c r="AI32" s="686"/>
      <c r="AJ32" s="686"/>
      <c r="AK32" s="686"/>
    </row>
    <row r="33" spans="1:40" ht="18" customHeight="1">
      <c r="C33" s="72" t="s">
        <v>759</v>
      </c>
      <c r="G33" s="687"/>
      <c r="H33" s="687"/>
      <c r="I33" s="687"/>
      <c r="J33" s="687"/>
      <c r="K33" s="687"/>
      <c r="L33" s="687"/>
      <c r="M33" s="687"/>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row>
    <row r="34" spans="1:40" ht="7.5" customHeight="1">
      <c r="C34" s="72"/>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row>
    <row r="35" spans="1:40" ht="18" customHeight="1">
      <c r="A35" s="72"/>
      <c r="B35" s="72" t="s">
        <v>1253</v>
      </c>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row>
    <row r="36" spans="1:40" ht="7.5" customHeight="1">
      <c r="A36" s="72"/>
      <c r="B36" s="384"/>
      <c r="C36" s="38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5"/>
    </row>
    <row r="37" spans="1:40" ht="18" customHeight="1">
      <c r="A37" s="72"/>
      <c r="B37" s="72"/>
      <c r="C37" s="72" t="s">
        <v>757</v>
      </c>
      <c r="D37" s="72"/>
      <c r="E37" s="72"/>
      <c r="F37" s="72"/>
      <c r="G37" s="72"/>
      <c r="H37" s="72"/>
      <c r="I37" s="72"/>
      <c r="J37" s="72"/>
      <c r="K37" s="72"/>
      <c r="L37" s="72"/>
      <c r="M37" s="682" t="str">
        <f>ASC(PHONETIC(J38))</f>
        <v/>
      </c>
      <c r="N37" s="682"/>
      <c r="O37" s="682"/>
      <c r="P37" s="682"/>
      <c r="Q37" s="682"/>
      <c r="R37" s="682"/>
      <c r="S37" s="682"/>
      <c r="T37" s="682"/>
      <c r="U37" s="682"/>
      <c r="V37" s="682"/>
      <c r="W37" s="682"/>
      <c r="X37" s="682"/>
      <c r="Y37" s="682"/>
      <c r="Z37" s="682"/>
      <c r="AA37" s="682"/>
      <c r="AB37" s="682"/>
      <c r="AC37" s="682"/>
      <c r="AD37" s="682"/>
      <c r="AE37" s="682"/>
      <c r="AF37" s="682"/>
      <c r="AG37" s="682"/>
      <c r="AH37" s="682"/>
      <c r="AI37" s="682"/>
      <c r="AJ37" s="682"/>
      <c r="AK37" s="682"/>
      <c r="AN37" s="75" t="s">
        <v>781</v>
      </c>
    </row>
    <row r="38" spans="1:40" ht="18" customHeight="1">
      <c r="A38" s="72"/>
      <c r="B38" s="72"/>
      <c r="C38" s="72" t="s">
        <v>758</v>
      </c>
      <c r="D38" s="72"/>
      <c r="E38" s="72"/>
      <c r="F38" s="72"/>
      <c r="G38" s="72"/>
      <c r="H38" s="72"/>
      <c r="I38" s="72"/>
      <c r="J38" s="686"/>
      <c r="K38" s="686"/>
      <c r="L38" s="686"/>
      <c r="M38" s="686"/>
      <c r="N38" s="686"/>
      <c r="O38" s="686"/>
      <c r="P38" s="686"/>
      <c r="Q38" s="686"/>
      <c r="R38" s="686"/>
      <c r="S38" s="686"/>
      <c r="T38" s="686"/>
      <c r="U38" s="686"/>
      <c r="V38" s="686"/>
      <c r="W38" s="686"/>
      <c r="X38" s="686"/>
      <c r="Y38" s="686"/>
      <c r="Z38" s="686"/>
      <c r="AA38" s="686"/>
      <c r="AB38" s="686"/>
      <c r="AC38" s="686"/>
      <c r="AD38" s="686"/>
      <c r="AE38" s="686"/>
      <c r="AF38" s="686"/>
      <c r="AG38" s="686"/>
      <c r="AH38" s="686"/>
      <c r="AI38" s="686"/>
      <c r="AJ38" s="686"/>
      <c r="AK38" s="686"/>
    </row>
    <row r="39" spans="1:40" ht="18" customHeight="1">
      <c r="C39" s="72" t="s">
        <v>759</v>
      </c>
      <c r="G39" s="687"/>
      <c r="H39" s="687"/>
      <c r="I39" s="687"/>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7"/>
    </row>
    <row r="40" spans="1:40" ht="7.5" customHeight="1">
      <c r="C40" s="72"/>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row>
    <row r="41" spans="1:40" ht="18" customHeight="1">
      <c r="A41" s="72"/>
      <c r="B41" s="72" t="s">
        <v>1254</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row>
    <row r="42" spans="1:40" ht="7.5" customHeight="1">
      <c r="A42" s="72"/>
      <c r="B42" s="384"/>
      <c r="C42" s="384"/>
      <c r="D42" s="384"/>
      <c r="E42" s="384"/>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4"/>
      <c r="AJ42" s="384"/>
      <c r="AK42" s="385"/>
    </row>
    <row r="43" spans="1:40" ht="18" customHeight="1">
      <c r="A43" s="72"/>
      <c r="B43" s="72"/>
      <c r="C43" s="72" t="s">
        <v>757</v>
      </c>
      <c r="D43" s="72"/>
      <c r="E43" s="72"/>
      <c r="F43" s="72"/>
      <c r="G43" s="72"/>
      <c r="H43" s="72"/>
      <c r="I43" s="72"/>
      <c r="J43" s="72"/>
      <c r="K43" s="72"/>
      <c r="L43" s="72"/>
      <c r="M43" s="682" t="str">
        <f>ASC(PHONETIC(J44))</f>
        <v/>
      </c>
      <c r="N43" s="682"/>
      <c r="O43" s="682"/>
      <c r="P43" s="682"/>
      <c r="Q43" s="682"/>
      <c r="R43" s="682"/>
      <c r="S43" s="682"/>
      <c r="T43" s="682"/>
      <c r="U43" s="682"/>
      <c r="V43" s="682"/>
      <c r="W43" s="682"/>
      <c r="X43" s="682"/>
      <c r="Y43" s="682"/>
      <c r="Z43" s="682"/>
      <c r="AA43" s="682"/>
      <c r="AB43" s="682"/>
      <c r="AC43" s="682"/>
      <c r="AD43" s="682"/>
      <c r="AE43" s="682"/>
      <c r="AF43" s="682"/>
      <c r="AG43" s="682"/>
      <c r="AH43" s="682"/>
      <c r="AI43" s="682"/>
      <c r="AJ43" s="682"/>
      <c r="AK43" s="682"/>
      <c r="AN43" s="75" t="s">
        <v>781</v>
      </c>
    </row>
    <row r="44" spans="1:40" ht="18" customHeight="1">
      <c r="A44" s="72"/>
      <c r="B44" s="72"/>
      <c r="C44" s="72" t="s">
        <v>758</v>
      </c>
      <c r="D44" s="72"/>
      <c r="E44" s="72"/>
      <c r="F44" s="72"/>
      <c r="G44" s="72"/>
      <c r="H44" s="72"/>
      <c r="I44" s="72"/>
      <c r="J44" s="686"/>
      <c r="K44" s="686"/>
      <c r="L44" s="686"/>
      <c r="M44" s="686"/>
      <c r="N44" s="686"/>
      <c r="O44" s="686"/>
      <c r="P44" s="686"/>
      <c r="Q44" s="686"/>
      <c r="R44" s="686"/>
      <c r="S44" s="686"/>
      <c r="T44" s="686"/>
      <c r="U44" s="686"/>
      <c r="V44" s="686"/>
      <c r="W44" s="686"/>
      <c r="X44" s="686"/>
      <c r="Y44" s="686"/>
      <c r="Z44" s="686"/>
      <c r="AA44" s="686"/>
      <c r="AB44" s="686"/>
      <c r="AC44" s="686"/>
      <c r="AD44" s="686"/>
      <c r="AE44" s="686"/>
      <c r="AF44" s="686"/>
      <c r="AG44" s="686"/>
      <c r="AH44" s="686"/>
      <c r="AI44" s="686"/>
      <c r="AJ44" s="686"/>
      <c r="AK44" s="686"/>
    </row>
    <row r="45" spans="1:40" ht="18" customHeight="1">
      <c r="C45" s="72" t="s">
        <v>759</v>
      </c>
      <c r="G45" s="687"/>
      <c r="H45" s="687"/>
      <c r="I45" s="687"/>
      <c r="J45" s="687"/>
      <c r="K45" s="687"/>
      <c r="L45" s="687"/>
      <c r="M45" s="687"/>
      <c r="N45" s="687"/>
      <c r="O45" s="687"/>
      <c r="P45" s="687"/>
      <c r="Q45" s="687"/>
      <c r="R45" s="687"/>
      <c r="S45" s="687"/>
      <c r="T45" s="687"/>
      <c r="U45" s="687"/>
      <c r="V45" s="687"/>
      <c r="W45" s="687"/>
      <c r="X45" s="687"/>
      <c r="Y45" s="687"/>
      <c r="Z45" s="687"/>
      <c r="AA45" s="687"/>
      <c r="AB45" s="687"/>
      <c r="AC45" s="687"/>
      <c r="AD45" s="687"/>
      <c r="AE45" s="687"/>
      <c r="AF45" s="687"/>
      <c r="AG45" s="687"/>
      <c r="AH45" s="687"/>
      <c r="AI45" s="687"/>
      <c r="AJ45" s="687"/>
      <c r="AK45" s="687"/>
    </row>
    <row r="46" spans="1:40" ht="7.5" customHeight="1">
      <c r="C46" s="72"/>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row>
    <row r="47" spans="1:40" ht="18" customHeight="1">
      <c r="B47" s="72" t="s">
        <v>785</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row>
    <row r="48" spans="1:40" ht="18" customHeight="1">
      <c r="B48" s="384"/>
      <c r="C48" s="384"/>
      <c r="D48" s="384"/>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4"/>
      <c r="AK48" s="385"/>
    </row>
    <row r="49" spans="2:40" ht="18" customHeight="1">
      <c r="B49" s="72"/>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N49" s="75" t="s">
        <v>781</v>
      </c>
    </row>
    <row r="50" spans="2:40" ht="18" customHeight="1">
      <c r="B50" s="72"/>
      <c r="C50" s="681"/>
      <c r="D50" s="681"/>
      <c r="E50" s="681"/>
      <c r="F50" s="681"/>
      <c r="G50" s="681"/>
      <c r="H50" s="681"/>
      <c r="I50" s="681"/>
      <c r="J50" s="681"/>
      <c r="K50" s="681"/>
      <c r="L50" s="681"/>
      <c r="M50" s="681"/>
      <c r="N50" s="681"/>
      <c r="O50" s="681"/>
      <c r="P50" s="681"/>
      <c r="Q50" s="681"/>
      <c r="R50" s="681"/>
      <c r="S50" s="681"/>
      <c r="T50" s="681"/>
      <c r="U50" s="681"/>
      <c r="V50" s="681"/>
      <c r="W50" s="681"/>
      <c r="X50" s="681"/>
      <c r="Y50" s="681"/>
      <c r="Z50" s="681"/>
      <c r="AA50" s="681"/>
      <c r="AB50" s="681"/>
      <c r="AC50" s="681"/>
      <c r="AD50" s="681"/>
      <c r="AE50" s="681"/>
      <c r="AF50" s="681"/>
      <c r="AG50" s="681"/>
      <c r="AH50" s="681"/>
      <c r="AI50" s="681"/>
      <c r="AJ50" s="681"/>
      <c r="AK50" s="681"/>
    </row>
    <row r="51" spans="2:40" ht="18" customHeight="1">
      <c r="C51" s="681"/>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row>
    <row r="52" spans="2:40" ht="18" customHeight="1">
      <c r="C52" s="72"/>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row>
    <row r="53" spans="2:40" ht="18" customHeight="1">
      <c r="B53" s="390" t="s">
        <v>608</v>
      </c>
      <c r="C53" s="13" t="s">
        <v>786</v>
      </c>
      <c r="D53" s="214"/>
      <c r="E53" s="77"/>
      <c r="F53" s="77"/>
      <c r="G53" s="77"/>
      <c r="H53" s="77"/>
      <c r="I53" s="77"/>
      <c r="J53" s="77"/>
      <c r="K53" s="77"/>
      <c r="L53" s="77"/>
      <c r="M53" s="77"/>
      <c r="N53" s="77"/>
      <c r="O53" s="77"/>
      <c r="P53" s="77"/>
      <c r="Q53" s="77"/>
      <c r="R53" s="77"/>
      <c r="S53" s="77"/>
      <c r="T53" s="77"/>
      <c r="U53" s="77"/>
      <c r="V53" s="77"/>
      <c r="W53" s="77"/>
      <c r="X53" s="77"/>
      <c r="Y53" s="77"/>
      <c r="Z53" s="77"/>
      <c r="AA53" s="77"/>
      <c r="AB53" s="77"/>
      <c r="AC53" s="77"/>
    </row>
    <row r="54" spans="2:40">
      <c r="B54" s="101" t="s">
        <v>620</v>
      </c>
      <c r="C54" s="13" t="s">
        <v>787</v>
      </c>
      <c r="D54" s="214"/>
      <c r="E54" s="77"/>
      <c r="F54" s="77"/>
      <c r="G54" s="77"/>
      <c r="H54" s="77"/>
      <c r="I54" s="77"/>
      <c r="J54" s="77"/>
      <c r="K54" s="77"/>
      <c r="L54" s="77"/>
      <c r="M54" s="77"/>
      <c r="N54" s="77"/>
      <c r="O54" s="77"/>
      <c r="P54" s="77"/>
      <c r="Q54" s="77"/>
      <c r="R54" s="77"/>
      <c r="S54" s="77"/>
      <c r="T54" s="77"/>
      <c r="U54" s="77"/>
      <c r="V54" s="77"/>
      <c r="W54" s="77"/>
      <c r="X54" s="77"/>
      <c r="Y54" s="77"/>
      <c r="Z54" s="77"/>
      <c r="AA54" s="77"/>
      <c r="AB54" s="77"/>
      <c r="AC54" s="77"/>
    </row>
  </sheetData>
  <sheetProtection sheet="1" formatCells="0" formatColumns="0" formatRows="0" selectLockedCells="1"/>
  <mergeCells count="23">
    <mergeCell ref="J38:AK38"/>
    <mergeCell ref="J14:AK14"/>
    <mergeCell ref="A2:AL2"/>
    <mergeCell ref="M7:AK7"/>
    <mergeCell ref="J8:AK8"/>
    <mergeCell ref="G9:AK9"/>
    <mergeCell ref="M13:AK13"/>
    <mergeCell ref="G45:AK45"/>
    <mergeCell ref="C49:AK51"/>
    <mergeCell ref="G15:AK15"/>
    <mergeCell ref="M19:AK19"/>
    <mergeCell ref="J20:AK20"/>
    <mergeCell ref="G21:AK21"/>
    <mergeCell ref="M43:AK43"/>
    <mergeCell ref="J44:AK44"/>
    <mergeCell ref="M25:AK25"/>
    <mergeCell ref="J26:AK26"/>
    <mergeCell ref="G27:AK27"/>
    <mergeCell ref="M31:AK31"/>
    <mergeCell ref="J32:AK32"/>
    <mergeCell ref="G39:AK39"/>
    <mergeCell ref="G33:AK33"/>
    <mergeCell ref="M37:AK37"/>
  </mergeCells>
  <phoneticPr fontId="24"/>
  <pageMargins left="0.70866141732283472" right="0.70866141732283472" top="0.74803149606299213" bottom="0.74803149606299213" header="0.31496062992125984" footer="0.31496062992125984"/>
  <pageSetup paperSize="9" scale="91" orientation="portrait" horizontalDpi="300" verticalDpi="300" r:id="rId1"/>
  <headerFooter>
    <oddFooter>&amp;L2025年5月20日改正版&amp;R一般財団法人ベターリビング</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X89"/>
  <sheetViews>
    <sheetView showGridLines="0" view="pageBreakPreview" zoomScaleNormal="100" zoomScaleSheetLayoutView="100" workbookViewId="0">
      <selection activeCell="J8" sqref="J8:T8"/>
    </sheetView>
  </sheetViews>
  <sheetFormatPr defaultColWidth="9" defaultRowHeight="11.25"/>
  <cols>
    <col min="1" max="8" width="2.5" style="75" customWidth="1"/>
    <col min="9" max="9" width="4.25" style="75" customWidth="1"/>
    <col min="10" max="41" width="2.5" style="75" customWidth="1"/>
    <col min="42" max="42" width="9" style="75"/>
    <col min="43" max="45" width="9" style="75" hidden="1" customWidth="1"/>
    <col min="46" max="50" width="0" style="75" hidden="1" customWidth="1"/>
    <col min="51" max="16384" width="9" style="75"/>
  </cols>
  <sheetData>
    <row r="1" spans="1:50" ht="6" customHeight="1">
      <c r="A1" s="72"/>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2"/>
    </row>
    <row r="2" spans="1:50" ht="13.5">
      <c r="A2" s="685" t="s">
        <v>29</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685"/>
    </row>
    <row r="3" spans="1:50" ht="6.75" customHeight="1">
      <c r="A3" s="382"/>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row>
    <row r="4" spans="1:50" ht="15" customHeight="1">
      <c r="A4" s="72"/>
      <c r="B4" s="383" t="s">
        <v>44</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50" ht="6" customHeight="1">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50" ht="20.100000000000001" customHeight="1">
      <c r="A6" s="72"/>
      <c r="B6" s="72" t="s">
        <v>788</v>
      </c>
      <c r="C6" s="72"/>
      <c r="D6" s="72"/>
      <c r="E6" s="72"/>
      <c r="F6" s="72"/>
      <c r="G6" s="72"/>
      <c r="H6" s="72"/>
      <c r="I6" s="72"/>
      <c r="J6" s="695" t="str">
        <f>IF(質疑等連絡票!H6="","質疑等連絡票を記入して下さい",質疑等連絡票!H6)</f>
        <v>質疑等連絡票を記入して下さい</v>
      </c>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5"/>
      <c r="AN6" s="77" t="s">
        <v>789</v>
      </c>
      <c r="AO6" s="77"/>
    </row>
    <row r="7" spans="1:50" ht="4.5" customHeight="1">
      <c r="A7" s="72"/>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5"/>
      <c r="AN7" s="77"/>
      <c r="AO7" s="77"/>
    </row>
    <row r="8" spans="1:50" ht="20.100000000000001" customHeight="1">
      <c r="A8" s="72"/>
      <c r="B8" s="271" t="s">
        <v>790</v>
      </c>
      <c r="C8" s="271"/>
      <c r="D8" s="271"/>
      <c r="E8" s="271"/>
      <c r="F8" s="271"/>
      <c r="G8" s="271"/>
      <c r="H8" s="271"/>
      <c r="I8" s="271"/>
      <c r="J8" s="696" t="s">
        <v>1259</v>
      </c>
      <c r="K8" s="696"/>
      <c r="L8" s="696"/>
      <c r="M8" s="696"/>
      <c r="N8" s="696"/>
      <c r="O8" s="696"/>
      <c r="P8" s="696"/>
      <c r="Q8" s="696"/>
      <c r="R8" s="696"/>
      <c r="S8" s="696"/>
      <c r="T8" s="696"/>
      <c r="U8" s="395"/>
      <c r="V8" s="574" t="s">
        <v>1365</v>
      </c>
      <c r="W8" s="395"/>
      <c r="X8" s="407"/>
      <c r="Y8" s="580"/>
      <c r="Z8" s="580"/>
      <c r="AA8" s="580"/>
      <c r="AB8" s="580"/>
      <c r="AC8" s="580"/>
      <c r="AD8" s="580"/>
      <c r="AE8" s="580"/>
      <c r="AF8" s="580"/>
      <c r="AG8" s="580"/>
      <c r="AH8" s="580"/>
      <c r="AI8" s="580"/>
      <c r="AJ8" s="580"/>
      <c r="AK8" s="580"/>
      <c r="AN8" s="77"/>
      <c r="AO8" s="77"/>
    </row>
    <row r="9" spans="1:50" ht="5.25" customHeight="1">
      <c r="A9" s="72"/>
      <c r="C9" s="2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N9" s="77"/>
      <c r="AO9" s="77"/>
    </row>
    <row r="10" spans="1:50" ht="4.5" customHeight="1">
      <c r="A10" s="72"/>
      <c r="C10" s="2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N10" s="77"/>
      <c r="AO10" s="77"/>
    </row>
    <row r="11" spans="1:50" ht="20.100000000000001" customHeight="1">
      <c r="A11" s="72"/>
      <c r="B11" s="271" t="s">
        <v>791</v>
      </c>
      <c r="C11" s="271"/>
      <c r="D11" s="271"/>
      <c r="E11" s="271"/>
      <c r="F11" s="271"/>
      <c r="G11" s="271"/>
      <c r="H11" s="271"/>
      <c r="I11" s="271"/>
      <c r="J11" s="695" t="str">
        <f>IF(質疑等連絡票!H7="","質疑等連絡票を記入して下さい",質疑等連絡票!H7)</f>
        <v>質疑等連絡票を記入して下さい</v>
      </c>
      <c r="K11" s="695"/>
      <c r="L11" s="695"/>
      <c r="M11" s="695"/>
      <c r="N11" s="695"/>
      <c r="O11" s="695"/>
      <c r="P11" s="695"/>
      <c r="Q11" s="695"/>
      <c r="R11" s="695"/>
      <c r="S11" s="695"/>
      <c r="T11" s="695"/>
      <c r="U11" s="695"/>
      <c r="V11" s="695"/>
      <c r="W11" s="695"/>
      <c r="X11" s="695"/>
      <c r="Y11" s="695"/>
      <c r="Z11" s="695"/>
      <c r="AA11" s="695"/>
      <c r="AB11" s="695"/>
      <c r="AC11" s="695"/>
      <c r="AD11" s="695"/>
      <c r="AE11" s="695"/>
      <c r="AF11" s="695"/>
      <c r="AG11" s="695"/>
      <c r="AH11" s="695"/>
      <c r="AI11" s="695"/>
      <c r="AJ11" s="695"/>
      <c r="AK11" s="695"/>
      <c r="AN11" s="77" t="s">
        <v>789</v>
      </c>
      <c r="AO11" s="77"/>
    </row>
    <row r="12" spans="1:50" ht="6" customHeight="1">
      <c r="A12" s="72"/>
      <c r="B12" s="2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N12" s="77"/>
      <c r="AO12" s="77"/>
    </row>
    <row r="13" spans="1:50" s="77" customFormat="1" ht="20.100000000000001" customHeight="1">
      <c r="B13" s="271" t="s">
        <v>792</v>
      </c>
      <c r="C13" s="78"/>
      <c r="D13" s="78"/>
      <c r="E13" s="78"/>
      <c r="F13" s="78"/>
      <c r="G13" s="78"/>
      <c r="H13" s="78"/>
      <c r="I13" s="78"/>
      <c r="J13" s="78"/>
      <c r="K13" s="271" t="s">
        <v>74</v>
      </c>
      <c r="L13" s="694"/>
      <c r="M13" s="694"/>
      <c r="N13" s="694"/>
      <c r="O13" s="391" t="s">
        <v>75</v>
      </c>
      <c r="P13" s="271" t="s">
        <v>793</v>
      </c>
      <c r="Q13" s="271"/>
      <c r="R13" s="271"/>
      <c r="S13" s="271"/>
      <c r="T13" s="271"/>
      <c r="U13" s="271"/>
      <c r="V13" s="271"/>
      <c r="W13" s="271"/>
      <c r="X13" s="271"/>
      <c r="Y13" s="271"/>
      <c r="Z13" s="271"/>
      <c r="AA13" s="271"/>
      <c r="AB13" s="271"/>
      <c r="AC13" s="271"/>
      <c r="AD13" s="78"/>
      <c r="AE13" s="78"/>
      <c r="AF13" s="78"/>
      <c r="AG13" s="78"/>
      <c r="AH13" s="78"/>
      <c r="AI13" s="78"/>
      <c r="AJ13" s="78"/>
      <c r="AK13" s="78"/>
      <c r="AQ13" s="77">
        <v>1</v>
      </c>
      <c r="AR13" s="77">
        <v>2</v>
      </c>
      <c r="AS13" s="77">
        <v>3</v>
      </c>
      <c r="AT13" s="77">
        <v>4</v>
      </c>
      <c r="AU13" s="77">
        <v>5</v>
      </c>
      <c r="AV13" s="77">
        <v>6</v>
      </c>
      <c r="AW13" s="77">
        <v>7</v>
      </c>
      <c r="AX13" s="77">
        <v>8</v>
      </c>
    </row>
    <row r="14" spans="1:50" ht="5.25" customHeight="1">
      <c r="AN14" s="77"/>
      <c r="AO14" s="77"/>
    </row>
    <row r="15" spans="1:50" ht="20.100000000000001" customHeight="1">
      <c r="B15" s="271" t="s">
        <v>794</v>
      </c>
      <c r="C15" s="271"/>
      <c r="D15" s="271"/>
      <c r="E15" s="271"/>
      <c r="F15" s="271"/>
      <c r="G15" s="271"/>
      <c r="H15" s="271"/>
      <c r="I15" s="271"/>
      <c r="J15" s="694"/>
      <c r="K15" s="694"/>
      <c r="L15" s="694"/>
      <c r="M15" s="694"/>
      <c r="N15" s="694"/>
      <c r="O15" s="694"/>
      <c r="P15" s="694"/>
      <c r="Q15" s="694"/>
      <c r="R15" s="694"/>
      <c r="S15" s="694"/>
      <c r="T15" s="694"/>
      <c r="U15" s="271"/>
      <c r="V15" s="271" t="s">
        <v>795</v>
      </c>
      <c r="W15" s="271"/>
      <c r="X15" s="271" t="s">
        <v>796</v>
      </c>
      <c r="Y15" s="271"/>
      <c r="Z15" s="694"/>
      <c r="AA15" s="694"/>
      <c r="AB15" s="694"/>
      <c r="AC15" s="694"/>
      <c r="AD15" s="694"/>
      <c r="AE15" s="694"/>
      <c r="AF15" s="694"/>
      <c r="AG15" s="694"/>
      <c r="AH15" s="694"/>
      <c r="AI15" s="694"/>
      <c r="AJ15" s="392"/>
      <c r="AK15" s="271" t="s">
        <v>795</v>
      </c>
      <c r="AN15" s="77"/>
      <c r="AO15" s="77"/>
    </row>
    <row r="16" spans="1:50" ht="9" customHeight="1">
      <c r="AN16" s="77"/>
      <c r="AO16" s="77"/>
    </row>
    <row r="17" spans="1:43" ht="20.100000000000001" customHeight="1">
      <c r="B17" s="271" t="s">
        <v>797</v>
      </c>
      <c r="C17" s="271"/>
      <c r="D17" s="271"/>
      <c r="E17" s="271"/>
      <c r="F17" s="271"/>
      <c r="G17" s="271"/>
      <c r="H17" s="271"/>
      <c r="I17" s="271"/>
      <c r="J17" s="271" t="s">
        <v>798</v>
      </c>
      <c r="K17" s="271"/>
      <c r="L17" s="271"/>
      <c r="M17" s="271"/>
      <c r="N17" s="694"/>
      <c r="O17" s="694"/>
      <c r="P17" s="694"/>
      <c r="Q17" s="694"/>
      <c r="R17" s="271" t="s">
        <v>280</v>
      </c>
      <c r="S17" s="271"/>
      <c r="T17" s="271"/>
      <c r="U17" s="271"/>
      <c r="V17" s="271" t="s">
        <v>799</v>
      </c>
      <c r="W17" s="271"/>
      <c r="X17" s="271"/>
      <c r="Y17" s="271"/>
      <c r="Z17" s="694"/>
      <c r="AA17" s="694"/>
      <c r="AB17" s="694"/>
      <c r="AC17" s="694"/>
      <c r="AD17" s="271" t="s">
        <v>280</v>
      </c>
      <c r="AE17" s="271"/>
      <c r="AF17" s="271"/>
      <c r="AG17" s="271"/>
      <c r="AH17" s="271"/>
      <c r="AI17" s="271"/>
      <c r="AJ17" s="271"/>
      <c r="AK17" s="271"/>
      <c r="AN17" s="77"/>
      <c r="AO17" s="77"/>
    </row>
    <row r="18" spans="1:43" ht="5.25" customHeight="1">
      <c r="B18" s="72"/>
      <c r="C18" s="72"/>
      <c r="D18" s="72"/>
      <c r="E18" s="72"/>
      <c r="F18" s="72"/>
      <c r="G18" s="72"/>
      <c r="H18" s="72"/>
      <c r="I18" s="72"/>
      <c r="J18" s="72"/>
      <c r="K18" s="72"/>
      <c r="L18" s="72"/>
      <c r="M18" s="72"/>
      <c r="N18" s="382"/>
      <c r="O18" s="382"/>
      <c r="P18" s="382"/>
      <c r="Q18" s="382"/>
      <c r="R18" s="72"/>
      <c r="S18" s="72"/>
      <c r="T18" s="72"/>
      <c r="U18" s="72"/>
      <c r="V18" s="72"/>
      <c r="W18" s="72"/>
      <c r="X18" s="72"/>
      <c r="Y18" s="72"/>
      <c r="Z18" s="382"/>
      <c r="AA18" s="382"/>
      <c r="AB18" s="382"/>
      <c r="AC18" s="382"/>
      <c r="AD18" s="72"/>
      <c r="AE18" s="72"/>
      <c r="AF18" s="72"/>
      <c r="AG18" s="72"/>
      <c r="AH18" s="72"/>
      <c r="AI18" s="72"/>
      <c r="AJ18" s="72"/>
      <c r="AK18" s="72"/>
      <c r="AN18" s="77"/>
      <c r="AO18" s="77"/>
    </row>
    <row r="19" spans="1:43" ht="20.100000000000001" customHeight="1">
      <c r="B19" s="271" t="s">
        <v>800</v>
      </c>
      <c r="C19" s="271"/>
      <c r="D19" s="271"/>
      <c r="E19" s="271"/>
      <c r="F19" s="271"/>
      <c r="G19" s="271"/>
      <c r="H19" s="271"/>
      <c r="I19" s="271"/>
      <c r="J19" s="694"/>
      <c r="K19" s="694"/>
      <c r="L19" s="694"/>
      <c r="M19" s="694"/>
      <c r="N19" s="694"/>
      <c r="O19" s="694"/>
      <c r="P19" s="694"/>
      <c r="Q19" s="694"/>
      <c r="R19" s="694"/>
      <c r="S19" s="694"/>
      <c r="T19" s="694"/>
      <c r="U19" s="694"/>
      <c r="V19" s="271" t="s">
        <v>801</v>
      </c>
      <c r="W19" s="271"/>
      <c r="X19" s="271"/>
      <c r="Y19" s="271" t="s">
        <v>802</v>
      </c>
      <c r="Z19" s="271"/>
      <c r="AA19" s="271"/>
      <c r="AB19" s="271"/>
      <c r="AC19" s="271"/>
      <c r="AD19" s="271"/>
      <c r="AE19" s="271"/>
      <c r="AF19" s="271"/>
      <c r="AG19" s="271"/>
      <c r="AH19" s="271"/>
      <c r="AI19" s="271"/>
      <c r="AJ19" s="271"/>
      <c r="AK19" s="271"/>
      <c r="AN19" s="77"/>
      <c r="AO19" s="77"/>
    </row>
    <row r="20" spans="1:43" ht="5.25" customHeight="1">
      <c r="AN20" s="77"/>
      <c r="AO20" s="77"/>
    </row>
    <row r="21" spans="1:43" s="77" customFormat="1" ht="20.100000000000001" customHeight="1">
      <c r="B21" s="72" t="s">
        <v>803</v>
      </c>
      <c r="AQ21" s="77">
        <f>L13:L13</f>
        <v>0</v>
      </c>
    </row>
    <row r="22" spans="1:43" s="77" customFormat="1" ht="20.100000000000001" customHeight="1">
      <c r="B22" s="271"/>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row>
    <row r="23" spans="1:43" ht="4.5" customHeight="1">
      <c r="B23" s="70"/>
    </row>
    <row r="24" spans="1:43" s="72" customFormat="1" ht="20.100000000000001" customHeight="1">
      <c r="B24" s="271" t="s">
        <v>1369</v>
      </c>
      <c r="C24" s="271"/>
      <c r="D24" s="271"/>
      <c r="E24" s="271"/>
      <c r="F24" s="271"/>
      <c r="G24" s="271"/>
      <c r="H24" s="271"/>
      <c r="I24" s="271"/>
      <c r="J24" s="271"/>
      <c r="K24" s="271"/>
      <c r="L24" s="271"/>
      <c r="M24" s="271"/>
      <c r="N24" s="271"/>
      <c r="O24" s="271"/>
      <c r="P24" s="271"/>
      <c r="Q24" s="271"/>
      <c r="R24" s="271"/>
      <c r="S24" s="271"/>
      <c r="T24" s="271"/>
      <c r="U24" s="271"/>
      <c r="V24" s="690"/>
      <c r="W24" s="690"/>
      <c r="X24" s="690"/>
      <c r="Y24" s="393" t="s">
        <v>604</v>
      </c>
      <c r="Z24" s="690"/>
      <c r="AA24" s="690"/>
      <c r="AB24" s="393" t="s">
        <v>605</v>
      </c>
      <c r="AC24" s="690"/>
      <c r="AD24" s="690"/>
      <c r="AE24" s="393" t="s">
        <v>606</v>
      </c>
      <c r="AF24" s="689" t="s">
        <v>804</v>
      </c>
      <c r="AG24" s="689"/>
      <c r="AH24" s="690"/>
      <c r="AI24" s="690"/>
      <c r="AJ24" s="690"/>
      <c r="AK24" s="393"/>
      <c r="AL24" s="394"/>
      <c r="AN24" s="77" t="s">
        <v>1366</v>
      </c>
    </row>
    <row r="25" spans="1:43" ht="5.25" customHeight="1">
      <c r="B25" s="70"/>
      <c r="C25" s="77"/>
      <c r="AN25" s="75" t="s">
        <v>805</v>
      </c>
    </row>
    <row r="26" spans="1:43" ht="20.100000000000001" customHeight="1">
      <c r="B26" s="271" t="s">
        <v>1370</v>
      </c>
      <c r="C26" s="395"/>
      <c r="D26" s="395"/>
      <c r="E26" s="395"/>
      <c r="F26" s="395"/>
      <c r="G26" s="395"/>
      <c r="H26" s="395"/>
      <c r="I26" s="395"/>
      <c r="J26" s="395"/>
      <c r="K26" s="395"/>
      <c r="L26" s="395"/>
      <c r="M26" s="395"/>
      <c r="N26" s="395"/>
      <c r="O26" s="395"/>
      <c r="P26" s="271"/>
      <c r="Q26" s="271"/>
      <c r="R26" s="271"/>
      <c r="S26" s="271"/>
      <c r="T26" s="271"/>
      <c r="U26" s="271"/>
      <c r="V26" s="690"/>
      <c r="W26" s="690"/>
      <c r="X26" s="690"/>
      <c r="Y26" s="393" t="s">
        <v>604</v>
      </c>
      <c r="Z26" s="690"/>
      <c r="AA26" s="690"/>
      <c r="AB26" s="393" t="s">
        <v>605</v>
      </c>
      <c r="AC26" s="690"/>
      <c r="AD26" s="690"/>
      <c r="AE26" s="393" t="s">
        <v>606</v>
      </c>
      <c r="AF26" s="689" t="s">
        <v>804</v>
      </c>
      <c r="AG26" s="689"/>
      <c r="AH26" s="690"/>
      <c r="AI26" s="690"/>
      <c r="AJ26" s="690"/>
      <c r="AK26" s="271"/>
      <c r="AN26" s="77" t="s">
        <v>1367</v>
      </c>
    </row>
    <row r="27" spans="1:43" ht="12" customHeight="1">
      <c r="B27" s="70"/>
      <c r="C27" s="77"/>
      <c r="AN27" s="77" t="s">
        <v>1326</v>
      </c>
    </row>
    <row r="28" spans="1:43" ht="20.100000000000001" customHeight="1">
      <c r="A28" s="77"/>
      <c r="B28" s="72" t="s">
        <v>806</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row>
    <row r="29" spans="1:43" ht="20.100000000000001" customHeight="1">
      <c r="A29" s="77"/>
      <c r="B29" s="72"/>
      <c r="C29" s="72" t="s">
        <v>807</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row>
    <row r="30" spans="1:43" ht="19.5" customHeight="1">
      <c r="B30" s="70"/>
      <c r="E30" s="396" t="s">
        <v>808</v>
      </c>
      <c r="AE30" s="77" t="s">
        <v>809</v>
      </c>
    </row>
    <row r="31" spans="1:43" ht="19.5" customHeight="1">
      <c r="B31" s="70"/>
      <c r="E31" s="396" t="s">
        <v>810</v>
      </c>
      <c r="F31" s="77"/>
      <c r="G31" s="77"/>
      <c r="H31" s="77"/>
      <c r="I31" s="77"/>
      <c r="J31" s="382"/>
      <c r="K31" s="382"/>
      <c r="L31" s="382"/>
      <c r="M31" s="382"/>
      <c r="N31" s="77"/>
      <c r="O31" s="77"/>
      <c r="P31" s="77"/>
      <c r="Q31" s="77"/>
      <c r="R31" s="77"/>
      <c r="S31" s="77"/>
      <c r="T31" s="77"/>
      <c r="U31" s="77"/>
      <c r="V31" s="77"/>
      <c r="W31" s="77"/>
      <c r="X31" s="382"/>
      <c r="Y31" s="382"/>
      <c r="Z31" s="382"/>
      <c r="AA31" s="382"/>
      <c r="AB31" s="77"/>
      <c r="AC31" s="77"/>
      <c r="AD31" s="77"/>
      <c r="AE31" s="77" t="s">
        <v>811</v>
      </c>
      <c r="AF31" s="77"/>
      <c r="AG31" s="77"/>
      <c r="AH31" s="77"/>
      <c r="AI31" s="77"/>
      <c r="AJ31" s="77"/>
      <c r="AK31" s="77"/>
    </row>
    <row r="32" spans="1:43" ht="19.5" customHeight="1">
      <c r="B32" s="70"/>
      <c r="E32" s="396" t="s">
        <v>812</v>
      </c>
      <c r="R32" s="77"/>
      <c r="S32" s="77"/>
      <c r="T32" s="77"/>
      <c r="U32" s="77"/>
      <c r="V32" s="77"/>
      <c r="W32" s="77"/>
      <c r="X32" s="382"/>
      <c r="Y32" s="382"/>
      <c r="Z32" s="382"/>
      <c r="AA32" s="382"/>
      <c r="AB32" s="77"/>
      <c r="AC32" s="77"/>
      <c r="AD32" s="77"/>
      <c r="AE32" s="77"/>
      <c r="AF32" s="77"/>
      <c r="AG32" s="77"/>
      <c r="AH32" s="77"/>
      <c r="AI32" s="77"/>
      <c r="AJ32" s="77"/>
      <c r="AK32" s="77"/>
    </row>
    <row r="33" spans="1:37" ht="19.5" customHeight="1">
      <c r="B33" s="70"/>
      <c r="E33" s="268" t="s">
        <v>813</v>
      </c>
      <c r="F33" s="77"/>
      <c r="G33" s="77"/>
      <c r="H33" s="77"/>
      <c r="I33" s="77" t="s">
        <v>74</v>
      </c>
      <c r="J33" s="681"/>
      <c r="K33" s="681"/>
      <c r="L33" s="681"/>
      <c r="M33" s="681"/>
      <c r="N33" s="77" t="s">
        <v>814</v>
      </c>
      <c r="O33" s="77" t="s">
        <v>815</v>
      </c>
      <c r="P33" s="77"/>
      <c r="Q33" s="77"/>
      <c r="R33" s="77"/>
      <c r="S33" s="77"/>
      <c r="T33" s="77"/>
      <c r="U33" s="77"/>
      <c r="V33" s="77"/>
      <c r="W33" s="77" t="s">
        <v>74</v>
      </c>
      <c r="X33" s="681"/>
      <c r="Y33" s="681"/>
      <c r="Z33" s="681"/>
      <c r="AA33" s="681"/>
      <c r="AB33" s="77" t="s">
        <v>816</v>
      </c>
      <c r="AC33" s="77"/>
      <c r="AD33" s="77"/>
      <c r="AE33" s="77" t="s">
        <v>817</v>
      </c>
      <c r="AF33" s="77"/>
      <c r="AG33" s="77"/>
      <c r="AH33" s="77"/>
      <c r="AI33" s="77"/>
      <c r="AJ33" s="77"/>
      <c r="AK33" s="77"/>
    </row>
    <row r="34" spans="1:37" ht="3" customHeight="1">
      <c r="B34" s="70"/>
      <c r="E34" s="268"/>
      <c r="F34" s="77"/>
      <c r="G34" s="77"/>
      <c r="H34" s="77"/>
      <c r="I34" s="77"/>
      <c r="J34" s="382"/>
      <c r="K34" s="382"/>
      <c r="L34" s="382"/>
      <c r="M34" s="382"/>
      <c r="N34" s="77"/>
      <c r="O34" s="77"/>
      <c r="P34" s="77"/>
      <c r="Q34" s="77"/>
      <c r="R34" s="77"/>
      <c r="S34" s="77"/>
      <c r="T34" s="77"/>
      <c r="U34" s="77"/>
      <c r="V34" s="77"/>
      <c r="W34" s="77"/>
      <c r="X34" s="382"/>
      <c r="Y34" s="382"/>
      <c r="Z34" s="382"/>
      <c r="AA34" s="382"/>
      <c r="AB34" s="77"/>
      <c r="AC34" s="77"/>
      <c r="AD34" s="77"/>
      <c r="AE34" s="77"/>
      <c r="AF34" s="77"/>
      <c r="AG34" s="77"/>
      <c r="AH34" s="77"/>
      <c r="AI34" s="77"/>
      <c r="AJ34" s="77"/>
      <c r="AK34" s="77"/>
    </row>
    <row r="35" spans="1:37" ht="19.5" customHeight="1">
      <c r="B35" s="70"/>
      <c r="C35" s="72" t="s">
        <v>818</v>
      </c>
      <c r="E35" s="268"/>
      <c r="F35" s="77"/>
      <c r="G35" s="77"/>
      <c r="H35" s="77"/>
      <c r="I35" s="77"/>
      <c r="J35" s="382"/>
      <c r="K35" s="382"/>
      <c r="L35" s="382"/>
      <c r="M35" s="382"/>
      <c r="N35" s="77"/>
      <c r="O35" s="77"/>
      <c r="P35" s="77"/>
      <c r="Q35" s="77"/>
      <c r="R35" s="77"/>
      <c r="S35" s="77"/>
      <c r="T35" s="77"/>
      <c r="U35" s="77"/>
      <c r="V35" s="77"/>
      <c r="W35" s="77"/>
      <c r="X35" s="382"/>
      <c r="Y35" s="382"/>
      <c r="Z35" s="382"/>
      <c r="AA35" s="382"/>
      <c r="AB35" s="77"/>
      <c r="AC35" s="77"/>
      <c r="AD35" s="77"/>
      <c r="AE35" s="77"/>
      <c r="AF35" s="77"/>
      <c r="AG35" s="77"/>
      <c r="AH35" s="77"/>
      <c r="AI35" s="77"/>
      <c r="AJ35" s="77"/>
      <c r="AK35" s="77"/>
    </row>
    <row r="36" spans="1:37" ht="20.100000000000001" customHeight="1">
      <c r="B36" s="70"/>
      <c r="E36" s="396" t="s">
        <v>819</v>
      </c>
      <c r="L36" s="77" t="s">
        <v>820</v>
      </c>
      <c r="O36" s="691"/>
      <c r="P36" s="691"/>
      <c r="Q36" s="691"/>
      <c r="R36" s="691"/>
      <c r="S36" s="691"/>
      <c r="T36" s="77" t="s">
        <v>816</v>
      </c>
      <c r="AE36" s="77" t="s">
        <v>821</v>
      </c>
    </row>
    <row r="37" spans="1:37" ht="20.100000000000001" customHeight="1">
      <c r="B37" s="70"/>
      <c r="C37" s="72"/>
      <c r="D37" s="72"/>
      <c r="E37" s="396" t="s">
        <v>822</v>
      </c>
      <c r="Q37" s="77" t="s">
        <v>820</v>
      </c>
      <c r="U37" s="681"/>
      <c r="V37" s="681"/>
      <c r="W37" s="681"/>
      <c r="X37" s="681"/>
      <c r="Y37" s="77" t="s">
        <v>816</v>
      </c>
      <c r="AE37" s="77" t="s">
        <v>821</v>
      </c>
    </row>
    <row r="38" spans="1:37" ht="3.75" customHeight="1">
      <c r="B38" s="70"/>
      <c r="C38" s="72"/>
      <c r="D38" s="72"/>
      <c r="E38" s="396"/>
      <c r="Q38" s="77"/>
      <c r="U38" s="382"/>
      <c r="V38" s="382"/>
      <c r="W38" s="382"/>
      <c r="X38" s="382"/>
      <c r="Y38" s="77"/>
      <c r="AE38" s="77"/>
    </row>
    <row r="39" spans="1:37" ht="20.100000000000001" customHeight="1">
      <c r="B39" s="70"/>
      <c r="C39" s="72" t="s">
        <v>823</v>
      </c>
      <c r="D39" s="72"/>
      <c r="E39" s="396"/>
      <c r="Q39" s="77"/>
      <c r="U39" s="382"/>
      <c r="V39" s="382"/>
      <c r="W39" s="382"/>
      <c r="X39" s="382"/>
      <c r="Y39" s="77"/>
      <c r="AE39" s="77"/>
    </row>
    <row r="40" spans="1:37" ht="20.100000000000001" customHeight="1">
      <c r="B40" s="70"/>
      <c r="E40" s="396" t="s">
        <v>824</v>
      </c>
      <c r="AE40" s="77" t="s">
        <v>825</v>
      </c>
    </row>
    <row r="41" spans="1:37" ht="20.100000000000001" customHeight="1">
      <c r="B41" s="70"/>
      <c r="C41" s="72"/>
      <c r="D41" s="72"/>
      <c r="E41" s="396" t="s">
        <v>826</v>
      </c>
      <c r="F41" s="72"/>
      <c r="G41" s="72"/>
      <c r="H41" s="72"/>
      <c r="I41" s="72"/>
      <c r="J41" s="72"/>
      <c r="K41" s="102"/>
      <c r="L41" s="102"/>
      <c r="M41" s="102"/>
      <c r="N41" s="102"/>
      <c r="O41" s="102"/>
      <c r="P41" s="102"/>
      <c r="Q41" s="102"/>
      <c r="R41" s="102"/>
      <c r="S41" s="102"/>
      <c r="T41" s="102"/>
      <c r="U41" s="102"/>
      <c r="V41" s="102"/>
      <c r="W41" s="102"/>
      <c r="X41" s="72"/>
      <c r="Y41" s="72"/>
      <c r="Z41" s="72"/>
      <c r="AA41" s="77"/>
      <c r="AB41" s="72"/>
      <c r="AC41" s="72"/>
      <c r="AD41" s="72"/>
      <c r="AE41" s="77" t="s">
        <v>825</v>
      </c>
      <c r="AF41" s="72"/>
      <c r="AG41" s="72"/>
      <c r="AH41" s="72"/>
      <c r="AI41" s="72"/>
      <c r="AJ41" s="72"/>
      <c r="AK41" s="72"/>
    </row>
    <row r="42" spans="1:37" ht="20.100000000000001" customHeight="1">
      <c r="A42" s="72"/>
      <c r="B42" s="72"/>
      <c r="C42" s="72"/>
      <c r="D42" s="72"/>
      <c r="E42" s="396" t="s">
        <v>827</v>
      </c>
      <c r="F42" s="72"/>
      <c r="G42" s="72"/>
      <c r="H42" s="72"/>
      <c r="I42" s="72"/>
      <c r="J42" s="72" t="s">
        <v>74</v>
      </c>
      <c r="K42" s="692"/>
      <c r="L42" s="692"/>
      <c r="M42" s="692"/>
      <c r="N42" s="692"/>
      <c r="O42" s="692"/>
      <c r="P42" s="72" t="s">
        <v>75</v>
      </c>
      <c r="Q42" s="72" t="s">
        <v>280</v>
      </c>
      <c r="R42" s="72"/>
      <c r="S42" s="72"/>
      <c r="T42" s="72"/>
      <c r="U42" s="72"/>
      <c r="V42" s="72"/>
      <c r="W42" s="72"/>
      <c r="X42" s="72"/>
      <c r="Y42" s="72"/>
      <c r="Z42" s="72"/>
      <c r="AA42" s="72"/>
      <c r="AB42" s="72"/>
      <c r="AC42" s="72"/>
      <c r="AD42" s="72"/>
      <c r="AE42" s="77" t="s">
        <v>825</v>
      </c>
      <c r="AF42" s="72"/>
      <c r="AG42" s="72"/>
      <c r="AH42" s="72"/>
      <c r="AI42" s="72"/>
      <c r="AJ42" s="72"/>
      <c r="AK42" s="72"/>
    </row>
    <row r="43" spans="1:37" ht="20.100000000000001" customHeight="1">
      <c r="A43" s="72"/>
      <c r="B43" s="72"/>
      <c r="C43" s="72"/>
      <c r="D43" s="72"/>
      <c r="E43" s="396" t="s">
        <v>828</v>
      </c>
      <c r="F43" s="72"/>
      <c r="G43" s="72"/>
      <c r="H43" s="72"/>
      <c r="I43" s="72"/>
      <c r="J43" s="72" t="s">
        <v>74</v>
      </c>
      <c r="K43" s="693"/>
      <c r="L43" s="693"/>
      <c r="M43" s="693"/>
      <c r="N43" s="693"/>
      <c r="O43" s="693"/>
      <c r="P43" s="693"/>
      <c r="Q43" s="693"/>
      <c r="R43" s="693"/>
      <c r="S43" s="693"/>
      <c r="T43" s="693"/>
      <c r="U43" s="693"/>
      <c r="V43" s="693"/>
      <c r="W43" s="693"/>
      <c r="X43" s="72" t="s">
        <v>75</v>
      </c>
      <c r="Y43" s="72"/>
      <c r="Z43" s="72"/>
      <c r="AA43" s="77"/>
      <c r="AB43" s="72"/>
      <c r="AC43" s="72"/>
      <c r="AD43" s="72"/>
      <c r="AE43" s="77" t="s">
        <v>825</v>
      </c>
      <c r="AF43" s="72"/>
      <c r="AG43" s="72"/>
      <c r="AH43" s="72"/>
      <c r="AI43" s="72"/>
      <c r="AJ43" s="72"/>
      <c r="AK43" s="72"/>
    </row>
    <row r="44" spans="1:37" ht="20.100000000000001" customHeight="1">
      <c r="A44" s="72"/>
      <c r="B44" s="72"/>
      <c r="C44" s="72"/>
      <c r="D44" s="382"/>
      <c r="E44" s="396" t="s">
        <v>829</v>
      </c>
      <c r="F44" s="72"/>
      <c r="G44" s="72"/>
      <c r="H44" s="72"/>
      <c r="I44" s="72"/>
      <c r="J44" s="72"/>
      <c r="K44" s="72"/>
      <c r="L44" s="72"/>
      <c r="M44" s="72"/>
      <c r="N44" s="72"/>
      <c r="O44" s="72"/>
      <c r="P44" s="72"/>
      <c r="Q44" s="72"/>
      <c r="R44" s="72"/>
      <c r="S44" s="72"/>
      <c r="T44" s="72"/>
      <c r="U44" s="72"/>
      <c r="V44" s="72"/>
      <c r="W44" s="72"/>
      <c r="X44" s="72"/>
      <c r="Y44" s="72"/>
      <c r="Z44" s="72"/>
      <c r="AA44" s="77"/>
      <c r="AB44" s="72"/>
      <c r="AC44" s="72"/>
      <c r="AD44" s="72"/>
      <c r="AE44" s="72"/>
      <c r="AF44" s="72"/>
      <c r="AG44" s="72"/>
      <c r="AH44" s="72"/>
      <c r="AI44" s="72"/>
      <c r="AJ44" s="72"/>
      <c r="AK44" s="72"/>
    </row>
    <row r="45" spans="1:37" ht="20.100000000000001" customHeight="1">
      <c r="A45" s="77"/>
      <c r="B45" s="77"/>
      <c r="C45" s="77"/>
      <c r="D45" s="77"/>
      <c r="E45" s="77"/>
      <c r="F45" s="77" t="s">
        <v>623</v>
      </c>
      <c r="G45" s="77"/>
      <c r="H45" s="77"/>
      <c r="I45" s="77"/>
      <c r="J45" s="396"/>
      <c r="K45" s="77"/>
      <c r="L45" s="77" t="s">
        <v>624</v>
      </c>
      <c r="M45" s="77"/>
      <c r="N45" s="77"/>
      <c r="O45" s="77"/>
      <c r="P45" s="77"/>
      <c r="Q45" s="268" t="s">
        <v>629</v>
      </c>
      <c r="R45" s="268"/>
      <c r="S45" s="268"/>
      <c r="T45" s="268"/>
      <c r="U45" s="268"/>
      <c r="V45" s="268" t="s">
        <v>630</v>
      </c>
      <c r="W45" s="268"/>
      <c r="X45" s="268"/>
      <c r="Y45" s="268"/>
      <c r="Z45" s="268"/>
      <c r="AA45" s="268"/>
      <c r="AB45" s="268"/>
      <c r="AC45" s="268"/>
      <c r="AD45" s="77"/>
      <c r="AE45" s="77"/>
      <c r="AF45" s="77"/>
      <c r="AG45" s="77"/>
      <c r="AH45" s="77"/>
      <c r="AI45" s="77"/>
      <c r="AJ45" s="77"/>
      <c r="AK45" s="77"/>
    </row>
    <row r="46" spans="1:37" ht="20.100000000000001" customHeight="1">
      <c r="A46" s="77"/>
      <c r="B46" s="77"/>
      <c r="C46" s="77"/>
      <c r="D46" s="77"/>
      <c r="E46" s="77"/>
      <c r="F46" s="77" t="s">
        <v>625</v>
      </c>
      <c r="G46" s="77"/>
      <c r="H46" s="77"/>
      <c r="I46" s="77"/>
      <c r="J46" s="396"/>
      <c r="K46" s="77"/>
      <c r="L46" s="77" t="s">
        <v>626</v>
      </c>
      <c r="M46" s="77"/>
      <c r="N46" s="77"/>
      <c r="O46" s="77"/>
      <c r="P46" s="77"/>
      <c r="Q46" s="268" t="s">
        <v>631</v>
      </c>
      <c r="R46" s="268"/>
      <c r="S46" s="268"/>
      <c r="T46" s="268"/>
      <c r="U46" s="268"/>
      <c r="V46" s="268" t="s">
        <v>627</v>
      </c>
      <c r="W46" s="268"/>
      <c r="X46" s="268"/>
      <c r="Y46" s="268"/>
      <c r="Z46" s="268"/>
      <c r="AA46" s="268" t="s">
        <v>628</v>
      </c>
      <c r="AB46" s="268"/>
      <c r="AC46" s="268"/>
      <c r="AD46" s="268"/>
      <c r="AE46" s="77"/>
      <c r="AF46" s="77" t="s">
        <v>632</v>
      </c>
      <c r="AG46" s="77"/>
      <c r="AH46" s="77"/>
      <c r="AI46" s="77"/>
      <c r="AJ46" s="77"/>
      <c r="AK46" s="77"/>
    </row>
    <row r="47" spans="1:37" ht="20.100000000000001" customHeight="1">
      <c r="A47" s="77"/>
      <c r="B47" s="77"/>
      <c r="C47" s="77"/>
      <c r="D47" s="77"/>
      <c r="E47" s="396"/>
      <c r="F47" s="77"/>
      <c r="G47" s="77"/>
      <c r="H47" s="77"/>
      <c r="I47" s="77"/>
      <c r="J47" s="77"/>
      <c r="K47" s="268"/>
      <c r="L47" s="268"/>
      <c r="M47" s="268"/>
      <c r="N47" s="268"/>
      <c r="O47" s="268"/>
      <c r="P47" s="268"/>
      <c r="Q47" s="268"/>
      <c r="R47" s="268"/>
      <c r="S47" s="268"/>
      <c r="T47" s="268"/>
      <c r="U47" s="268"/>
      <c r="V47" s="268"/>
      <c r="W47" s="268"/>
      <c r="X47" s="77"/>
      <c r="Y47" s="77"/>
      <c r="Z47" s="77"/>
      <c r="AA47" s="77"/>
      <c r="AB47" s="77"/>
      <c r="AC47" s="77"/>
      <c r="AD47" s="77"/>
      <c r="AE47" s="77" t="s">
        <v>825</v>
      </c>
      <c r="AF47" s="77"/>
      <c r="AG47" s="77"/>
      <c r="AH47" s="77"/>
      <c r="AI47" s="77"/>
      <c r="AJ47" s="77"/>
      <c r="AK47" s="77"/>
    </row>
    <row r="48" spans="1:37" ht="20.100000000000001" customHeight="1">
      <c r="A48" s="72"/>
      <c r="B48" s="72"/>
      <c r="C48" s="72"/>
      <c r="D48" s="72"/>
      <c r="E48" s="396" t="s">
        <v>830</v>
      </c>
      <c r="F48" s="72"/>
      <c r="G48" s="72"/>
      <c r="H48" s="72"/>
      <c r="I48" s="72"/>
      <c r="J48" s="72" t="s">
        <v>74</v>
      </c>
      <c r="K48" s="693"/>
      <c r="L48" s="693"/>
      <c r="M48" s="693"/>
      <c r="N48" s="693"/>
      <c r="O48" s="693"/>
      <c r="P48" s="693"/>
      <c r="Q48" s="693"/>
      <c r="R48" s="693"/>
      <c r="S48" s="693"/>
      <c r="T48" s="693"/>
      <c r="U48" s="693"/>
      <c r="V48" s="693"/>
      <c r="W48" s="693"/>
      <c r="X48" s="72" t="s">
        <v>75</v>
      </c>
      <c r="Y48" s="72"/>
      <c r="Z48" s="72"/>
      <c r="AA48" s="72"/>
      <c r="AB48" s="77"/>
      <c r="AC48" s="72"/>
      <c r="AD48" s="72"/>
      <c r="AE48" s="77" t="s">
        <v>825</v>
      </c>
      <c r="AF48" s="72"/>
      <c r="AG48" s="72"/>
      <c r="AH48" s="72"/>
      <c r="AI48" s="72"/>
      <c r="AJ48" s="72"/>
      <c r="AK48" s="72"/>
    </row>
    <row r="49" spans="1:37" ht="3.75" customHeight="1">
      <c r="A49" s="72"/>
      <c r="B49" s="72"/>
      <c r="C49" s="72"/>
      <c r="D49" s="72"/>
      <c r="E49" s="396"/>
      <c r="F49" s="72"/>
      <c r="G49" s="72"/>
      <c r="H49" s="72"/>
      <c r="I49" s="72"/>
      <c r="J49" s="72"/>
      <c r="K49" s="102"/>
      <c r="L49" s="102"/>
      <c r="M49" s="102"/>
      <c r="N49" s="102"/>
      <c r="O49" s="102"/>
      <c r="P49" s="102"/>
      <c r="Q49" s="102"/>
      <c r="R49" s="102"/>
      <c r="S49" s="102"/>
      <c r="T49" s="102"/>
      <c r="U49" s="102"/>
      <c r="V49" s="102"/>
      <c r="W49" s="102"/>
      <c r="X49" s="72"/>
      <c r="Y49" s="72"/>
      <c r="Z49" s="72"/>
      <c r="AA49" s="72"/>
      <c r="AB49" s="77"/>
      <c r="AC49" s="72"/>
      <c r="AD49" s="72"/>
      <c r="AE49" s="77"/>
      <c r="AF49" s="72"/>
      <c r="AG49" s="72"/>
      <c r="AH49" s="72"/>
      <c r="AI49" s="72"/>
      <c r="AJ49" s="72"/>
      <c r="AK49" s="72"/>
    </row>
    <row r="50" spans="1:37" ht="20.100000000000001" customHeight="1">
      <c r="A50" s="72"/>
      <c r="B50" s="72"/>
      <c r="C50" s="72" t="s">
        <v>831</v>
      </c>
      <c r="D50" s="72"/>
      <c r="E50" s="396"/>
      <c r="F50" s="72"/>
      <c r="G50" s="72"/>
      <c r="H50" s="72"/>
      <c r="I50" s="72"/>
      <c r="J50" s="72"/>
      <c r="K50" s="102"/>
      <c r="L50" s="102"/>
      <c r="M50" s="102"/>
      <c r="N50" s="102"/>
      <c r="O50" s="102"/>
      <c r="P50" s="102"/>
      <c r="Q50" s="102"/>
      <c r="R50" s="102"/>
      <c r="S50" s="102"/>
      <c r="T50" s="102"/>
      <c r="U50" s="102"/>
      <c r="V50" s="102"/>
      <c r="W50" s="102"/>
      <c r="X50" s="72"/>
      <c r="Y50" s="72"/>
      <c r="Z50" s="72"/>
      <c r="AA50" s="72"/>
      <c r="AB50" s="77"/>
      <c r="AC50" s="72"/>
      <c r="AD50" s="72"/>
      <c r="AE50" s="72"/>
      <c r="AF50" s="72"/>
      <c r="AG50" s="72"/>
      <c r="AH50" s="72"/>
      <c r="AI50" s="72"/>
      <c r="AJ50" s="72"/>
      <c r="AK50" s="72"/>
    </row>
    <row r="51" spans="1:37" ht="20.100000000000001" customHeight="1">
      <c r="A51" s="72"/>
      <c r="B51" s="72"/>
      <c r="E51" s="396" t="s">
        <v>832</v>
      </c>
      <c r="O51" s="268"/>
      <c r="P51" s="77" t="s">
        <v>820</v>
      </c>
      <c r="S51" s="694"/>
      <c r="T51" s="694"/>
      <c r="U51" s="694"/>
      <c r="V51" s="694"/>
      <c r="W51" s="694"/>
      <c r="X51" s="77" t="s">
        <v>816</v>
      </c>
      <c r="AE51" s="77" t="s">
        <v>833</v>
      </c>
    </row>
    <row r="52" spans="1:37" ht="4.5" customHeight="1">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row>
    <row r="53" spans="1:37" ht="20.100000000000001" customHeight="1">
      <c r="A53" s="72"/>
      <c r="B53" s="72" t="s">
        <v>834</v>
      </c>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row>
    <row r="54" spans="1:37" ht="20.100000000000001" customHeight="1">
      <c r="A54" s="72"/>
      <c r="B54" s="688"/>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c r="AE54" s="688"/>
      <c r="AF54" s="688"/>
      <c r="AG54" s="688"/>
      <c r="AH54" s="688"/>
      <c r="AI54" s="688"/>
      <c r="AJ54" s="688"/>
      <c r="AK54" s="688"/>
    </row>
    <row r="55" spans="1:37" ht="5.25" customHeight="1"/>
    <row r="56" spans="1:37" ht="20.100000000000001" customHeight="1">
      <c r="A56" s="77"/>
      <c r="B56" s="77" t="s">
        <v>607</v>
      </c>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row>
    <row r="57" spans="1:37" ht="20.100000000000001" customHeight="1">
      <c r="A57" s="77"/>
      <c r="B57" s="13" t="s">
        <v>835</v>
      </c>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row>
    <row r="58" spans="1:37" ht="20.100000000000001" customHeight="1">
      <c r="A58" s="77"/>
      <c r="B58" s="13"/>
      <c r="C58" s="77" t="s">
        <v>836</v>
      </c>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row>
    <row r="59" spans="1:37" ht="20.100000000000001" customHeight="1">
      <c r="A59" s="77"/>
      <c r="B59" s="13" t="s">
        <v>837</v>
      </c>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row>
    <row r="60" spans="1:37" ht="20.100000000000001" customHeight="1">
      <c r="A60" s="77"/>
      <c r="B60" s="77"/>
      <c r="C60" s="77"/>
      <c r="D60" s="101" t="s">
        <v>633</v>
      </c>
      <c r="E60" s="13" t="s">
        <v>838</v>
      </c>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row>
    <row r="61" spans="1:37" ht="18" customHeight="1">
      <c r="A61" s="77"/>
      <c r="B61" s="77"/>
      <c r="C61" s="77"/>
      <c r="D61" s="101" t="s">
        <v>266</v>
      </c>
      <c r="E61" s="13" t="s">
        <v>839</v>
      </c>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row>
    <row r="62" spans="1:37" s="77" customFormat="1" ht="18" customHeight="1">
      <c r="D62" s="101" t="s">
        <v>267</v>
      </c>
      <c r="E62" s="13" t="s">
        <v>840</v>
      </c>
    </row>
    <row r="63" spans="1:37" ht="18" customHeight="1">
      <c r="A63" s="77"/>
      <c r="B63" s="77"/>
      <c r="C63" s="77"/>
      <c r="D63" s="101" t="s">
        <v>268</v>
      </c>
      <c r="E63" s="13" t="s">
        <v>841</v>
      </c>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row>
    <row r="64" spans="1:37" ht="18" customHeight="1">
      <c r="A64" s="77"/>
      <c r="B64" s="77"/>
      <c r="C64" s="13"/>
      <c r="D64" s="101" t="s">
        <v>269</v>
      </c>
      <c r="E64" s="77" t="s">
        <v>842</v>
      </c>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row>
    <row r="65" spans="1:37" ht="18" customHeight="1">
      <c r="A65" s="77"/>
      <c r="B65" s="77"/>
      <c r="C65" s="13"/>
      <c r="D65" s="101" t="s">
        <v>270</v>
      </c>
      <c r="E65" s="77" t="s">
        <v>843</v>
      </c>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row>
    <row r="66" spans="1:37" ht="18" customHeight="1">
      <c r="A66" s="77"/>
      <c r="B66" s="77"/>
      <c r="C66" s="13"/>
      <c r="D66" s="101"/>
      <c r="E66" s="77" t="s">
        <v>634</v>
      </c>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row>
    <row r="67" spans="1:37" ht="18" customHeight="1">
      <c r="A67" s="77"/>
      <c r="B67" s="77"/>
      <c r="C67" s="13"/>
      <c r="D67" s="101" t="s">
        <v>271</v>
      </c>
      <c r="E67" s="77" t="s">
        <v>635</v>
      </c>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row>
    <row r="68" spans="1:37" ht="18" customHeight="1">
      <c r="A68" s="77"/>
      <c r="B68" s="77"/>
      <c r="C68" s="13"/>
      <c r="D68" s="101" t="s">
        <v>272</v>
      </c>
      <c r="E68" s="77" t="s">
        <v>636</v>
      </c>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row>
    <row r="69" spans="1:37" ht="18" customHeight="1">
      <c r="A69" s="77"/>
      <c r="B69" s="77"/>
      <c r="C69" s="13"/>
      <c r="D69" s="101" t="s">
        <v>637</v>
      </c>
      <c r="E69" s="77" t="s">
        <v>638</v>
      </c>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row>
    <row r="70" spans="1:37" ht="18" customHeight="1">
      <c r="A70" s="77"/>
      <c r="B70" s="77"/>
      <c r="C70" s="13"/>
      <c r="D70" s="101"/>
      <c r="E70" s="77" t="s">
        <v>639</v>
      </c>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row>
    <row r="71" spans="1:37" ht="18" customHeight="1">
      <c r="A71" s="77"/>
      <c r="B71" s="77"/>
      <c r="C71" s="13"/>
      <c r="D71" s="230" t="s">
        <v>640</v>
      </c>
      <c r="E71" s="77" t="s">
        <v>650</v>
      </c>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row>
    <row r="72" spans="1:37" ht="18" customHeight="1">
      <c r="A72" s="77"/>
      <c r="B72" s="77"/>
      <c r="C72" s="13"/>
      <c r="D72" s="101"/>
      <c r="E72" s="77" t="s">
        <v>651</v>
      </c>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row>
    <row r="73" spans="1:37" ht="18" customHeight="1">
      <c r="A73" s="77"/>
      <c r="B73" s="13" t="s">
        <v>844</v>
      </c>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row>
    <row r="74" spans="1:37" ht="18" customHeight="1">
      <c r="A74" s="77"/>
      <c r="B74" s="13" t="s">
        <v>845</v>
      </c>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row>
    <row r="75" spans="1:37" ht="18" customHeight="1">
      <c r="A75" s="77"/>
      <c r="B75" s="13" t="s">
        <v>846</v>
      </c>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row>
    <row r="76" spans="1:37" s="77" customFormat="1" ht="18" customHeight="1">
      <c r="B76" s="13" t="s">
        <v>847</v>
      </c>
    </row>
    <row r="77" spans="1:37" ht="18" customHeight="1">
      <c r="A77" s="77"/>
      <c r="B77" s="13" t="s">
        <v>848</v>
      </c>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row>
    <row r="78" spans="1:37" ht="18" customHeight="1">
      <c r="A78" s="77"/>
      <c r="B78" s="13" t="s">
        <v>849</v>
      </c>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row>
    <row r="79" spans="1:37" ht="18" customHeight="1">
      <c r="A79" s="77"/>
      <c r="B79" s="13" t="s">
        <v>850</v>
      </c>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row>
    <row r="80" spans="1:37" ht="18" customHeight="1">
      <c r="A80" s="77"/>
      <c r="B80" s="13" t="s">
        <v>851</v>
      </c>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row>
    <row r="81" spans="1:37" ht="18" customHeight="1">
      <c r="A81" s="77"/>
      <c r="B81" s="13" t="s">
        <v>852</v>
      </c>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row>
    <row r="82" spans="1:37" ht="18" customHeight="1">
      <c r="A82" s="77"/>
      <c r="B82" s="13" t="s">
        <v>1368</v>
      </c>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row>
    <row r="83" spans="1:37" ht="18" customHeight="1">
      <c r="B83" s="77" t="s">
        <v>853</v>
      </c>
    </row>
    <row r="84" spans="1:37" ht="18" customHeight="1">
      <c r="B84" s="77" t="s">
        <v>854</v>
      </c>
    </row>
    <row r="85" spans="1:37" ht="18" customHeight="1">
      <c r="B85" s="77" t="s">
        <v>855</v>
      </c>
    </row>
    <row r="86" spans="1:37" ht="18" customHeight="1">
      <c r="B86" s="77" t="s">
        <v>856</v>
      </c>
    </row>
    <row r="87" spans="1:37" ht="18" customHeight="1">
      <c r="B87" s="77" t="s">
        <v>857</v>
      </c>
    </row>
    <row r="88" spans="1:37" ht="18" customHeight="1"/>
    <row r="89" spans="1:37" ht="18" customHeight="1"/>
  </sheetData>
  <sheetProtection sheet="1" formatCells="0" formatColumns="0" formatRows="0" selectLockedCells="1"/>
  <mergeCells count="29">
    <mergeCell ref="N17:Q17"/>
    <mergeCell ref="Z17:AC17"/>
    <mergeCell ref="J19:U19"/>
    <mergeCell ref="V24:X24"/>
    <mergeCell ref="Z24:AA24"/>
    <mergeCell ref="AC24:AD24"/>
    <mergeCell ref="J15:T15"/>
    <mergeCell ref="Z15:AI15"/>
    <mergeCell ref="A2:AL2"/>
    <mergeCell ref="J6:AK6"/>
    <mergeCell ref="J11:AK11"/>
    <mergeCell ref="L13:N13"/>
    <mergeCell ref="J8:T8"/>
    <mergeCell ref="B54:AK54"/>
    <mergeCell ref="AF24:AG24"/>
    <mergeCell ref="AH24:AJ24"/>
    <mergeCell ref="J33:M33"/>
    <mergeCell ref="X33:AA33"/>
    <mergeCell ref="O36:S36"/>
    <mergeCell ref="U37:X37"/>
    <mergeCell ref="K42:O42"/>
    <mergeCell ref="K43:W43"/>
    <mergeCell ref="K48:W48"/>
    <mergeCell ref="S51:W51"/>
    <mergeCell ref="V26:X26"/>
    <mergeCell ref="Z26:AA26"/>
    <mergeCell ref="AC26:AD26"/>
    <mergeCell ref="AF26:AG26"/>
    <mergeCell ref="AH26:AJ26"/>
  </mergeCells>
  <phoneticPr fontId="24"/>
  <dataValidations count="1">
    <dataValidation type="list" allowBlank="1" showInputMessage="1" showErrorMessage="1" sqref="AH24:AJ24 AH26:AJ26" xr:uid="{00000000-0002-0000-0600-000000000000}">
      <formula1>"上旬,中旬,下旬"</formula1>
    </dataValidation>
  </dataValidations>
  <pageMargins left="0.70866141732283472" right="0.70866141732283472" top="0.74803149606299213" bottom="0.74803149606299213" header="0.31496062992125984" footer="0.31496062992125984"/>
  <pageSetup paperSize="9" scale="91" orientation="portrait" horizontalDpi="300" verticalDpi="300" r:id="rId1"/>
  <headerFooter>
    <oddFooter>&amp;L2025年5月20日改正版&amp;R一般財団法人ベターリビング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Check Box 1">
              <controlPr defaultSize="0" autoFill="0" autoLine="0" autoPict="0">
                <anchor moveWithCells="1">
                  <from>
                    <xdr:col>8</xdr:col>
                    <xdr:colOff>9525</xdr:colOff>
                    <xdr:row>20</xdr:row>
                    <xdr:rowOff>9525</xdr:rowOff>
                  </from>
                  <to>
                    <xdr:col>13</xdr:col>
                    <xdr:colOff>76200</xdr:colOff>
                    <xdr:row>20</xdr:row>
                    <xdr:rowOff>219075</xdr:rowOff>
                  </to>
                </anchor>
              </controlPr>
            </control>
          </mc:Choice>
        </mc:AlternateContent>
        <mc:AlternateContent xmlns:mc="http://schemas.openxmlformats.org/markup-compatibility/2006">
          <mc:Choice Requires="x14">
            <control shapeId="124930" r:id="rId5" name="Check Box 2">
              <controlPr defaultSize="0" autoFill="0" autoLine="0" autoPict="0">
                <anchor moveWithCells="1">
                  <from>
                    <xdr:col>15</xdr:col>
                    <xdr:colOff>28575</xdr:colOff>
                    <xdr:row>20</xdr:row>
                    <xdr:rowOff>0</xdr:rowOff>
                  </from>
                  <to>
                    <xdr:col>21</xdr:col>
                    <xdr:colOff>38100</xdr:colOff>
                    <xdr:row>20</xdr:row>
                    <xdr:rowOff>209550</xdr:rowOff>
                  </to>
                </anchor>
              </controlPr>
            </control>
          </mc:Choice>
        </mc:AlternateContent>
        <mc:AlternateContent xmlns:mc="http://schemas.openxmlformats.org/markup-compatibility/2006">
          <mc:Choice Requires="x14">
            <control shapeId="124931" r:id="rId6" name="Check Box 3">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32" r:id="rId7" name="Check Box 4">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33" r:id="rId8" name="Check Box 5">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34" r:id="rId9" name="Check Box 6">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35" r:id="rId10" name="Check Box 7">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36" r:id="rId11" name="Check Box 8">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37" r:id="rId12" name="Check Box 9">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38" r:id="rId13" name="Check Box 10">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39" r:id="rId14" name="Check Box 11">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40" r:id="rId15" name="Check Box 12">
              <controlPr defaultSize="0" autoFill="0" autoLine="0" autoPict="0">
                <anchor moveWithCells="1">
                  <from>
                    <xdr:col>2</xdr:col>
                    <xdr:colOff>180975</xdr:colOff>
                    <xdr:row>84</xdr:row>
                    <xdr:rowOff>0</xdr:rowOff>
                  </from>
                  <to>
                    <xdr:col>3</xdr:col>
                    <xdr:colOff>171450</xdr:colOff>
                    <xdr:row>84</xdr:row>
                    <xdr:rowOff>190500</xdr:rowOff>
                  </to>
                </anchor>
              </controlPr>
            </control>
          </mc:Choice>
        </mc:AlternateContent>
        <mc:AlternateContent xmlns:mc="http://schemas.openxmlformats.org/markup-compatibility/2006">
          <mc:Choice Requires="x14">
            <control shapeId="124941" r:id="rId16" name="Check Box 13">
              <controlPr defaultSize="0" autoFill="0" autoLine="0" autoPict="0">
                <anchor moveWithCells="1">
                  <from>
                    <xdr:col>2</xdr:col>
                    <xdr:colOff>171450</xdr:colOff>
                    <xdr:row>84</xdr:row>
                    <xdr:rowOff>0</xdr:rowOff>
                  </from>
                  <to>
                    <xdr:col>3</xdr:col>
                    <xdr:colOff>161925</xdr:colOff>
                    <xdr:row>84</xdr:row>
                    <xdr:rowOff>190500</xdr:rowOff>
                  </to>
                </anchor>
              </controlPr>
            </control>
          </mc:Choice>
        </mc:AlternateContent>
        <mc:AlternateContent xmlns:mc="http://schemas.openxmlformats.org/markup-compatibility/2006">
          <mc:Choice Requires="x14">
            <control shapeId="124942" r:id="rId17" name="Check Box 14">
              <controlPr defaultSize="0" autoFill="0" autoLine="0" autoPict="0">
                <anchor moveWithCells="1">
                  <from>
                    <xdr:col>2</xdr:col>
                    <xdr:colOff>171450</xdr:colOff>
                    <xdr:row>84</xdr:row>
                    <xdr:rowOff>0</xdr:rowOff>
                  </from>
                  <to>
                    <xdr:col>3</xdr:col>
                    <xdr:colOff>161925</xdr:colOff>
                    <xdr:row>84</xdr:row>
                    <xdr:rowOff>190500</xdr:rowOff>
                  </to>
                </anchor>
              </controlPr>
            </control>
          </mc:Choice>
        </mc:AlternateContent>
        <mc:AlternateContent xmlns:mc="http://schemas.openxmlformats.org/markup-compatibility/2006">
          <mc:Choice Requires="x14">
            <control shapeId="124943" r:id="rId18" name="Check Box 15">
              <controlPr defaultSize="0" autoFill="0" autoLine="0" autoPict="0">
                <anchor moveWithCells="1">
                  <from>
                    <xdr:col>2</xdr:col>
                    <xdr:colOff>171450</xdr:colOff>
                    <xdr:row>84</xdr:row>
                    <xdr:rowOff>0</xdr:rowOff>
                  </from>
                  <to>
                    <xdr:col>3</xdr:col>
                    <xdr:colOff>161925</xdr:colOff>
                    <xdr:row>84</xdr:row>
                    <xdr:rowOff>190500</xdr:rowOff>
                  </to>
                </anchor>
              </controlPr>
            </control>
          </mc:Choice>
        </mc:AlternateContent>
        <mc:AlternateContent xmlns:mc="http://schemas.openxmlformats.org/markup-compatibility/2006">
          <mc:Choice Requires="x14">
            <control shapeId="124944" r:id="rId19" name="Check Box 16">
              <controlPr defaultSize="0" autoFill="0" autoLine="0" autoPict="0">
                <anchor moveWithCells="1">
                  <from>
                    <xdr:col>2</xdr:col>
                    <xdr:colOff>171450</xdr:colOff>
                    <xdr:row>84</xdr:row>
                    <xdr:rowOff>0</xdr:rowOff>
                  </from>
                  <to>
                    <xdr:col>3</xdr:col>
                    <xdr:colOff>161925</xdr:colOff>
                    <xdr:row>84</xdr:row>
                    <xdr:rowOff>190500</xdr:rowOff>
                  </to>
                </anchor>
              </controlPr>
            </control>
          </mc:Choice>
        </mc:AlternateContent>
        <mc:AlternateContent xmlns:mc="http://schemas.openxmlformats.org/markup-compatibility/2006">
          <mc:Choice Requires="x14">
            <control shapeId="124945" r:id="rId20" name="Check Box 17">
              <controlPr defaultSize="0" autoFill="0" autoLine="0" autoPict="0">
                <anchor moveWithCells="1">
                  <from>
                    <xdr:col>2</xdr:col>
                    <xdr:colOff>171450</xdr:colOff>
                    <xdr:row>84</xdr:row>
                    <xdr:rowOff>0</xdr:rowOff>
                  </from>
                  <to>
                    <xdr:col>3</xdr:col>
                    <xdr:colOff>161925</xdr:colOff>
                    <xdr:row>84</xdr:row>
                    <xdr:rowOff>190500</xdr:rowOff>
                  </to>
                </anchor>
              </controlPr>
            </control>
          </mc:Choice>
        </mc:AlternateContent>
        <mc:AlternateContent xmlns:mc="http://schemas.openxmlformats.org/markup-compatibility/2006">
          <mc:Choice Requires="x14">
            <control shapeId="124946" r:id="rId21" name="Check Box 18">
              <controlPr defaultSize="0" autoFill="0" autoLine="0" autoPict="0">
                <anchor moveWithCells="1">
                  <from>
                    <xdr:col>2</xdr:col>
                    <xdr:colOff>171450</xdr:colOff>
                    <xdr:row>84</xdr:row>
                    <xdr:rowOff>0</xdr:rowOff>
                  </from>
                  <to>
                    <xdr:col>3</xdr:col>
                    <xdr:colOff>161925</xdr:colOff>
                    <xdr:row>84</xdr:row>
                    <xdr:rowOff>190500</xdr:rowOff>
                  </to>
                </anchor>
              </controlPr>
            </control>
          </mc:Choice>
        </mc:AlternateContent>
        <mc:AlternateContent xmlns:mc="http://schemas.openxmlformats.org/markup-compatibility/2006">
          <mc:Choice Requires="x14">
            <control shapeId="124947" r:id="rId22" name="Check Box 19">
              <controlPr defaultSize="0" autoFill="0" autoLine="0" autoPict="0">
                <anchor moveWithCells="1">
                  <from>
                    <xdr:col>2</xdr:col>
                    <xdr:colOff>171450</xdr:colOff>
                    <xdr:row>84</xdr:row>
                    <xdr:rowOff>0</xdr:rowOff>
                  </from>
                  <to>
                    <xdr:col>3</xdr:col>
                    <xdr:colOff>161925</xdr:colOff>
                    <xdr:row>84</xdr:row>
                    <xdr:rowOff>190500</xdr:rowOff>
                  </to>
                </anchor>
              </controlPr>
            </control>
          </mc:Choice>
        </mc:AlternateContent>
        <mc:AlternateContent xmlns:mc="http://schemas.openxmlformats.org/markup-compatibility/2006">
          <mc:Choice Requires="x14">
            <control shapeId="124948" r:id="rId23" name="Check Box 20">
              <controlPr defaultSize="0" autoFill="0" autoLine="0" autoPict="0">
                <anchor moveWithCells="1">
                  <from>
                    <xdr:col>2</xdr:col>
                    <xdr:colOff>171450</xdr:colOff>
                    <xdr:row>84</xdr:row>
                    <xdr:rowOff>0</xdr:rowOff>
                  </from>
                  <to>
                    <xdr:col>3</xdr:col>
                    <xdr:colOff>161925</xdr:colOff>
                    <xdr:row>84</xdr:row>
                    <xdr:rowOff>190500</xdr:rowOff>
                  </to>
                </anchor>
              </controlPr>
            </control>
          </mc:Choice>
        </mc:AlternateContent>
        <mc:AlternateContent xmlns:mc="http://schemas.openxmlformats.org/markup-compatibility/2006">
          <mc:Choice Requires="x14">
            <control shapeId="124949" r:id="rId24" name="Check Box 21">
              <controlPr defaultSize="0" autoFill="0" autoLine="0" autoPict="0">
                <anchor moveWithCells="1">
                  <from>
                    <xdr:col>19</xdr:col>
                    <xdr:colOff>171450</xdr:colOff>
                    <xdr:row>84</xdr:row>
                    <xdr:rowOff>0</xdr:rowOff>
                  </from>
                  <to>
                    <xdr:col>20</xdr:col>
                    <xdr:colOff>161925</xdr:colOff>
                    <xdr:row>84</xdr:row>
                    <xdr:rowOff>190500</xdr:rowOff>
                  </to>
                </anchor>
              </controlPr>
            </control>
          </mc:Choice>
        </mc:AlternateContent>
        <mc:AlternateContent xmlns:mc="http://schemas.openxmlformats.org/markup-compatibility/2006">
          <mc:Choice Requires="x14">
            <control shapeId="124950" r:id="rId25" name="Check Box 22">
              <controlPr defaultSize="0" autoFill="0" autoLine="0" autoPict="0">
                <anchor moveWithCells="1">
                  <from>
                    <xdr:col>29</xdr:col>
                    <xdr:colOff>161925</xdr:colOff>
                    <xdr:row>84</xdr:row>
                    <xdr:rowOff>0</xdr:rowOff>
                  </from>
                  <to>
                    <xdr:col>30</xdr:col>
                    <xdr:colOff>152400</xdr:colOff>
                    <xdr:row>84</xdr:row>
                    <xdr:rowOff>190500</xdr:rowOff>
                  </to>
                </anchor>
              </controlPr>
            </control>
          </mc:Choice>
        </mc:AlternateContent>
        <mc:AlternateContent xmlns:mc="http://schemas.openxmlformats.org/markup-compatibility/2006">
          <mc:Choice Requires="x14">
            <control shapeId="124951" r:id="rId26" name="Check Box 23">
              <controlPr defaultSize="0" autoFill="0" autoLine="0" autoPict="0">
                <anchor moveWithCells="1">
                  <from>
                    <xdr:col>24</xdr:col>
                    <xdr:colOff>180975</xdr:colOff>
                    <xdr:row>84</xdr:row>
                    <xdr:rowOff>0</xdr:rowOff>
                  </from>
                  <to>
                    <xdr:col>25</xdr:col>
                    <xdr:colOff>171450</xdr:colOff>
                    <xdr:row>84</xdr:row>
                    <xdr:rowOff>190500</xdr:rowOff>
                  </to>
                </anchor>
              </controlPr>
            </control>
          </mc:Choice>
        </mc:AlternateContent>
        <mc:AlternateContent xmlns:mc="http://schemas.openxmlformats.org/markup-compatibility/2006">
          <mc:Choice Requires="x14">
            <control shapeId="124952" r:id="rId27" name="Check Box 24">
              <controlPr defaultSize="0" autoFill="0" autoLine="0" autoPict="0">
                <anchor moveWithCells="1">
                  <from>
                    <xdr:col>19</xdr:col>
                    <xdr:colOff>171450</xdr:colOff>
                    <xdr:row>84</xdr:row>
                    <xdr:rowOff>0</xdr:rowOff>
                  </from>
                  <to>
                    <xdr:col>20</xdr:col>
                    <xdr:colOff>161925</xdr:colOff>
                    <xdr:row>84</xdr:row>
                    <xdr:rowOff>190500</xdr:rowOff>
                  </to>
                </anchor>
              </controlPr>
            </control>
          </mc:Choice>
        </mc:AlternateContent>
        <mc:AlternateContent xmlns:mc="http://schemas.openxmlformats.org/markup-compatibility/2006">
          <mc:Choice Requires="x14">
            <control shapeId="124953" r:id="rId28" name="Check Box 25">
              <controlPr defaultSize="0" autoFill="0" autoLine="0" autoPict="0">
                <anchor moveWithCells="1">
                  <from>
                    <xdr:col>9</xdr:col>
                    <xdr:colOff>180975</xdr:colOff>
                    <xdr:row>84</xdr:row>
                    <xdr:rowOff>0</xdr:rowOff>
                  </from>
                  <to>
                    <xdr:col>10</xdr:col>
                    <xdr:colOff>171450</xdr:colOff>
                    <xdr:row>84</xdr:row>
                    <xdr:rowOff>190500</xdr:rowOff>
                  </to>
                </anchor>
              </controlPr>
            </control>
          </mc:Choice>
        </mc:AlternateContent>
        <mc:AlternateContent xmlns:mc="http://schemas.openxmlformats.org/markup-compatibility/2006">
          <mc:Choice Requires="x14">
            <control shapeId="124954" r:id="rId29" name="Check Box 26">
              <controlPr defaultSize="0" autoFill="0" autoLine="0" autoPict="0">
                <anchor moveWithCells="1">
                  <from>
                    <xdr:col>9</xdr:col>
                    <xdr:colOff>180975</xdr:colOff>
                    <xdr:row>84</xdr:row>
                    <xdr:rowOff>0</xdr:rowOff>
                  </from>
                  <to>
                    <xdr:col>10</xdr:col>
                    <xdr:colOff>171450</xdr:colOff>
                    <xdr:row>84</xdr:row>
                    <xdr:rowOff>190500</xdr:rowOff>
                  </to>
                </anchor>
              </controlPr>
            </control>
          </mc:Choice>
        </mc:AlternateContent>
        <mc:AlternateContent xmlns:mc="http://schemas.openxmlformats.org/markup-compatibility/2006">
          <mc:Choice Requires="x14">
            <control shapeId="124955" r:id="rId30" name="Check Box 27">
              <controlPr defaultSize="0" autoFill="0" autoLine="0" autoPict="0">
                <anchor moveWithCells="1">
                  <from>
                    <xdr:col>14</xdr:col>
                    <xdr:colOff>295275</xdr:colOff>
                    <xdr:row>84</xdr:row>
                    <xdr:rowOff>0</xdr:rowOff>
                  </from>
                  <to>
                    <xdr:col>15</xdr:col>
                    <xdr:colOff>180975</xdr:colOff>
                    <xdr:row>84</xdr:row>
                    <xdr:rowOff>190500</xdr:rowOff>
                  </to>
                </anchor>
              </controlPr>
            </control>
          </mc:Choice>
        </mc:AlternateContent>
        <mc:AlternateContent xmlns:mc="http://schemas.openxmlformats.org/markup-compatibility/2006">
          <mc:Choice Requires="x14">
            <control shapeId="124956" r:id="rId31" name="Check Box 28">
              <controlPr defaultSize="0" autoFill="0" autoLine="0" autoPict="0">
                <anchor moveWithCells="1">
                  <from>
                    <xdr:col>14</xdr:col>
                    <xdr:colOff>295275</xdr:colOff>
                    <xdr:row>84</xdr:row>
                    <xdr:rowOff>0</xdr:rowOff>
                  </from>
                  <to>
                    <xdr:col>15</xdr:col>
                    <xdr:colOff>180975</xdr:colOff>
                    <xdr:row>84</xdr:row>
                    <xdr:rowOff>190500</xdr:rowOff>
                  </to>
                </anchor>
              </controlPr>
            </control>
          </mc:Choice>
        </mc:AlternateContent>
        <mc:AlternateContent xmlns:mc="http://schemas.openxmlformats.org/markup-compatibility/2006">
          <mc:Choice Requires="x14">
            <control shapeId="124957" r:id="rId32" name="Check Box 29">
              <controlPr defaultSize="0" autoFill="0" autoLine="0" autoPict="0">
                <anchor moveWithCells="1">
                  <from>
                    <xdr:col>2</xdr:col>
                    <xdr:colOff>180975</xdr:colOff>
                    <xdr:row>29</xdr:row>
                    <xdr:rowOff>38100</xdr:rowOff>
                  </from>
                  <to>
                    <xdr:col>3</xdr:col>
                    <xdr:colOff>171450</xdr:colOff>
                    <xdr:row>29</xdr:row>
                    <xdr:rowOff>228600</xdr:rowOff>
                  </to>
                </anchor>
              </controlPr>
            </control>
          </mc:Choice>
        </mc:AlternateContent>
        <mc:AlternateContent xmlns:mc="http://schemas.openxmlformats.org/markup-compatibility/2006">
          <mc:Choice Requires="x14">
            <control shapeId="124958" r:id="rId33" name="Check Box 30">
              <controlPr defaultSize="0" autoFill="0" autoLine="0" autoPict="0">
                <anchor moveWithCells="1">
                  <from>
                    <xdr:col>2</xdr:col>
                    <xdr:colOff>180975</xdr:colOff>
                    <xdr:row>35</xdr:row>
                    <xdr:rowOff>28575</xdr:rowOff>
                  </from>
                  <to>
                    <xdr:col>3</xdr:col>
                    <xdr:colOff>171450</xdr:colOff>
                    <xdr:row>35</xdr:row>
                    <xdr:rowOff>219075</xdr:rowOff>
                  </to>
                </anchor>
              </controlPr>
            </control>
          </mc:Choice>
        </mc:AlternateContent>
        <mc:AlternateContent xmlns:mc="http://schemas.openxmlformats.org/markup-compatibility/2006">
          <mc:Choice Requires="x14">
            <control shapeId="124959" r:id="rId34" name="Check Box 31">
              <controlPr defaultSize="0" autoFill="0" autoLine="0" autoPict="0">
                <anchor moveWithCells="1">
                  <from>
                    <xdr:col>2</xdr:col>
                    <xdr:colOff>180975</xdr:colOff>
                    <xdr:row>39</xdr:row>
                    <xdr:rowOff>47625</xdr:rowOff>
                  </from>
                  <to>
                    <xdr:col>3</xdr:col>
                    <xdr:colOff>171450</xdr:colOff>
                    <xdr:row>39</xdr:row>
                    <xdr:rowOff>238125</xdr:rowOff>
                  </to>
                </anchor>
              </controlPr>
            </control>
          </mc:Choice>
        </mc:AlternateContent>
        <mc:AlternateContent xmlns:mc="http://schemas.openxmlformats.org/markup-compatibility/2006">
          <mc:Choice Requires="x14">
            <control shapeId="124960" r:id="rId35" name="Check Box 32">
              <controlPr defaultSize="0" autoFill="0" autoLine="0" autoPict="0">
                <anchor moveWithCells="1">
                  <from>
                    <xdr:col>2</xdr:col>
                    <xdr:colOff>180975</xdr:colOff>
                    <xdr:row>50</xdr:row>
                    <xdr:rowOff>28575</xdr:rowOff>
                  </from>
                  <to>
                    <xdr:col>3</xdr:col>
                    <xdr:colOff>171450</xdr:colOff>
                    <xdr:row>50</xdr:row>
                    <xdr:rowOff>219075</xdr:rowOff>
                  </to>
                </anchor>
              </controlPr>
            </control>
          </mc:Choice>
        </mc:AlternateContent>
        <mc:AlternateContent xmlns:mc="http://schemas.openxmlformats.org/markup-compatibility/2006">
          <mc:Choice Requires="x14">
            <control shapeId="124961" r:id="rId36" name="Check Box 33">
              <controlPr defaultSize="0" autoFill="0" autoLine="0" autoPict="0">
                <anchor moveWithCells="1">
                  <from>
                    <xdr:col>2</xdr:col>
                    <xdr:colOff>180975</xdr:colOff>
                    <xdr:row>31</xdr:row>
                    <xdr:rowOff>28575</xdr:rowOff>
                  </from>
                  <to>
                    <xdr:col>3</xdr:col>
                    <xdr:colOff>171450</xdr:colOff>
                    <xdr:row>31</xdr:row>
                    <xdr:rowOff>219075</xdr:rowOff>
                  </to>
                </anchor>
              </controlPr>
            </control>
          </mc:Choice>
        </mc:AlternateContent>
        <mc:AlternateContent xmlns:mc="http://schemas.openxmlformats.org/markup-compatibility/2006">
          <mc:Choice Requires="x14">
            <control shapeId="124962" r:id="rId37" name="Check Box 34">
              <controlPr defaultSize="0" autoFill="0" autoLine="0" autoPict="0">
                <anchor moveWithCells="1">
                  <from>
                    <xdr:col>2</xdr:col>
                    <xdr:colOff>180975</xdr:colOff>
                    <xdr:row>41</xdr:row>
                    <xdr:rowOff>28575</xdr:rowOff>
                  </from>
                  <to>
                    <xdr:col>3</xdr:col>
                    <xdr:colOff>171450</xdr:colOff>
                    <xdr:row>41</xdr:row>
                    <xdr:rowOff>219075</xdr:rowOff>
                  </to>
                </anchor>
              </controlPr>
            </control>
          </mc:Choice>
        </mc:AlternateContent>
        <mc:AlternateContent xmlns:mc="http://schemas.openxmlformats.org/markup-compatibility/2006">
          <mc:Choice Requires="x14">
            <control shapeId="124963" r:id="rId38" name="Check Box 35">
              <controlPr defaultSize="0" autoFill="0" autoLine="0" autoPict="0">
                <anchor moveWithCells="1">
                  <from>
                    <xdr:col>2</xdr:col>
                    <xdr:colOff>180975</xdr:colOff>
                    <xdr:row>42</xdr:row>
                    <xdr:rowOff>28575</xdr:rowOff>
                  </from>
                  <to>
                    <xdr:col>3</xdr:col>
                    <xdr:colOff>171450</xdr:colOff>
                    <xdr:row>42</xdr:row>
                    <xdr:rowOff>219075</xdr:rowOff>
                  </to>
                </anchor>
              </controlPr>
            </control>
          </mc:Choice>
        </mc:AlternateContent>
        <mc:AlternateContent xmlns:mc="http://schemas.openxmlformats.org/markup-compatibility/2006">
          <mc:Choice Requires="x14">
            <control shapeId="124964" r:id="rId39" name="Check Box 36">
              <controlPr defaultSize="0" autoFill="0" autoLine="0" autoPict="0">
                <anchor moveWithCells="1">
                  <from>
                    <xdr:col>2</xdr:col>
                    <xdr:colOff>180975</xdr:colOff>
                    <xdr:row>47</xdr:row>
                    <xdr:rowOff>28575</xdr:rowOff>
                  </from>
                  <to>
                    <xdr:col>3</xdr:col>
                    <xdr:colOff>171450</xdr:colOff>
                    <xdr:row>47</xdr:row>
                    <xdr:rowOff>219075</xdr:rowOff>
                  </to>
                </anchor>
              </controlPr>
            </control>
          </mc:Choice>
        </mc:AlternateContent>
        <mc:AlternateContent xmlns:mc="http://schemas.openxmlformats.org/markup-compatibility/2006">
          <mc:Choice Requires="x14">
            <control shapeId="124965" r:id="rId40" name="Check Box 37">
              <controlPr defaultSize="0" autoFill="0" autoLine="0" autoPict="0">
                <anchor moveWithCells="1">
                  <from>
                    <xdr:col>2</xdr:col>
                    <xdr:colOff>180975</xdr:colOff>
                    <xdr:row>40</xdr:row>
                    <xdr:rowOff>28575</xdr:rowOff>
                  </from>
                  <to>
                    <xdr:col>3</xdr:col>
                    <xdr:colOff>171450</xdr:colOff>
                    <xdr:row>40</xdr:row>
                    <xdr:rowOff>219075</xdr:rowOff>
                  </to>
                </anchor>
              </controlPr>
            </control>
          </mc:Choice>
        </mc:AlternateContent>
        <mc:AlternateContent xmlns:mc="http://schemas.openxmlformats.org/markup-compatibility/2006">
          <mc:Choice Requires="x14">
            <control shapeId="124966" r:id="rId41" name="Check Box 38">
              <controlPr defaultSize="0" autoFill="0" autoLine="0" autoPict="0">
                <anchor moveWithCells="1">
                  <from>
                    <xdr:col>2</xdr:col>
                    <xdr:colOff>180975</xdr:colOff>
                    <xdr:row>36</xdr:row>
                    <xdr:rowOff>28575</xdr:rowOff>
                  </from>
                  <to>
                    <xdr:col>3</xdr:col>
                    <xdr:colOff>171450</xdr:colOff>
                    <xdr:row>36</xdr:row>
                    <xdr:rowOff>219075</xdr:rowOff>
                  </to>
                </anchor>
              </controlPr>
            </control>
          </mc:Choice>
        </mc:AlternateContent>
        <mc:AlternateContent xmlns:mc="http://schemas.openxmlformats.org/markup-compatibility/2006">
          <mc:Choice Requires="x14">
            <control shapeId="124967" r:id="rId42" name="Check Box 39">
              <controlPr defaultSize="0" autoFill="0" autoLine="0" autoPict="0">
                <anchor moveWithCells="1">
                  <from>
                    <xdr:col>2</xdr:col>
                    <xdr:colOff>180975</xdr:colOff>
                    <xdr:row>43</xdr:row>
                    <xdr:rowOff>19050</xdr:rowOff>
                  </from>
                  <to>
                    <xdr:col>3</xdr:col>
                    <xdr:colOff>171450</xdr:colOff>
                    <xdr:row>43</xdr:row>
                    <xdr:rowOff>209550</xdr:rowOff>
                  </to>
                </anchor>
              </controlPr>
            </control>
          </mc:Choice>
        </mc:AlternateContent>
        <mc:AlternateContent xmlns:mc="http://schemas.openxmlformats.org/markup-compatibility/2006">
          <mc:Choice Requires="x14">
            <control shapeId="124968" r:id="rId43" name="Check Box 40">
              <controlPr defaultSize="0" autoFill="0" autoLine="0" autoPict="0">
                <anchor moveWithCells="1">
                  <from>
                    <xdr:col>19</xdr:col>
                    <xdr:colOff>171450</xdr:colOff>
                    <xdr:row>44</xdr:row>
                    <xdr:rowOff>19050</xdr:rowOff>
                  </from>
                  <to>
                    <xdr:col>20</xdr:col>
                    <xdr:colOff>161925</xdr:colOff>
                    <xdr:row>44</xdr:row>
                    <xdr:rowOff>209550</xdr:rowOff>
                  </to>
                </anchor>
              </controlPr>
            </control>
          </mc:Choice>
        </mc:AlternateContent>
        <mc:AlternateContent xmlns:mc="http://schemas.openxmlformats.org/markup-compatibility/2006">
          <mc:Choice Requires="x14">
            <control shapeId="124969" r:id="rId44" name="Check Box 41">
              <controlPr defaultSize="0" autoFill="0" autoLine="0" autoPict="0">
                <anchor moveWithCells="1">
                  <from>
                    <xdr:col>29</xdr:col>
                    <xdr:colOff>161925</xdr:colOff>
                    <xdr:row>45</xdr:row>
                    <xdr:rowOff>28575</xdr:rowOff>
                  </from>
                  <to>
                    <xdr:col>30</xdr:col>
                    <xdr:colOff>152400</xdr:colOff>
                    <xdr:row>45</xdr:row>
                    <xdr:rowOff>219075</xdr:rowOff>
                  </to>
                </anchor>
              </controlPr>
            </control>
          </mc:Choice>
        </mc:AlternateContent>
        <mc:AlternateContent xmlns:mc="http://schemas.openxmlformats.org/markup-compatibility/2006">
          <mc:Choice Requires="x14">
            <control shapeId="124970" r:id="rId45" name="Check Box 42">
              <controlPr defaultSize="0" autoFill="0" autoLine="0" autoPict="0">
                <anchor moveWithCells="1">
                  <from>
                    <xdr:col>24</xdr:col>
                    <xdr:colOff>180975</xdr:colOff>
                    <xdr:row>45</xdr:row>
                    <xdr:rowOff>28575</xdr:rowOff>
                  </from>
                  <to>
                    <xdr:col>25</xdr:col>
                    <xdr:colOff>171450</xdr:colOff>
                    <xdr:row>45</xdr:row>
                    <xdr:rowOff>219075</xdr:rowOff>
                  </to>
                </anchor>
              </controlPr>
            </control>
          </mc:Choice>
        </mc:AlternateContent>
        <mc:AlternateContent xmlns:mc="http://schemas.openxmlformats.org/markup-compatibility/2006">
          <mc:Choice Requires="x14">
            <control shapeId="124971" r:id="rId46" name="Check Box 43">
              <controlPr defaultSize="0" autoFill="0" autoLine="0" autoPict="0">
                <anchor moveWithCells="1">
                  <from>
                    <xdr:col>19</xdr:col>
                    <xdr:colOff>171450</xdr:colOff>
                    <xdr:row>45</xdr:row>
                    <xdr:rowOff>28575</xdr:rowOff>
                  </from>
                  <to>
                    <xdr:col>20</xdr:col>
                    <xdr:colOff>161925</xdr:colOff>
                    <xdr:row>45</xdr:row>
                    <xdr:rowOff>219075</xdr:rowOff>
                  </to>
                </anchor>
              </controlPr>
            </control>
          </mc:Choice>
        </mc:AlternateContent>
        <mc:AlternateContent xmlns:mc="http://schemas.openxmlformats.org/markup-compatibility/2006">
          <mc:Choice Requires="x14">
            <control shapeId="124972" r:id="rId47" name="Check Box 44">
              <controlPr defaultSize="0" autoFill="0" autoLine="0" autoPict="0">
                <anchor moveWithCells="1">
                  <from>
                    <xdr:col>9</xdr:col>
                    <xdr:colOff>180975</xdr:colOff>
                    <xdr:row>44</xdr:row>
                    <xdr:rowOff>19050</xdr:rowOff>
                  </from>
                  <to>
                    <xdr:col>10</xdr:col>
                    <xdr:colOff>171450</xdr:colOff>
                    <xdr:row>44</xdr:row>
                    <xdr:rowOff>209550</xdr:rowOff>
                  </to>
                </anchor>
              </controlPr>
            </control>
          </mc:Choice>
        </mc:AlternateContent>
        <mc:AlternateContent xmlns:mc="http://schemas.openxmlformats.org/markup-compatibility/2006">
          <mc:Choice Requires="x14">
            <control shapeId="124973" r:id="rId48" name="Check Box 45">
              <controlPr defaultSize="0" autoFill="0" autoLine="0" autoPict="0">
                <anchor moveWithCells="1">
                  <from>
                    <xdr:col>9</xdr:col>
                    <xdr:colOff>180975</xdr:colOff>
                    <xdr:row>45</xdr:row>
                    <xdr:rowOff>28575</xdr:rowOff>
                  </from>
                  <to>
                    <xdr:col>10</xdr:col>
                    <xdr:colOff>171450</xdr:colOff>
                    <xdr:row>45</xdr:row>
                    <xdr:rowOff>219075</xdr:rowOff>
                  </to>
                </anchor>
              </controlPr>
            </control>
          </mc:Choice>
        </mc:AlternateContent>
        <mc:AlternateContent xmlns:mc="http://schemas.openxmlformats.org/markup-compatibility/2006">
          <mc:Choice Requires="x14">
            <control shapeId="124974" r:id="rId49" name="Check Box 46">
              <controlPr defaultSize="0" autoFill="0" autoLine="0" autoPict="0">
                <anchor moveWithCells="1">
                  <from>
                    <xdr:col>14</xdr:col>
                    <xdr:colOff>295275</xdr:colOff>
                    <xdr:row>45</xdr:row>
                    <xdr:rowOff>28575</xdr:rowOff>
                  </from>
                  <to>
                    <xdr:col>15</xdr:col>
                    <xdr:colOff>180975</xdr:colOff>
                    <xdr:row>45</xdr:row>
                    <xdr:rowOff>219075</xdr:rowOff>
                  </to>
                </anchor>
              </controlPr>
            </control>
          </mc:Choice>
        </mc:AlternateContent>
        <mc:AlternateContent xmlns:mc="http://schemas.openxmlformats.org/markup-compatibility/2006">
          <mc:Choice Requires="x14">
            <control shapeId="124975" r:id="rId50" name="Check Box 47">
              <controlPr defaultSize="0" autoFill="0" autoLine="0" autoPict="0">
                <anchor moveWithCells="1">
                  <from>
                    <xdr:col>14</xdr:col>
                    <xdr:colOff>295275</xdr:colOff>
                    <xdr:row>44</xdr:row>
                    <xdr:rowOff>19050</xdr:rowOff>
                  </from>
                  <to>
                    <xdr:col>15</xdr:col>
                    <xdr:colOff>180975</xdr:colOff>
                    <xdr:row>44</xdr:row>
                    <xdr:rowOff>209550</xdr:rowOff>
                  </to>
                </anchor>
              </controlPr>
            </control>
          </mc:Choice>
        </mc:AlternateContent>
        <mc:AlternateContent xmlns:mc="http://schemas.openxmlformats.org/markup-compatibility/2006">
          <mc:Choice Requires="x14">
            <control shapeId="124976" r:id="rId51" name="Check Box 48">
              <controlPr defaultSize="0" autoFill="0" autoLine="0" autoPict="0">
                <anchor moveWithCells="1">
                  <from>
                    <xdr:col>8</xdr:col>
                    <xdr:colOff>9525</xdr:colOff>
                    <xdr:row>21</xdr:row>
                    <xdr:rowOff>28575</xdr:rowOff>
                  </from>
                  <to>
                    <xdr:col>13</xdr:col>
                    <xdr:colOff>76200</xdr:colOff>
                    <xdr:row>21</xdr:row>
                    <xdr:rowOff>238125</xdr:rowOff>
                  </to>
                </anchor>
              </controlPr>
            </control>
          </mc:Choice>
        </mc:AlternateContent>
        <mc:AlternateContent xmlns:mc="http://schemas.openxmlformats.org/markup-compatibility/2006">
          <mc:Choice Requires="x14">
            <control shapeId="124977" r:id="rId52" name="Check Box 49">
              <controlPr defaultSize="0" autoFill="0" autoLine="0" autoPict="0">
                <anchor moveWithCells="1">
                  <from>
                    <xdr:col>15</xdr:col>
                    <xdr:colOff>28575</xdr:colOff>
                    <xdr:row>21</xdr:row>
                    <xdr:rowOff>19050</xdr:rowOff>
                  </from>
                  <to>
                    <xdr:col>21</xdr:col>
                    <xdr:colOff>38100</xdr:colOff>
                    <xdr:row>21</xdr:row>
                    <xdr:rowOff>228600</xdr:rowOff>
                  </to>
                </anchor>
              </controlPr>
            </control>
          </mc:Choice>
        </mc:AlternateContent>
        <mc:AlternateContent xmlns:mc="http://schemas.openxmlformats.org/markup-compatibility/2006">
          <mc:Choice Requires="x14">
            <control shapeId="124978" r:id="rId53" name="Check Box 50">
              <controlPr defaultSize="0" autoFill="0" autoLine="0" autoPict="0">
                <anchor moveWithCells="1">
                  <from>
                    <xdr:col>2</xdr:col>
                    <xdr:colOff>180975</xdr:colOff>
                    <xdr:row>30</xdr:row>
                    <xdr:rowOff>38100</xdr:rowOff>
                  </from>
                  <to>
                    <xdr:col>3</xdr:col>
                    <xdr:colOff>171450</xdr:colOff>
                    <xdr:row>30</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77"/>
  <sheetViews>
    <sheetView showGridLines="0" view="pageBreakPreview" zoomScaleNormal="100" zoomScaleSheetLayoutView="100" workbookViewId="0">
      <selection activeCell="C8" sqref="C8:AK8"/>
    </sheetView>
  </sheetViews>
  <sheetFormatPr defaultColWidth="9" defaultRowHeight="11.25"/>
  <cols>
    <col min="1" max="38" width="2.5" style="130" customWidth="1"/>
    <col min="39" max="16384" width="9" style="130"/>
  </cols>
  <sheetData>
    <row r="1" spans="1:39" ht="5.25" customHeight="1">
      <c r="A1" s="258"/>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8"/>
    </row>
    <row r="2" spans="1:39" ht="13.5">
      <c r="A2" s="699" t="s">
        <v>30</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row>
    <row r="3" spans="1:39" ht="4.5"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row>
    <row r="4" spans="1:39" ht="15" customHeight="1">
      <c r="A4" s="397"/>
      <c r="B4" s="700" t="s">
        <v>858</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row>
    <row r="5" spans="1:39" ht="5.25"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row>
    <row r="6" spans="1:39" ht="20.100000000000001" customHeight="1">
      <c r="A6" s="258"/>
      <c r="B6" s="258" t="s">
        <v>859</v>
      </c>
      <c r="C6" s="258"/>
      <c r="D6" s="258"/>
      <c r="E6" s="258"/>
      <c r="F6" s="258"/>
      <c r="G6" s="258"/>
      <c r="H6" s="258"/>
      <c r="I6" s="25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row>
    <row r="7" spans="1:39" s="75" customFormat="1" ht="20.100000000000001" customHeight="1">
      <c r="A7" s="72"/>
      <c r="B7" s="72"/>
      <c r="C7" s="72" t="s">
        <v>860</v>
      </c>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row>
    <row r="8" spans="1:39" s="75" customFormat="1" ht="20.100000000000001" customHeight="1">
      <c r="B8" s="395"/>
      <c r="C8" s="701"/>
      <c r="D8" s="701"/>
      <c r="E8" s="701"/>
      <c r="F8" s="701"/>
      <c r="G8" s="701"/>
      <c r="H8" s="701"/>
      <c r="I8" s="701"/>
      <c r="J8" s="701"/>
      <c r="K8" s="701"/>
      <c r="L8" s="701"/>
      <c r="M8" s="701"/>
      <c r="N8" s="701"/>
      <c r="O8" s="701"/>
      <c r="P8" s="701"/>
      <c r="Q8" s="701"/>
      <c r="R8" s="701"/>
      <c r="S8" s="701"/>
      <c r="T8" s="701"/>
      <c r="U8" s="701"/>
      <c r="V8" s="701"/>
      <c r="W8" s="701"/>
      <c r="X8" s="701"/>
      <c r="Y8" s="701"/>
      <c r="Z8" s="701"/>
      <c r="AA8" s="701"/>
      <c r="AB8" s="701"/>
      <c r="AC8" s="701"/>
      <c r="AD8" s="701"/>
      <c r="AE8" s="701"/>
      <c r="AF8" s="701"/>
      <c r="AG8" s="701"/>
      <c r="AH8" s="701"/>
      <c r="AI8" s="701"/>
      <c r="AJ8" s="701"/>
      <c r="AK8" s="701"/>
      <c r="AM8" s="102"/>
    </row>
    <row r="9" spans="1:39" ht="3.75" customHeight="1"/>
    <row r="10" spans="1:39" ht="20.100000000000001" customHeight="1">
      <c r="B10" s="258" t="s">
        <v>861</v>
      </c>
    </row>
    <row r="11" spans="1:39" ht="20.100000000000001" customHeight="1">
      <c r="B11" s="258"/>
      <c r="C11" s="258" t="s">
        <v>862</v>
      </c>
    </row>
    <row r="12" spans="1:39" ht="20.100000000000001" customHeight="1">
      <c r="B12" s="258"/>
      <c r="C12" s="72"/>
      <c r="E12" s="131" t="s">
        <v>1272</v>
      </c>
    </row>
    <row r="13" spans="1:39" ht="20.100000000000001" customHeight="1">
      <c r="B13" s="258"/>
      <c r="E13" s="131" t="s">
        <v>1275</v>
      </c>
    </row>
    <row r="14" spans="1:39" ht="20.100000000000001" customHeight="1">
      <c r="B14" s="258"/>
      <c r="E14" s="131" t="s">
        <v>1274</v>
      </c>
    </row>
    <row r="15" spans="1:39" ht="20.100000000000001" customHeight="1">
      <c r="B15" s="462"/>
      <c r="C15" s="463"/>
      <c r="D15" s="463"/>
      <c r="E15" s="267" t="s">
        <v>1273</v>
      </c>
      <c r="F15" s="264"/>
      <c r="G15" s="264"/>
      <c r="H15" s="264"/>
      <c r="I15" s="264"/>
      <c r="J15" s="264"/>
      <c r="K15" s="264"/>
      <c r="L15" s="463"/>
      <c r="M15" s="460"/>
      <c r="N15" s="460"/>
      <c r="O15" s="78"/>
      <c r="P15" s="78" t="s">
        <v>74</v>
      </c>
      <c r="Q15" s="702"/>
      <c r="R15" s="702"/>
      <c r="S15" s="702"/>
      <c r="T15" s="702"/>
      <c r="U15" s="702"/>
      <c r="V15" s="702"/>
      <c r="W15" s="702"/>
      <c r="X15" s="702"/>
      <c r="Y15" s="702"/>
      <c r="Z15" s="702"/>
      <c r="AA15" s="78" t="s">
        <v>75</v>
      </c>
      <c r="AB15" s="461"/>
      <c r="AC15" s="461"/>
      <c r="AD15" s="463"/>
      <c r="AE15" s="463"/>
      <c r="AF15" s="463"/>
      <c r="AG15" s="463"/>
      <c r="AH15" s="463"/>
      <c r="AI15" s="463"/>
      <c r="AJ15" s="463"/>
      <c r="AK15" s="463"/>
    </row>
    <row r="16" spans="1:39" ht="2.25" customHeight="1">
      <c r="B16" s="258"/>
    </row>
    <row r="17" spans="2:37" ht="20.100000000000001" customHeight="1">
      <c r="B17" s="258"/>
      <c r="C17" s="258" t="s">
        <v>863</v>
      </c>
    </row>
    <row r="18" spans="2:37" s="131" customFormat="1" ht="20.100000000000001" customHeight="1">
      <c r="B18" s="77"/>
      <c r="C18" s="72"/>
      <c r="D18" s="77"/>
      <c r="E18" s="77" t="s">
        <v>1272</v>
      </c>
      <c r="F18" s="77"/>
      <c r="G18" s="77"/>
      <c r="H18" s="77"/>
      <c r="I18" s="77"/>
      <c r="J18" s="77"/>
      <c r="K18" s="77"/>
      <c r="L18" s="77"/>
      <c r="M18" s="77"/>
      <c r="N18" s="77"/>
      <c r="O18" s="77"/>
      <c r="P18" s="77"/>
      <c r="Q18" s="268"/>
      <c r="R18" s="268"/>
      <c r="S18" s="268"/>
      <c r="T18" s="268"/>
      <c r="U18" s="268"/>
      <c r="V18" s="268"/>
      <c r="W18" s="268"/>
      <c r="X18" s="268"/>
      <c r="Y18" s="268"/>
      <c r="Z18" s="268"/>
      <c r="AA18" s="77"/>
      <c r="AB18" s="380"/>
      <c r="AC18" s="380"/>
    </row>
    <row r="19" spans="2:37" s="131" customFormat="1" ht="20.100000000000001" customHeight="1">
      <c r="B19" s="77"/>
      <c r="C19" s="77"/>
      <c r="D19" s="77"/>
      <c r="E19" s="77" t="s">
        <v>1271</v>
      </c>
      <c r="F19" s="77"/>
      <c r="G19" s="77"/>
      <c r="H19" s="77"/>
      <c r="I19" s="77"/>
      <c r="J19" s="77"/>
      <c r="K19" s="77"/>
      <c r="L19" s="77"/>
      <c r="M19" s="77"/>
      <c r="N19" s="77"/>
      <c r="O19" s="77"/>
      <c r="P19" s="77"/>
      <c r="Q19" s="268"/>
      <c r="R19" s="268"/>
      <c r="S19" s="268"/>
      <c r="T19" s="268"/>
      <c r="U19" s="268"/>
      <c r="V19" s="268"/>
      <c r="W19" s="268"/>
      <c r="X19" s="268"/>
      <c r="Y19" s="268"/>
      <c r="Z19" s="268"/>
      <c r="AA19" s="77"/>
      <c r="AB19" s="380"/>
      <c r="AC19" s="380"/>
    </row>
    <row r="20" spans="2:37" s="131" customFormat="1" ht="20.100000000000001" customHeight="1">
      <c r="B20" s="77"/>
      <c r="C20" s="77"/>
      <c r="D20" s="77"/>
      <c r="E20" s="77" t="s">
        <v>1270</v>
      </c>
      <c r="F20" s="77"/>
      <c r="G20" s="77"/>
      <c r="H20" s="77"/>
      <c r="I20" s="77"/>
      <c r="J20" s="77"/>
      <c r="K20" s="77"/>
      <c r="L20" s="77"/>
      <c r="M20" s="77"/>
      <c r="N20" s="77"/>
      <c r="O20" s="77"/>
      <c r="P20" s="77"/>
      <c r="Q20" s="268"/>
      <c r="R20" s="268"/>
      <c r="S20" s="268"/>
      <c r="T20" s="268"/>
      <c r="U20" s="268"/>
      <c r="V20" s="268"/>
      <c r="W20" s="268"/>
      <c r="X20" s="268"/>
      <c r="Y20" s="268"/>
      <c r="Z20" s="268"/>
      <c r="AA20" s="77"/>
      <c r="AB20" s="380"/>
      <c r="AC20" s="380"/>
    </row>
    <row r="21" spans="2:37" s="131" customFormat="1" ht="20.100000000000001" customHeight="1">
      <c r="B21" s="78"/>
      <c r="C21" s="78"/>
      <c r="D21" s="78"/>
      <c r="E21" s="78" t="s">
        <v>1269</v>
      </c>
      <c r="F21" s="78"/>
      <c r="G21" s="78"/>
      <c r="H21" s="78"/>
      <c r="I21" s="78"/>
      <c r="J21" s="78"/>
      <c r="K21" s="78"/>
      <c r="L21" s="78"/>
      <c r="M21" s="78"/>
      <c r="N21" s="78"/>
      <c r="O21" s="78"/>
      <c r="P21" s="78" t="s">
        <v>74</v>
      </c>
      <c r="Q21" s="702"/>
      <c r="R21" s="702"/>
      <c r="S21" s="702"/>
      <c r="T21" s="702"/>
      <c r="U21" s="702"/>
      <c r="V21" s="702"/>
      <c r="W21" s="702"/>
      <c r="X21" s="702"/>
      <c r="Y21" s="702"/>
      <c r="Z21" s="702"/>
      <c r="AA21" s="78" t="s">
        <v>75</v>
      </c>
      <c r="AB21" s="399"/>
      <c r="AC21" s="399"/>
      <c r="AD21" s="267"/>
      <c r="AE21" s="267"/>
      <c r="AF21" s="267"/>
      <c r="AG21" s="267"/>
      <c r="AH21" s="267"/>
      <c r="AI21" s="267"/>
      <c r="AJ21" s="267"/>
      <c r="AK21" s="267"/>
    </row>
    <row r="22" spans="2:37" s="131" customFormat="1" ht="6" customHeight="1">
      <c r="B22" s="77"/>
      <c r="C22" s="77"/>
      <c r="D22" s="77"/>
      <c r="E22" s="77"/>
      <c r="F22" s="77"/>
      <c r="G22" s="77"/>
      <c r="H22" s="77"/>
      <c r="I22" s="77"/>
      <c r="J22" s="77"/>
      <c r="K22" s="77"/>
      <c r="L22" s="77"/>
      <c r="M22" s="77"/>
      <c r="N22" s="268"/>
      <c r="O22" s="268"/>
      <c r="P22" s="268"/>
      <c r="Q22" s="268"/>
      <c r="R22" s="268"/>
      <c r="S22" s="268"/>
      <c r="T22" s="268"/>
      <c r="U22" s="268"/>
      <c r="V22" s="268"/>
      <c r="W22" s="268"/>
      <c r="X22" s="77"/>
      <c r="Y22" s="77"/>
      <c r="Z22" s="380"/>
      <c r="AA22" s="380"/>
      <c r="AB22" s="380"/>
      <c r="AC22" s="380"/>
    </row>
    <row r="23" spans="2:37" s="214" customFormat="1" ht="20.100000000000001" customHeight="1">
      <c r="B23" s="547" t="s">
        <v>864</v>
      </c>
    </row>
    <row r="24" spans="2:37" s="214" customFormat="1" ht="20.100000000000001" customHeight="1">
      <c r="B24" s="547" t="s">
        <v>865</v>
      </c>
    </row>
    <row r="25" spans="2:37" s="214" customFormat="1" ht="20.100000000000001" customHeight="1">
      <c r="B25" s="480"/>
      <c r="C25" s="547" t="s">
        <v>866</v>
      </c>
      <c r="K25" s="548" t="s">
        <v>1268</v>
      </c>
      <c r="N25" s="548" t="s">
        <v>1267</v>
      </c>
    </row>
    <row r="26" spans="2:37" s="214" customFormat="1" ht="20.100000000000001" customHeight="1">
      <c r="B26" s="480"/>
      <c r="C26" s="547" t="s">
        <v>867</v>
      </c>
      <c r="K26" s="548" t="s">
        <v>1266</v>
      </c>
      <c r="R26" s="548" t="s">
        <v>1265</v>
      </c>
    </row>
    <row r="27" spans="2:37" s="214" customFormat="1" ht="20.100000000000001" customHeight="1">
      <c r="B27" s="480"/>
      <c r="C27" s="480"/>
      <c r="K27" s="548" t="s">
        <v>1264</v>
      </c>
      <c r="M27" s="559" t="s">
        <v>868</v>
      </c>
      <c r="N27" s="703"/>
      <c r="O27" s="703"/>
      <c r="P27" s="703"/>
      <c r="Q27" s="703"/>
      <c r="R27" s="703"/>
      <c r="S27" s="703"/>
      <c r="T27" s="703"/>
      <c r="U27" s="703"/>
      <c r="V27" s="703"/>
      <c r="W27" s="703"/>
      <c r="X27" s="548" t="s">
        <v>869</v>
      </c>
      <c r="Y27" s="558" t="s">
        <v>870</v>
      </c>
    </row>
    <row r="28" spans="2:37" s="214" customFormat="1" ht="20.100000000000001" customHeight="1">
      <c r="B28" s="480"/>
      <c r="C28" s="547" t="s">
        <v>871</v>
      </c>
      <c r="M28" s="557" t="s">
        <v>1263</v>
      </c>
      <c r="N28" s="482"/>
      <c r="O28" s="482"/>
      <c r="P28" s="482"/>
      <c r="Q28" s="482"/>
      <c r="R28" s="557" t="s">
        <v>1262</v>
      </c>
      <c r="S28" s="482"/>
      <c r="T28" s="482"/>
      <c r="U28" s="482"/>
      <c r="V28" s="482"/>
      <c r="W28" s="482"/>
      <c r="Y28" s="481"/>
    </row>
    <row r="29" spans="2:37" s="214" customFormat="1" ht="20.100000000000001" customHeight="1">
      <c r="B29" s="480"/>
      <c r="C29" s="547" t="s">
        <v>872</v>
      </c>
      <c r="M29" s="697"/>
      <c r="N29" s="697"/>
      <c r="O29" s="697"/>
      <c r="P29" s="697"/>
      <c r="Q29" s="697"/>
      <c r="R29" s="697"/>
      <c r="S29" s="697"/>
      <c r="T29" s="697"/>
      <c r="U29" s="697"/>
      <c r="V29" s="697"/>
      <c r="W29" s="697"/>
      <c r="X29" s="548" t="s">
        <v>869</v>
      </c>
      <c r="Y29" s="481"/>
    </row>
    <row r="30" spans="2:37" s="214" customFormat="1" ht="20.100000000000001" customHeight="1">
      <c r="B30" s="480"/>
      <c r="C30" s="548" t="s">
        <v>873</v>
      </c>
      <c r="M30" s="483"/>
      <c r="N30" s="483"/>
      <c r="O30" s="483"/>
      <c r="P30" s="483"/>
      <c r="Q30" s="483"/>
      <c r="R30" s="483"/>
      <c r="S30" s="483"/>
      <c r="T30" s="483"/>
      <c r="U30" s="483"/>
      <c r="V30" s="483"/>
      <c r="W30" s="483"/>
      <c r="Y30" s="481"/>
    </row>
    <row r="31" spans="2:37" s="214" customFormat="1" ht="6" customHeight="1">
      <c r="B31" s="480"/>
      <c r="M31" s="483"/>
      <c r="N31" s="483"/>
      <c r="O31" s="483"/>
      <c r="P31" s="483"/>
      <c r="Q31" s="483"/>
      <c r="R31" s="483"/>
      <c r="S31" s="483"/>
      <c r="T31" s="483"/>
      <c r="U31" s="483"/>
      <c r="V31" s="483"/>
      <c r="W31" s="483"/>
      <c r="Y31" s="481"/>
    </row>
    <row r="32" spans="2:37" s="214" customFormat="1" ht="20.100000000000001" customHeight="1">
      <c r="B32" s="547" t="s">
        <v>874</v>
      </c>
      <c r="C32" s="480"/>
      <c r="M32" s="483"/>
      <c r="N32" s="483"/>
      <c r="O32" s="483"/>
      <c r="P32" s="483"/>
      <c r="Q32" s="483"/>
      <c r="R32" s="483"/>
      <c r="S32" s="483"/>
      <c r="T32" s="483"/>
      <c r="U32" s="483"/>
      <c r="V32" s="483"/>
      <c r="W32" s="483"/>
      <c r="Y32" s="481"/>
    </row>
    <row r="33" spans="2:37" s="214" customFormat="1" ht="20.100000000000001" customHeight="1">
      <c r="B33" s="480"/>
      <c r="C33" s="480"/>
      <c r="E33" s="548" t="s">
        <v>1327</v>
      </c>
      <c r="M33" s="483"/>
      <c r="N33" s="483"/>
      <c r="O33" s="483"/>
      <c r="P33" s="483"/>
      <c r="Q33" s="483"/>
      <c r="R33" s="483"/>
      <c r="S33" s="483"/>
      <c r="T33" s="483"/>
      <c r="U33" s="483"/>
      <c r="V33" s="483"/>
      <c r="W33" s="483"/>
      <c r="Y33" s="481"/>
    </row>
    <row r="34" spans="2:37" s="214" customFormat="1" ht="20.100000000000001" customHeight="1">
      <c r="B34" s="480"/>
      <c r="C34" s="480"/>
      <c r="E34" s="548" t="s">
        <v>1328</v>
      </c>
      <c r="M34" s="483"/>
      <c r="N34" s="483"/>
      <c r="O34" s="483"/>
      <c r="P34" s="483"/>
      <c r="Q34" s="483"/>
      <c r="R34" s="483"/>
      <c r="S34" s="483"/>
      <c r="T34" s="483"/>
      <c r="U34" s="483"/>
      <c r="V34" s="483"/>
      <c r="W34" s="483"/>
      <c r="Y34" s="481"/>
    </row>
    <row r="35" spans="2:37" s="214" customFormat="1" ht="20.100000000000001" customHeight="1">
      <c r="B35" s="480"/>
      <c r="C35" s="548" t="s">
        <v>1261</v>
      </c>
      <c r="M35" s="483"/>
      <c r="N35" s="483"/>
      <c r="O35" s="483"/>
      <c r="P35" s="483"/>
      <c r="Q35" s="483"/>
      <c r="R35" s="483"/>
      <c r="S35" s="483"/>
      <c r="T35" s="483"/>
      <c r="U35" s="483"/>
      <c r="V35" s="483"/>
      <c r="W35" s="483"/>
      <c r="Y35" s="481"/>
    </row>
    <row r="36" spans="2:37" s="214" customFormat="1" ht="20.100000000000001" customHeight="1">
      <c r="B36" s="479"/>
      <c r="C36" s="556" t="s">
        <v>1329</v>
      </c>
      <c r="D36" s="484"/>
      <c r="E36" s="484"/>
      <c r="F36" s="484"/>
      <c r="G36" s="484"/>
      <c r="H36" s="484"/>
      <c r="I36" s="484"/>
      <c r="J36" s="484"/>
      <c r="K36" s="484"/>
      <c r="L36" s="484"/>
      <c r="M36" s="485"/>
      <c r="N36" s="485"/>
      <c r="O36" s="485"/>
      <c r="P36" s="485"/>
      <c r="Q36" s="485"/>
      <c r="R36" s="485"/>
      <c r="S36" s="485"/>
      <c r="T36" s="485"/>
      <c r="U36" s="485"/>
      <c r="V36" s="485"/>
      <c r="W36" s="485"/>
      <c r="X36" s="484"/>
      <c r="Y36" s="486"/>
      <c r="Z36" s="484"/>
      <c r="AA36" s="484"/>
      <c r="AB36" s="484"/>
      <c r="AC36" s="484"/>
      <c r="AD36" s="484"/>
      <c r="AE36" s="484"/>
      <c r="AF36" s="484"/>
      <c r="AG36" s="484"/>
      <c r="AH36" s="484"/>
      <c r="AI36" s="484"/>
      <c r="AJ36" s="484"/>
      <c r="AK36" s="484"/>
    </row>
    <row r="37" spans="2:37" s="77" customFormat="1" ht="3" customHeight="1">
      <c r="B37" s="72"/>
      <c r="C37" s="72"/>
      <c r="M37" s="380"/>
      <c r="N37" s="380"/>
      <c r="O37" s="380"/>
      <c r="P37" s="380"/>
      <c r="Q37" s="380"/>
      <c r="R37" s="380"/>
      <c r="S37" s="380"/>
      <c r="T37" s="380"/>
      <c r="U37" s="380"/>
      <c r="V37" s="380"/>
      <c r="W37" s="380"/>
      <c r="Y37" s="400"/>
    </row>
    <row r="38" spans="2:37" s="77" customFormat="1" ht="20.100000000000001" customHeight="1">
      <c r="B38" s="72" t="s">
        <v>876</v>
      </c>
    </row>
    <row r="39" spans="2:37" s="77" customFormat="1" ht="20.100000000000001" customHeight="1">
      <c r="B39" s="70"/>
      <c r="C39" s="70"/>
      <c r="D39" s="72" t="s">
        <v>353</v>
      </c>
      <c r="E39" s="70"/>
      <c r="F39" s="70"/>
      <c r="G39" s="70"/>
      <c r="H39" s="70"/>
      <c r="I39" s="70"/>
      <c r="J39" s="70"/>
      <c r="K39" s="102"/>
      <c r="L39" s="70"/>
      <c r="M39" s="70"/>
      <c r="N39" s="70"/>
      <c r="O39" s="70"/>
      <c r="P39" s="70"/>
    </row>
    <row r="40" spans="2:37" s="77" customFormat="1" ht="20.100000000000001" customHeight="1">
      <c r="B40" s="70"/>
      <c r="C40" s="70"/>
      <c r="D40" s="72" t="s">
        <v>877</v>
      </c>
      <c r="E40" s="70"/>
      <c r="F40" s="70"/>
      <c r="G40" s="70"/>
      <c r="H40" s="70"/>
      <c r="I40" s="70"/>
      <c r="J40" s="70"/>
      <c r="K40" s="102" t="s">
        <v>878</v>
      </c>
      <c r="L40" s="70"/>
      <c r="M40" s="70"/>
      <c r="N40" s="70"/>
      <c r="O40" s="70"/>
      <c r="P40" s="70"/>
    </row>
    <row r="41" spans="2:37" s="77" customFormat="1" ht="20.100000000000001" customHeight="1">
      <c r="B41" s="402"/>
      <c r="C41" s="402"/>
      <c r="D41" s="271" t="s">
        <v>879</v>
      </c>
      <c r="E41" s="402"/>
      <c r="F41" s="402"/>
      <c r="G41" s="402"/>
      <c r="H41" s="402"/>
      <c r="I41" s="402"/>
      <c r="J41" s="402"/>
      <c r="K41" s="392"/>
      <c r="L41" s="402"/>
      <c r="M41" s="402"/>
      <c r="N41" s="402"/>
      <c r="O41" s="402"/>
      <c r="P41" s="402"/>
      <c r="Q41" s="78"/>
      <c r="R41" s="78"/>
      <c r="S41" s="78"/>
      <c r="T41" s="78"/>
      <c r="U41" s="78"/>
      <c r="V41" s="78"/>
      <c r="W41" s="78"/>
      <c r="X41" s="78"/>
      <c r="Y41" s="78"/>
      <c r="Z41" s="78"/>
      <c r="AA41" s="78"/>
      <c r="AB41" s="78"/>
      <c r="AC41" s="78"/>
      <c r="AD41" s="78"/>
      <c r="AE41" s="78"/>
      <c r="AF41" s="78"/>
      <c r="AG41" s="78"/>
      <c r="AH41" s="78"/>
      <c r="AI41" s="78"/>
      <c r="AJ41" s="78"/>
      <c r="AK41" s="78"/>
    </row>
    <row r="42" spans="2:37" s="77" customFormat="1" ht="6" customHeight="1">
      <c r="B42" s="72"/>
    </row>
    <row r="43" spans="2:37" s="77" customFormat="1" ht="20.100000000000001" customHeight="1">
      <c r="B43" s="72" t="s">
        <v>880</v>
      </c>
      <c r="C43" s="70"/>
      <c r="D43" s="102"/>
      <c r="E43" s="70"/>
      <c r="F43" s="70"/>
      <c r="G43" s="70"/>
      <c r="H43" s="70"/>
      <c r="I43" s="70"/>
      <c r="J43" s="70"/>
      <c r="K43" s="70"/>
      <c r="L43" s="70"/>
      <c r="M43" s="70"/>
      <c r="N43" s="70"/>
      <c r="O43" s="70"/>
      <c r="P43" s="70"/>
    </row>
    <row r="44" spans="2:37" s="77" customFormat="1" ht="20.100000000000001" customHeight="1">
      <c r="B44" s="402"/>
      <c r="C44" s="402"/>
      <c r="D44" s="392" t="s">
        <v>881</v>
      </c>
      <c r="E44" s="402"/>
      <c r="F44" s="402"/>
      <c r="G44" s="402"/>
      <c r="H44" s="402"/>
      <c r="I44" s="402"/>
      <c r="J44" s="402"/>
      <c r="K44" s="402"/>
      <c r="L44" s="402"/>
      <c r="M44" s="402"/>
      <c r="N44" s="402"/>
      <c r="O44" s="402"/>
      <c r="P44" s="402"/>
      <c r="Q44" s="78"/>
      <c r="R44" s="78"/>
      <c r="S44" s="78"/>
      <c r="T44" s="78"/>
      <c r="U44" s="78"/>
      <c r="V44" s="78"/>
      <c r="W44" s="78"/>
      <c r="X44" s="78"/>
      <c r="Y44" s="78"/>
      <c r="Z44" s="78"/>
      <c r="AA44" s="78"/>
      <c r="AB44" s="78"/>
      <c r="AC44" s="78"/>
      <c r="AD44" s="78"/>
      <c r="AE44" s="78"/>
      <c r="AF44" s="78"/>
      <c r="AG44" s="78"/>
      <c r="AH44" s="78"/>
      <c r="AI44" s="78"/>
      <c r="AJ44" s="78"/>
      <c r="AK44" s="78"/>
    </row>
    <row r="45" spans="2:37" s="131" customFormat="1" ht="6" customHeight="1"/>
    <row r="46" spans="2:37" s="403" customFormat="1" ht="20.100000000000001" customHeight="1">
      <c r="B46" s="72" t="s">
        <v>882</v>
      </c>
      <c r="H46" s="404"/>
    </row>
    <row r="47" spans="2:37" s="403" customFormat="1" ht="20.100000000000001" customHeight="1">
      <c r="B47" s="72" t="s">
        <v>883</v>
      </c>
      <c r="H47" s="404"/>
    </row>
    <row r="48" spans="2:37" s="72" customFormat="1" ht="20.100000000000001" customHeight="1">
      <c r="D48" s="72" t="s">
        <v>325</v>
      </c>
      <c r="K48" s="72" t="s">
        <v>326</v>
      </c>
    </row>
    <row r="49" spans="1:42" s="480" customFormat="1" ht="20.100000000000001" customHeight="1">
      <c r="A49" s="547"/>
      <c r="B49" s="547" t="s">
        <v>884</v>
      </c>
      <c r="C49" s="547"/>
      <c r="D49" s="547"/>
      <c r="E49" s="547"/>
      <c r="F49" s="547"/>
      <c r="G49" s="547"/>
      <c r="H49" s="547"/>
      <c r="I49" s="547"/>
      <c r="J49" s="547"/>
      <c r="K49" s="547"/>
      <c r="L49" s="547"/>
      <c r="M49" s="547"/>
      <c r="N49" s="547"/>
      <c r="O49" s="547"/>
      <c r="P49" s="547"/>
      <c r="Q49" s="547"/>
      <c r="R49" s="547"/>
      <c r="S49" s="547"/>
      <c r="T49" s="547"/>
      <c r="U49" s="547"/>
      <c r="V49" s="547"/>
      <c r="W49" s="547"/>
      <c r="X49" s="547"/>
      <c r="Y49" s="547"/>
      <c r="Z49" s="547"/>
      <c r="AA49" s="547"/>
      <c r="AB49" s="547"/>
      <c r="AC49" s="547"/>
      <c r="AD49" s="547"/>
      <c r="AE49" s="547"/>
    </row>
    <row r="50" spans="1:42" s="480" customFormat="1" ht="20.100000000000001" customHeight="1">
      <c r="A50" s="547"/>
      <c r="B50" s="547"/>
      <c r="C50" s="548" t="s">
        <v>885</v>
      </c>
      <c r="D50" s="547"/>
      <c r="E50" s="547"/>
      <c r="F50" s="547"/>
      <c r="G50" s="547"/>
      <c r="H50" s="547"/>
      <c r="I50" s="547"/>
      <c r="J50" s="547"/>
      <c r="K50" s="547"/>
      <c r="L50" s="547"/>
      <c r="M50" s="547"/>
      <c r="N50" s="547"/>
      <c r="O50" s="547"/>
      <c r="P50" s="547"/>
      <c r="Q50" s="547"/>
      <c r="R50" s="547"/>
      <c r="S50" s="547"/>
      <c r="T50" s="547"/>
      <c r="U50" s="547"/>
      <c r="V50" s="547"/>
      <c r="W50" s="547"/>
      <c r="X50" s="547"/>
      <c r="Y50" s="547"/>
      <c r="Z50" s="547"/>
      <c r="AA50" s="547"/>
      <c r="AB50" s="547"/>
      <c r="AC50" s="547"/>
      <c r="AD50" s="547"/>
      <c r="AE50" s="547"/>
    </row>
    <row r="51" spans="1:42" s="480" customFormat="1" ht="20.100000000000001" customHeight="1">
      <c r="A51" s="547"/>
      <c r="B51" s="547"/>
      <c r="C51" s="547" t="s">
        <v>886</v>
      </c>
      <c r="D51" s="547"/>
      <c r="E51" s="547"/>
      <c r="F51" s="547"/>
      <c r="G51" s="547"/>
      <c r="H51" s="547"/>
      <c r="I51" s="547"/>
      <c r="J51" s="547"/>
      <c r="K51" s="547" t="s">
        <v>887</v>
      </c>
      <c r="L51" s="547"/>
      <c r="M51" s="547"/>
      <c r="N51" s="547"/>
      <c r="O51" s="547"/>
      <c r="P51" s="547" t="s">
        <v>888</v>
      </c>
      <c r="Q51" s="547"/>
      <c r="R51" s="547"/>
      <c r="S51" s="547"/>
      <c r="T51" s="547"/>
      <c r="U51" s="547"/>
      <c r="V51" s="547"/>
      <c r="W51" s="547"/>
      <c r="X51" s="547"/>
      <c r="Y51" s="547"/>
      <c r="Z51" s="547"/>
      <c r="AA51" s="547"/>
      <c r="AB51" s="547"/>
      <c r="AC51" s="547"/>
      <c r="AD51" s="547"/>
      <c r="AE51" s="547"/>
    </row>
    <row r="52" spans="1:42" s="480" customFormat="1" ht="6" customHeight="1">
      <c r="A52" s="547"/>
      <c r="B52" s="547"/>
      <c r="C52" s="547"/>
      <c r="D52" s="547"/>
      <c r="E52" s="547"/>
      <c r="F52" s="547"/>
      <c r="G52" s="547"/>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row>
    <row r="53" spans="1:42" s="480" customFormat="1" ht="20.100000000000001" customHeight="1">
      <c r="A53" s="547"/>
      <c r="B53" s="547"/>
      <c r="C53" s="547" t="s">
        <v>889</v>
      </c>
      <c r="D53" s="547"/>
      <c r="E53" s="547"/>
      <c r="F53" s="547"/>
      <c r="G53" s="547"/>
      <c r="H53" s="547"/>
      <c r="I53" s="547"/>
      <c r="J53" s="547"/>
      <c r="K53" s="547" t="s">
        <v>890</v>
      </c>
      <c r="L53" s="547"/>
      <c r="M53" s="547"/>
      <c r="N53" s="547"/>
      <c r="O53" s="547"/>
      <c r="P53" s="547"/>
      <c r="Q53" s="547" t="s">
        <v>891</v>
      </c>
      <c r="R53" s="547"/>
      <c r="S53" s="547"/>
      <c r="T53" s="547"/>
      <c r="U53" s="547"/>
      <c r="V53" s="547"/>
      <c r="W53" s="547"/>
      <c r="X53" s="547"/>
      <c r="Y53" s="547"/>
      <c r="Z53" s="547"/>
      <c r="AA53" s="547"/>
      <c r="AB53" s="547"/>
      <c r="AC53" s="547"/>
      <c r="AD53" s="547"/>
      <c r="AE53" s="547"/>
    </row>
    <row r="54" spans="1:42" s="480" customFormat="1" ht="20.100000000000001" customHeight="1">
      <c r="A54" s="547"/>
      <c r="B54" s="547"/>
      <c r="C54" s="548" t="s">
        <v>892</v>
      </c>
      <c r="D54" s="547"/>
      <c r="E54" s="547"/>
      <c r="F54" s="547"/>
      <c r="G54" s="547"/>
      <c r="H54" s="547"/>
      <c r="I54" s="547"/>
      <c r="J54" s="547"/>
      <c r="K54" s="547"/>
      <c r="L54" s="547"/>
      <c r="M54" s="547"/>
      <c r="N54" s="547"/>
      <c r="O54" s="547"/>
      <c r="P54" s="547"/>
      <c r="Q54" s="547"/>
      <c r="R54" s="547"/>
      <c r="S54" s="547"/>
      <c r="T54" s="547"/>
      <c r="U54" s="547"/>
      <c r="V54" s="547"/>
      <c r="W54" s="547"/>
      <c r="X54" s="547"/>
      <c r="Y54" s="547"/>
      <c r="Z54" s="547"/>
      <c r="AA54" s="547"/>
      <c r="AB54" s="547"/>
      <c r="AC54" s="547"/>
      <c r="AD54" s="547"/>
      <c r="AE54" s="547"/>
    </row>
    <row r="55" spans="1:42" s="480" customFormat="1" ht="20.100000000000001" customHeight="1">
      <c r="A55" s="547"/>
      <c r="B55" s="555"/>
      <c r="C55" s="556" t="s">
        <v>893</v>
      </c>
      <c r="D55" s="555"/>
      <c r="E55" s="555"/>
      <c r="F55" s="555"/>
      <c r="G55" s="555"/>
      <c r="H55" s="555"/>
      <c r="I55" s="555"/>
      <c r="J55" s="555"/>
      <c r="K55" s="555"/>
      <c r="L55" s="555"/>
      <c r="M55" s="555"/>
      <c r="N55" s="555"/>
      <c r="O55" s="555"/>
      <c r="P55" s="555"/>
      <c r="Q55" s="555"/>
      <c r="R55" s="555"/>
      <c r="S55" s="555"/>
      <c r="T55" s="555"/>
      <c r="U55" s="555"/>
      <c r="V55" s="555"/>
      <c r="W55" s="555"/>
      <c r="X55" s="555"/>
      <c r="Y55" s="555"/>
      <c r="Z55" s="555"/>
      <c r="AA55" s="555"/>
      <c r="AB55" s="555"/>
      <c r="AC55" s="555"/>
      <c r="AD55" s="555"/>
      <c r="AE55" s="555"/>
      <c r="AF55" s="479"/>
      <c r="AG55" s="479"/>
      <c r="AH55" s="479"/>
      <c r="AI55" s="479"/>
      <c r="AJ55" s="479"/>
      <c r="AK55" s="479"/>
    </row>
    <row r="56" spans="1:42" s="72" customFormat="1" ht="3.75" customHeight="1"/>
    <row r="57" spans="1:42" s="75" customFormat="1" ht="16.5" customHeight="1">
      <c r="B57" s="72" t="s">
        <v>894</v>
      </c>
    </row>
    <row r="58" spans="1:42" s="75" customFormat="1" ht="20.100000000000001" customHeight="1">
      <c r="B58" s="688"/>
      <c r="C58" s="688"/>
      <c r="D58" s="688"/>
      <c r="E58" s="688"/>
      <c r="F58" s="688"/>
      <c r="G58" s="688"/>
      <c r="H58" s="688"/>
      <c r="I58" s="688"/>
      <c r="J58" s="688"/>
      <c r="K58" s="688"/>
      <c r="L58" s="688"/>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row>
    <row r="59" spans="1:42" ht="7.5" customHeight="1"/>
    <row r="60" spans="1:42" s="77" customFormat="1" ht="20.100000000000001" customHeight="1">
      <c r="A60" s="698" t="s">
        <v>22</v>
      </c>
      <c r="B60" s="698"/>
      <c r="C60" s="698"/>
      <c r="D60" s="698"/>
      <c r="E60" s="698"/>
      <c r="F60" s="698"/>
      <c r="G60" s="698"/>
      <c r="H60" s="698"/>
      <c r="I60" s="698"/>
      <c r="J60" s="698"/>
      <c r="K60" s="698"/>
      <c r="L60" s="698"/>
      <c r="M60" s="698"/>
      <c r="N60" s="698"/>
      <c r="O60" s="698"/>
      <c r="P60" s="698"/>
      <c r="Q60" s="698"/>
      <c r="R60" s="698"/>
      <c r="S60" s="698"/>
      <c r="T60" s="698"/>
      <c r="U60" s="698"/>
      <c r="V60" s="698"/>
      <c r="W60" s="698"/>
      <c r="X60" s="698"/>
      <c r="Y60" s="698"/>
      <c r="Z60" s="698"/>
      <c r="AA60" s="698"/>
      <c r="AB60" s="698"/>
      <c r="AC60" s="698"/>
      <c r="AD60" s="698"/>
      <c r="AE60" s="698"/>
      <c r="AF60" s="698"/>
      <c r="AG60" s="698"/>
      <c r="AH60" s="698"/>
    </row>
    <row r="61" spans="1:42" s="77" customFormat="1" ht="20.100000000000001" customHeight="1">
      <c r="B61" s="77" t="s">
        <v>895</v>
      </c>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row>
    <row r="62" spans="1:42" s="77" customFormat="1" ht="20.100000000000001" customHeight="1">
      <c r="B62" s="77" t="s">
        <v>896</v>
      </c>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row>
    <row r="63" spans="1:42" s="77" customFormat="1" ht="20.100000000000001" customHeight="1">
      <c r="B63" s="77" t="s">
        <v>897</v>
      </c>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row>
    <row r="64" spans="1:42" s="214" customFormat="1" ht="20.100000000000001" customHeight="1">
      <c r="A64" s="77"/>
      <c r="B64" s="77" t="s">
        <v>898</v>
      </c>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405"/>
    </row>
    <row r="65" spans="1:42" s="77" customFormat="1" ht="20.100000000000001" customHeight="1">
      <c r="B65" s="77" t="s">
        <v>899</v>
      </c>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row>
    <row r="66" spans="1:42" s="77" customFormat="1" ht="20.100000000000001" customHeight="1">
      <c r="B66" s="77" t="s">
        <v>900</v>
      </c>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row>
    <row r="67" spans="1:42" s="77" customFormat="1" ht="20.100000000000001" customHeight="1">
      <c r="B67" s="77" t="s">
        <v>901</v>
      </c>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row>
    <row r="68" spans="1:42" s="406" customFormat="1" ht="20.100000000000001" customHeight="1">
      <c r="A68" s="77"/>
      <c r="B68" s="77" t="s">
        <v>902</v>
      </c>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389"/>
    </row>
    <row r="69" spans="1:42" s="77" customFormat="1" ht="20.100000000000001" customHeight="1">
      <c r="B69" s="77" t="s">
        <v>903</v>
      </c>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row>
    <row r="70" spans="1:42" s="77" customFormat="1" ht="20.100000000000001" customHeight="1">
      <c r="B70" s="77" t="s">
        <v>904</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row>
    <row r="71" spans="1:42" s="77" customFormat="1" ht="20.100000000000001" customHeight="1">
      <c r="B71" s="77" t="s">
        <v>1260</v>
      </c>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row>
    <row r="72" spans="1:42" s="77" customFormat="1" ht="20.100000000000001" customHeight="1">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row>
    <row r="73" spans="1:42" s="77" customFormat="1" ht="20.100000000000001" customHeight="1">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row>
    <row r="76" spans="1:42" s="77" customFormat="1" ht="20.100000000000001" customHeight="1"/>
    <row r="77" spans="1:42" ht="20.100000000000001" customHeight="1"/>
  </sheetData>
  <sheetProtection sheet="1" formatCells="0" formatColumns="0" formatRows="0" selectLockedCells="1"/>
  <mergeCells count="9">
    <mergeCell ref="M29:W29"/>
    <mergeCell ref="B58:AK58"/>
    <mergeCell ref="A60:AH60"/>
    <mergeCell ref="A2:AL2"/>
    <mergeCell ref="B4:AM4"/>
    <mergeCell ref="C8:AK8"/>
    <mergeCell ref="Q15:Z15"/>
    <mergeCell ref="Q21:Z21"/>
    <mergeCell ref="N27:W27"/>
  </mergeCells>
  <phoneticPr fontId="24"/>
  <pageMargins left="0.70866141732283472" right="0.70866141732283472" top="0.74803149606299213" bottom="0.74803149606299213" header="0.31496062992125984" footer="0.31496062992125984"/>
  <pageSetup paperSize="9" scale="81" orientation="portrait" horizontalDpi="300" verticalDpi="300" r:id="rId1"/>
  <headerFooter>
    <oddFooter>&amp;L2024年4月1日改正版&amp;R一般財団法人ベターリビング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1</xdr:col>
                    <xdr:colOff>152400</xdr:colOff>
                    <xdr:row>47</xdr:row>
                    <xdr:rowOff>28575</xdr:rowOff>
                  </from>
                  <to>
                    <xdr:col>2</xdr:col>
                    <xdr:colOff>152400</xdr:colOff>
                    <xdr:row>47</xdr:row>
                    <xdr:rowOff>238125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8</xdr:col>
                    <xdr:colOff>171450</xdr:colOff>
                    <xdr:row>47</xdr:row>
                    <xdr:rowOff>28575</xdr:rowOff>
                  </from>
                  <to>
                    <xdr:col>9</xdr:col>
                    <xdr:colOff>171450</xdr:colOff>
                    <xdr:row>48</xdr:row>
                    <xdr:rowOff>19050</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8</xdr:col>
                    <xdr:colOff>123825</xdr:colOff>
                    <xdr:row>24</xdr:row>
                    <xdr:rowOff>57150</xdr:rowOff>
                  </from>
                  <to>
                    <xdr:col>9</xdr:col>
                    <xdr:colOff>114300</xdr:colOff>
                    <xdr:row>25</xdr:row>
                    <xdr:rowOff>0</xdr:rowOff>
                  </to>
                </anchor>
              </controlPr>
            </control>
          </mc:Choice>
        </mc:AlternateContent>
        <mc:AlternateContent xmlns:mc="http://schemas.openxmlformats.org/markup-compatibility/2006">
          <mc:Choice Requires="x14">
            <control shapeId="158724" r:id="rId7" name="Check Box 4">
              <controlPr defaultSize="0" autoFill="0" autoLine="0" autoPict="0">
                <anchor moveWithCells="1">
                  <from>
                    <xdr:col>11</xdr:col>
                    <xdr:colOff>76200</xdr:colOff>
                    <xdr:row>24</xdr:row>
                    <xdr:rowOff>28575</xdr:rowOff>
                  </from>
                  <to>
                    <xdr:col>12</xdr:col>
                    <xdr:colOff>95250</xdr:colOff>
                    <xdr:row>24</xdr:row>
                    <xdr:rowOff>238125</xdr:rowOff>
                  </to>
                </anchor>
              </controlPr>
            </control>
          </mc:Choice>
        </mc:AlternateContent>
        <mc:AlternateContent xmlns:mc="http://schemas.openxmlformats.org/markup-compatibility/2006">
          <mc:Choice Requires="x14">
            <control shapeId="158725" r:id="rId8" name="Check Box 5">
              <controlPr defaultSize="0" autoFill="0" autoLine="0" autoPict="0">
                <anchor moveWithCells="1">
                  <from>
                    <xdr:col>8</xdr:col>
                    <xdr:colOff>123825</xdr:colOff>
                    <xdr:row>25</xdr:row>
                    <xdr:rowOff>66675</xdr:rowOff>
                  </from>
                  <to>
                    <xdr:col>9</xdr:col>
                    <xdr:colOff>180975</xdr:colOff>
                    <xdr:row>26</xdr:row>
                    <xdr:rowOff>19050</xdr:rowOff>
                  </to>
                </anchor>
              </controlPr>
            </control>
          </mc:Choice>
        </mc:AlternateContent>
        <mc:AlternateContent xmlns:mc="http://schemas.openxmlformats.org/markup-compatibility/2006">
          <mc:Choice Requires="x14">
            <control shapeId="158726" r:id="rId9" name="Check Box 6">
              <controlPr defaultSize="0" autoFill="0" autoLine="0" autoPict="0">
                <anchor moveWithCells="1">
                  <from>
                    <xdr:col>15</xdr:col>
                    <xdr:colOff>133350</xdr:colOff>
                    <xdr:row>25</xdr:row>
                    <xdr:rowOff>47625</xdr:rowOff>
                  </from>
                  <to>
                    <xdr:col>16</xdr:col>
                    <xdr:colOff>114300</xdr:colOff>
                    <xdr:row>25</xdr:row>
                    <xdr:rowOff>238125</xdr:rowOff>
                  </to>
                </anchor>
              </controlPr>
            </control>
          </mc:Choice>
        </mc:AlternateContent>
        <mc:AlternateContent xmlns:mc="http://schemas.openxmlformats.org/markup-compatibility/2006">
          <mc:Choice Requires="x14">
            <control shapeId="158727" r:id="rId10" name="Check Box 7">
              <controlPr defaultSize="0" autoFill="0" autoLine="0" autoPict="0">
                <anchor moveWithCells="1">
                  <from>
                    <xdr:col>8</xdr:col>
                    <xdr:colOff>123825</xdr:colOff>
                    <xdr:row>26</xdr:row>
                    <xdr:rowOff>47625</xdr:rowOff>
                  </from>
                  <to>
                    <xdr:col>9</xdr:col>
                    <xdr:colOff>123825</xdr:colOff>
                    <xdr:row>27</xdr:row>
                    <xdr:rowOff>0</xdr:rowOff>
                  </to>
                </anchor>
              </controlPr>
            </control>
          </mc:Choice>
        </mc:AlternateContent>
        <mc:AlternateContent xmlns:mc="http://schemas.openxmlformats.org/markup-compatibility/2006">
          <mc:Choice Requires="x14">
            <control shapeId="158728" r:id="rId11" name="Check Box 8">
              <controlPr defaultSize="0" autoFill="0" autoLine="0" autoPict="0">
                <anchor moveWithCells="1">
                  <from>
                    <xdr:col>10</xdr:col>
                    <xdr:colOff>171450</xdr:colOff>
                    <xdr:row>27</xdr:row>
                    <xdr:rowOff>38100</xdr:rowOff>
                  </from>
                  <to>
                    <xdr:col>12</xdr:col>
                    <xdr:colOff>0</xdr:colOff>
                    <xdr:row>27</xdr:row>
                    <xdr:rowOff>238125</xdr:rowOff>
                  </to>
                </anchor>
              </controlPr>
            </control>
          </mc:Choice>
        </mc:AlternateContent>
        <mc:AlternateContent xmlns:mc="http://schemas.openxmlformats.org/markup-compatibility/2006">
          <mc:Choice Requires="x14">
            <control shapeId="158729" r:id="rId12" name="Check Box 9">
              <controlPr defaultSize="0" autoFill="0" autoLine="0" autoPict="0">
                <anchor moveWithCells="1">
                  <from>
                    <xdr:col>14</xdr:col>
                    <xdr:colOff>180975</xdr:colOff>
                    <xdr:row>27</xdr:row>
                    <xdr:rowOff>57150</xdr:rowOff>
                  </from>
                  <to>
                    <xdr:col>16</xdr:col>
                    <xdr:colOff>9525</xdr:colOff>
                    <xdr:row>27</xdr:row>
                    <xdr:rowOff>238125</xdr:rowOff>
                  </to>
                </anchor>
              </controlPr>
            </control>
          </mc:Choice>
        </mc:AlternateContent>
        <mc:AlternateContent xmlns:mc="http://schemas.openxmlformats.org/markup-compatibility/2006">
          <mc:Choice Requires="x14">
            <control shapeId="158730" r:id="rId13" name="Check Box 10">
              <controlPr defaultSize="0" autoFill="0" autoLine="0" autoPict="0">
                <anchor moveWithCells="1">
                  <from>
                    <xdr:col>1</xdr:col>
                    <xdr:colOff>180975</xdr:colOff>
                    <xdr:row>32</xdr:row>
                    <xdr:rowOff>28575</xdr:rowOff>
                  </from>
                  <to>
                    <xdr:col>2</xdr:col>
                    <xdr:colOff>180975</xdr:colOff>
                    <xdr:row>32</xdr:row>
                    <xdr:rowOff>219075</xdr:rowOff>
                  </to>
                </anchor>
              </controlPr>
            </control>
          </mc:Choice>
        </mc:AlternateContent>
        <mc:AlternateContent xmlns:mc="http://schemas.openxmlformats.org/markup-compatibility/2006">
          <mc:Choice Requires="x14">
            <control shapeId="158731" r:id="rId14" name="Check Box 11">
              <controlPr defaultSize="0" autoFill="0" autoLine="0" autoPict="0">
                <anchor moveWithCells="1">
                  <from>
                    <xdr:col>1</xdr:col>
                    <xdr:colOff>180975</xdr:colOff>
                    <xdr:row>33</xdr:row>
                    <xdr:rowOff>57150</xdr:rowOff>
                  </from>
                  <to>
                    <xdr:col>2</xdr:col>
                    <xdr:colOff>180975</xdr:colOff>
                    <xdr:row>34</xdr:row>
                    <xdr:rowOff>9525</xdr:rowOff>
                  </to>
                </anchor>
              </controlPr>
            </control>
          </mc:Choice>
        </mc:AlternateContent>
        <mc:AlternateContent xmlns:mc="http://schemas.openxmlformats.org/markup-compatibility/2006">
          <mc:Choice Requires="x14">
            <control shapeId="158732" r:id="rId15" name="Check Box 12">
              <controlPr defaultSize="0" autoFill="0" autoLine="0" autoPict="0">
                <anchor moveWithCells="1">
                  <from>
                    <xdr:col>2</xdr:col>
                    <xdr:colOff>0</xdr:colOff>
                    <xdr:row>11</xdr:row>
                    <xdr:rowOff>9525</xdr:rowOff>
                  </from>
                  <to>
                    <xdr:col>3</xdr:col>
                    <xdr:colOff>38100</xdr:colOff>
                    <xdr:row>11</xdr:row>
                    <xdr:rowOff>228600</xdr:rowOff>
                  </to>
                </anchor>
              </controlPr>
            </control>
          </mc:Choice>
        </mc:AlternateContent>
        <mc:AlternateContent xmlns:mc="http://schemas.openxmlformats.org/markup-compatibility/2006">
          <mc:Choice Requires="x14">
            <control shapeId="158733" r:id="rId16" name="Check Box 13">
              <controlPr defaultSize="0" autoFill="0" autoLine="0" autoPict="0">
                <anchor moveWithCells="1">
                  <from>
                    <xdr:col>2</xdr:col>
                    <xdr:colOff>0</xdr:colOff>
                    <xdr:row>12</xdr:row>
                    <xdr:rowOff>9525</xdr:rowOff>
                  </from>
                  <to>
                    <xdr:col>3</xdr:col>
                    <xdr:colOff>28575</xdr:colOff>
                    <xdr:row>12</xdr:row>
                    <xdr:rowOff>228600</xdr:rowOff>
                  </to>
                </anchor>
              </controlPr>
            </control>
          </mc:Choice>
        </mc:AlternateContent>
        <mc:AlternateContent xmlns:mc="http://schemas.openxmlformats.org/markup-compatibility/2006">
          <mc:Choice Requires="x14">
            <control shapeId="158734" r:id="rId17" name="Check Box 14">
              <controlPr defaultSize="0" autoFill="0" autoLine="0" autoPict="0">
                <anchor moveWithCells="1">
                  <from>
                    <xdr:col>2</xdr:col>
                    <xdr:colOff>0</xdr:colOff>
                    <xdr:row>13</xdr:row>
                    <xdr:rowOff>9525</xdr:rowOff>
                  </from>
                  <to>
                    <xdr:col>3</xdr:col>
                    <xdr:colOff>0</xdr:colOff>
                    <xdr:row>13</xdr:row>
                    <xdr:rowOff>238125</xdr:rowOff>
                  </to>
                </anchor>
              </controlPr>
            </control>
          </mc:Choice>
        </mc:AlternateContent>
        <mc:AlternateContent xmlns:mc="http://schemas.openxmlformats.org/markup-compatibility/2006">
          <mc:Choice Requires="x14">
            <control shapeId="158735" r:id="rId18" name="Check Box 15">
              <controlPr defaultSize="0" autoFill="0" autoLine="0" autoPict="0">
                <anchor moveWithCells="1">
                  <from>
                    <xdr:col>2</xdr:col>
                    <xdr:colOff>0</xdr:colOff>
                    <xdr:row>14</xdr:row>
                    <xdr:rowOff>19050</xdr:rowOff>
                  </from>
                  <to>
                    <xdr:col>3</xdr:col>
                    <xdr:colOff>19050</xdr:colOff>
                    <xdr:row>14</xdr:row>
                    <xdr:rowOff>200025</xdr:rowOff>
                  </to>
                </anchor>
              </controlPr>
            </control>
          </mc:Choice>
        </mc:AlternateContent>
        <mc:AlternateContent xmlns:mc="http://schemas.openxmlformats.org/markup-compatibility/2006">
          <mc:Choice Requires="x14">
            <control shapeId="158736" r:id="rId19" name="Check Box 16">
              <controlPr defaultSize="0" autoFill="0" autoLine="0" autoPict="0">
                <anchor moveWithCells="1">
                  <from>
                    <xdr:col>2</xdr:col>
                    <xdr:colOff>0</xdr:colOff>
                    <xdr:row>17</xdr:row>
                    <xdr:rowOff>28575</xdr:rowOff>
                  </from>
                  <to>
                    <xdr:col>2</xdr:col>
                    <xdr:colOff>180975</xdr:colOff>
                    <xdr:row>17</xdr:row>
                    <xdr:rowOff>209550</xdr:rowOff>
                  </to>
                </anchor>
              </controlPr>
            </control>
          </mc:Choice>
        </mc:AlternateContent>
        <mc:AlternateContent xmlns:mc="http://schemas.openxmlformats.org/markup-compatibility/2006">
          <mc:Choice Requires="x14">
            <control shapeId="158737" r:id="rId20" name="Check Box 17">
              <controlPr defaultSize="0" autoFill="0" autoLine="0" autoPict="0">
                <anchor moveWithCells="1">
                  <from>
                    <xdr:col>2</xdr:col>
                    <xdr:colOff>0</xdr:colOff>
                    <xdr:row>18</xdr:row>
                    <xdr:rowOff>0</xdr:rowOff>
                  </from>
                  <to>
                    <xdr:col>2</xdr:col>
                    <xdr:colOff>180975</xdr:colOff>
                    <xdr:row>18</xdr:row>
                    <xdr:rowOff>238125</xdr:rowOff>
                  </to>
                </anchor>
              </controlPr>
            </control>
          </mc:Choice>
        </mc:AlternateContent>
        <mc:AlternateContent xmlns:mc="http://schemas.openxmlformats.org/markup-compatibility/2006">
          <mc:Choice Requires="x14">
            <control shapeId="158738" r:id="rId21" name="Check Box 18">
              <controlPr defaultSize="0" autoFill="0" autoLine="0" autoPict="0">
                <anchor moveWithCells="1">
                  <from>
                    <xdr:col>2</xdr:col>
                    <xdr:colOff>0</xdr:colOff>
                    <xdr:row>19</xdr:row>
                    <xdr:rowOff>9525</xdr:rowOff>
                  </from>
                  <to>
                    <xdr:col>3</xdr:col>
                    <xdr:colOff>38100</xdr:colOff>
                    <xdr:row>19</xdr:row>
                    <xdr:rowOff>228600</xdr:rowOff>
                  </to>
                </anchor>
              </controlPr>
            </control>
          </mc:Choice>
        </mc:AlternateContent>
        <mc:AlternateContent xmlns:mc="http://schemas.openxmlformats.org/markup-compatibility/2006">
          <mc:Choice Requires="x14">
            <control shapeId="158739" r:id="rId22" name="Check Box 19">
              <controlPr defaultSize="0" autoFill="0" autoLine="0" autoPict="0">
                <anchor moveWithCells="1">
                  <from>
                    <xdr:col>2</xdr:col>
                    <xdr:colOff>0</xdr:colOff>
                    <xdr:row>20</xdr:row>
                    <xdr:rowOff>28575</xdr:rowOff>
                  </from>
                  <to>
                    <xdr:col>2</xdr:col>
                    <xdr:colOff>180975</xdr:colOff>
                    <xdr:row>20</xdr:row>
                    <xdr:rowOff>238125</xdr:rowOff>
                  </to>
                </anchor>
              </controlPr>
            </control>
          </mc:Choice>
        </mc:AlternateContent>
        <mc:AlternateContent xmlns:mc="http://schemas.openxmlformats.org/markup-compatibility/2006">
          <mc:Choice Requires="x14">
            <control shapeId="158740" r:id="rId23" name="Check Box 20">
              <controlPr defaultSize="0" autoFill="0" autoLine="0" autoPict="0">
                <anchor moveWithCells="1">
                  <from>
                    <xdr:col>1</xdr:col>
                    <xdr:colOff>161925</xdr:colOff>
                    <xdr:row>38</xdr:row>
                    <xdr:rowOff>47625</xdr:rowOff>
                  </from>
                  <to>
                    <xdr:col>2</xdr:col>
                    <xdr:colOff>161925</xdr:colOff>
                    <xdr:row>39</xdr:row>
                    <xdr:rowOff>9525</xdr:rowOff>
                  </to>
                </anchor>
              </controlPr>
            </control>
          </mc:Choice>
        </mc:AlternateContent>
        <mc:AlternateContent xmlns:mc="http://schemas.openxmlformats.org/markup-compatibility/2006">
          <mc:Choice Requires="x14">
            <control shapeId="158741" r:id="rId24" name="Check Box 21">
              <controlPr defaultSize="0" autoFill="0" autoLine="0" autoPict="0">
                <anchor moveWithCells="1">
                  <from>
                    <xdr:col>1</xdr:col>
                    <xdr:colOff>161925</xdr:colOff>
                    <xdr:row>39</xdr:row>
                    <xdr:rowOff>28575</xdr:rowOff>
                  </from>
                  <to>
                    <xdr:col>2</xdr:col>
                    <xdr:colOff>161925</xdr:colOff>
                    <xdr:row>39</xdr:row>
                    <xdr:rowOff>238125</xdr:rowOff>
                  </to>
                </anchor>
              </controlPr>
            </control>
          </mc:Choice>
        </mc:AlternateContent>
        <mc:AlternateContent xmlns:mc="http://schemas.openxmlformats.org/markup-compatibility/2006">
          <mc:Choice Requires="x14">
            <control shapeId="158742" r:id="rId25" name="Check Box 22">
              <controlPr defaultSize="0" autoFill="0" autoLine="0" autoPict="0">
                <anchor moveWithCells="1">
                  <from>
                    <xdr:col>8</xdr:col>
                    <xdr:colOff>180975</xdr:colOff>
                    <xdr:row>39</xdr:row>
                    <xdr:rowOff>28575</xdr:rowOff>
                  </from>
                  <to>
                    <xdr:col>9</xdr:col>
                    <xdr:colOff>180975</xdr:colOff>
                    <xdr:row>39</xdr:row>
                    <xdr:rowOff>238125</xdr:rowOff>
                  </to>
                </anchor>
              </controlPr>
            </control>
          </mc:Choice>
        </mc:AlternateContent>
        <mc:AlternateContent xmlns:mc="http://schemas.openxmlformats.org/markup-compatibility/2006">
          <mc:Choice Requires="x14">
            <control shapeId="158743" r:id="rId26" name="Check Box 23">
              <controlPr defaultSize="0" autoFill="0" autoLine="0" autoPict="0">
                <anchor moveWithCells="1">
                  <from>
                    <xdr:col>1</xdr:col>
                    <xdr:colOff>161925</xdr:colOff>
                    <xdr:row>40</xdr:row>
                    <xdr:rowOff>28575</xdr:rowOff>
                  </from>
                  <to>
                    <xdr:col>2</xdr:col>
                    <xdr:colOff>161925</xdr:colOff>
                    <xdr:row>40</xdr:row>
                    <xdr:rowOff>238125</xdr:rowOff>
                  </to>
                </anchor>
              </controlPr>
            </control>
          </mc:Choice>
        </mc:AlternateContent>
        <mc:AlternateContent xmlns:mc="http://schemas.openxmlformats.org/markup-compatibility/2006">
          <mc:Choice Requires="x14">
            <control shapeId="158744" r:id="rId27" name="Check Box 24">
              <controlPr defaultSize="0" autoFill="0" autoLine="0" autoPict="0">
                <anchor moveWithCells="1">
                  <from>
                    <xdr:col>2</xdr:col>
                    <xdr:colOff>0</xdr:colOff>
                    <xdr:row>43</xdr:row>
                    <xdr:rowOff>38100</xdr:rowOff>
                  </from>
                  <to>
                    <xdr:col>3</xdr:col>
                    <xdr:colOff>9525</xdr:colOff>
                    <xdr:row>43</xdr:row>
                    <xdr:rowOff>219075</xdr:rowOff>
                  </to>
                </anchor>
              </controlPr>
            </control>
          </mc:Choice>
        </mc:AlternateContent>
        <mc:AlternateContent xmlns:mc="http://schemas.openxmlformats.org/markup-compatibility/2006">
          <mc:Choice Requires="x14">
            <control shapeId="158745" r:id="rId28" name="Check Box 25">
              <controlPr defaultSize="0" autoFill="0" autoLine="0" autoPict="0">
                <anchor moveWithCells="1">
                  <from>
                    <xdr:col>8</xdr:col>
                    <xdr:colOff>171450</xdr:colOff>
                    <xdr:row>50</xdr:row>
                    <xdr:rowOff>9525</xdr:rowOff>
                  </from>
                  <to>
                    <xdr:col>9</xdr:col>
                    <xdr:colOff>171450</xdr:colOff>
                    <xdr:row>51</xdr:row>
                    <xdr:rowOff>0</xdr:rowOff>
                  </to>
                </anchor>
              </controlPr>
            </control>
          </mc:Choice>
        </mc:AlternateContent>
        <mc:AlternateContent xmlns:mc="http://schemas.openxmlformats.org/markup-compatibility/2006">
          <mc:Choice Requires="x14">
            <control shapeId="158746" r:id="rId29" name="Check Box 26">
              <controlPr defaultSize="0" autoFill="0" autoLine="0" autoPict="0">
                <anchor moveWithCells="1">
                  <from>
                    <xdr:col>13</xdr:col>
                    <xdr:colOff>133350</xdr:colOff>
                    <xdr:row>50</xdr:row>
                    <xdr:rowOff>9525</xdr:rowOff>
                  </from>
                  <to>
                    <xdr:col>14</xdr:col>
                    <xdr:colOff>133350</xdr:colOff>
                    <xdr:row>51</xdr:row>
                    <xdr:rowOff>0</xdr:rowOff>
                  </to>
                </anchor>
              </controlPr>
            </control>
          </mc:Choice>
        </mc:AlternateContent>
        <mc:AlternateContent xmlns:mc="http://schemas.openxmlformats.org/markup-compatibility/2006">
          <mc:Choice Requires="x14">
            <control shapeId="158747" r:id="rId30" name="Check Box 27">
              <controlPr defaultSize="0" autoFill="0" autoLine="0" autoPict="0">
                <anchor moveWithCells="1">
                  <from>
                    <xdr:col>8</xdr:col>
                    <xdr:colOff>171450</xdr:colOff>
                    <xdr:row>52</xdr:row>
                    <xdr:rowOff>9525</xdr:rowOff>
                  </from>
                  <to>
                    <xdr:col>9</xdr:col>
                    <xdr:colOff>171450</xdr:colOff>
                    <xdr:row>53</xdr:row>
                    <xdr:rowOff>0</xdr:rowOff>
                  </to>
                </anchor>
              </controlPr>
            </control>
          </mc:Choice>
        </mc:AlternateContent>
        <mc:AlternateContent xmlns:mc="http://schemas.openxmlformats.org/markup-compatibility/2006">
          <mc:Choice Requires="x14">
            <control shapeId="158748" r:id="rId31" name="Check Box 28">
              <controlPr defaultSize="0" autoFill="0" autoLine="0" autoPict="0">
                <anchor moveWithCells="1">
                  <from>
                    <xdr:col>14</xdr:col>
                    <xdr:colOff>171450</xdr:colOff>
                    <xdr:row>52</xdr:row>
                    <xdr:rowOff>9525</xdr:rowOff>
                  </from>
                  <to>
                    <xdr:col>15</xdr:col>
                    <xdr:colOff>171450</xdr:colOff>
                    <xdr:row>53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M84"/>
  <sheetViews>
    <sheetView workbookViewId="0">
      <selection activeCell="F28" sqref="F28"/>
    </sheetView>
  </sheetViews>
  <sheetFormatPr defaultRowHeight="11.25"/>
  <cols>
    <col min="1" max="38" width="2.5" style="130" customWidth="1"/>
    <col min="39" max="256" width="9" style="130"/>
    <col min="257" max="294" width="2.5" style="130" customWidth="1"/>
    <col min="295" max="512" width="9" style="130"/>
    <col min="513" max="550" width="2.5" style="130" customWidth="1"/>
    <col min="551" max="768" width="9" style="130"/>
    <col min="769" max="806" width="2.5" style="130" customWidth="1"/>
    <col min="807" max="1024" width="9" style="130"/>
    <col min="1025" max="1062" width="2.5" style="130" customWidth="1"/>
    <col min="1063" max="1280" width="9" style="130"/>
    <col min="1281" max="1318" width="2.5" style="130" customWidth="1"/>
    <col min="1319" max="1536" width="9" style="130"/>
    <col min="1537" max="1574" width="2.5" style="130" customWidth="1"/>
    <col min="1575" max="1792" width="9" style="130"/>
    <col min="1793" max="1830" width="2.5" style="130" customWidth="1"/>
    <col min="1831" max="2048" width="9" style="130"/>
    <col min="2049" max="2086" width="2.5" style="130" customWidth="1"/>
    <col min="2087" max="2304" width="9" style="130"/>
    <col min="2305" max="2342" width="2.5" style="130" customWidth="1"/>
    <col min="2343" max="2560" width="9" style="130"/>
    <col min="2561" max="2598" width="2.5" style="130" customWidth="1"/>
    <col min="2599" max="2816" width="9" style="130"/>
    <col min="2817" max="2854" width="2.5" style="130" customWidth="1"/>
    <col min="2855" max="3072" width="9" style="130"/>
    <col min="3073" max="3110" width="2.5" style="130" customWidth="1"/>
    <col min="3111" max="3328" width="9" style="130"/>
    <col min="3329" max="3366" width="2.5" style="130" customWidth="1"/>
    <col min="3367" max="3584" width="9" style="130"/>
    <col min="3585" max="3622" width="2.5" style="130" customWidth="1"/>
    <col min="3623" max="3840" width="9" style="130"/>
    <col min="3841" max="3878" width="2.5" style="130" customWidth="1"/>
    <col min="3879" max="4096" width="9" style="130"/>
    <col min="4097" max="4134" width="2.5" style="130" customWidth="1"/>
    <col min="4135" max="4352" width="9" style="130"/>
    <col min="4353" max="4390" width="2.5" style="130" customWidth="1"/>
    <col min="4391" max="4608" width="9" style="130"/>
    <col min="4609" max="4646" width="2.5" style="130" customWidth="1"/>
    <col min="4647" max="4864" width="9" style="130"/>
    <col min="4865" max="4902" width="2.5" style="130" customWidth="1"/>
    <col min="4903" max="5120" width="9" style="130"/>
    <col min="5121" max="5158" width="2.5" style="130" customWidth="1"/>
    <col min="5159" max="5376" width="9" style="130"/>
    <col min="5377" max="5414" width="2.5" style="130" customWidth="1"/>
    <col min="5415" max="5632" width="9" style="130"/>
    <col min="5633" max="5670" width="2.5" style="130" customWidth="1"/>
    <col min="5671" max="5888" width="9" style="130"/>
    <col min="5889" max="5926" width="2.5" style="130" customWidth="1"/>
    <col min="5927" max="6144" width="9" style="130"/>
    <col min="6145" max="6182" width="2.5" style="130" customWidth="1"/>
    <col min="6183" max="6400" width="9" style="130"/>
    <col min="6401" max="6438" width="2.5" style="130" customWidth="1"/>
    <col min="6439" max="6656" width="9" style="130"/>
    <col min="6657" max="6694" width="2.5" style="130" customWidth="1"/>
    <col min="6695" max="6912" width="9" style="130"/>
    <col min="6913" max="6950" width="2.5" style="130" customWidth="1"/>
    <col min="6951" max="7168" width="9" style="130"/>
    <col min="7169" max="7206" width="2.5" style="130" customWidth="1"/>
    <col min="7207" max="7424" width="9" style="130"/>
    <col min="7425" max="7462" width="2.5" style="130" customWidth="1"/>
    <col min="7463" max="7680" width="9" style="130"/>
    <col min="7681" max="7718" width="2.5" style="130" customWidth="1"/>
    <col min="7719" max="7936" width="9" style="130"/>
    <col min="7937" max="7974" width="2.5" style="130" customWidth="1"/>
    <col min="7975" max="8192" width="9" style="130"/>
    <col min="8193" max="8230" width="2.5" style="130" customWidth="1"/>
    <col min="8231" max="8448" width="9" style="130"/>
    <col min="8449" max="8486" width="2.5" style="130" customWidth="1"/>
    <col min="8487" max="8704" width="9" style="130"/>
    <col min="8705" max="8742" width="2.5" style="130" customWidth="1"/>
    <col min="8743" max="8960" width="9" style="130"/>
    <col min="8961" max="8998" width="2.5" style="130" customWidth="1"/>
    <col min="8999" max="9216" width="9" style="130"/>
    <col min="9217" max="9254" width="2.5" style="130" customWidth="1"/>
    <col min="9255" max="9472" width="9" style="130"/>
    <col min="9473" max="9510" width="2.5" style="130" customWidth="1"/>
    <col min="9511" max="9728" width="9" style="130"/>
    <col min="9729" max="9766" width="2.5" style="130" customWidth="1"/>
    <col min="9767" max="9984" width="9" style="130"/>
    <col min="9985" max="10022" width="2.5" style="130" customWidth="1"/>
    <col min="10023" max="10240" width="9" style="130"/>
    <col min="10241" max="10278" width="2.5" style="130" customWidth="1"/>
    <col min="10279" max="10496" width="9" style="130"/>
    <col min="10497" max="10534" width="2.5" style="130" customWidth="1"/>
    <col min="10535" max="10752" width="9" style="130"/>
    <col min="10753" max="10790" width="2.5" style="130" customWidth="1"/>
    <col min="10791" max="11008" width="9" style="130"/>
    <col min="11009" max="11046" width="2.5" style="130" customWidth="1"/>
    <col min="11047" max="11264" width="9" style="130"/>
    <col min="11265" max="11302" width="2.5" style="130" customWidth="1"/>
    <col min="11303" max="11520" width="9" style="130"/>
    <col min="11521" max="11558" width="2.5" style="130" customWidth="1"/>
    <col min="11559" max="11776" width="9" style="130"/>
    <col min="11777" max="11814" width="2.5" style="130" customWidth="1"/>
    <col min="11815" max="12032" width="9" style="130"/>
    <col min="12033" max="12070" width="2.5" style="130" customWidth="1"/>
    <col min="12071" max="12288" width="9" style="130"/>
    <col min="12289" max="12326" width="2.5" style="130" customWidth="1"/>
    <col min="12327" max="12544" width="9" style="130"/>
    <col min="12545" max="12582" width="2.5" style="130" customWidth="1"/>
    <col min="12583" max="12800" width="9" style="130"/>
    <col min="12801" max="12838" width="2.5" style="130" customWidth="1"/>
    <col min="12839" max="13056" width="9" style="130"/>
    <col min="13057" max="13094" width="2.5" style="130" customWidth="1"/>
    <col min="13095" max="13312" width="9" style="130"/>
    <col min="13313" max="13350" width="2.5" style="130" customWidth="1"/>
    <col min="13351" max="13568" width="9" style="130"/>
    <col min="13569" max="13606" width="2.5" style="130" customWidth="1"/>
    <col min="13607" max="13824" width="9" style="130"/>
    <col min="13825" max="13862" width="2.5" style="130" customWidth="1"/>
    <col min="13863" max="14080" width="9" style="130"/>
    <col min="14081" max="14118" width="2.5" style="130" customWidth="1"/>
    <col min="14119" max="14336" width="9" style="130"/>
    <col min="14337" max="14374" width="2.5" style="130" customWidth="1"/>
    <col min="14375" max="14592" width="9" style="130"/>
    <col min="14593" max="14630" width="2.5" style="130" customWidth="1"/>
    <col min="14631" max="14848" width="9" style="130"/>
    <col min="14849" max="14886" width="2.5" style="130" customWidth="1"/>
    <col min="14887" max="15104" width="9" style="130"/>
    <col min="15105" max="15142" width="2.5" style="130" customWidth="1"/>
    <col min="15143" max="15360" width="9" style="130"/>
    <col min="15361" max="15398" width="2.5" style="130" customWidth="1"/>
    <col min="15399" max="15616" width="9" style="130"/>
    <col min="15617" max="15654" width="2.5" style="130" customWidth="1"/>
    <col min="15655" max="15872" width="9" style="130"/>
    <col min="15873" max="15910" width="2.5" style="130" customWidth="1"/>
    <col min="15911" max="16128" width="9" style="130"/>
    <col min="16129" max="16166" width="2.5" style="130" customWidth="1"/>
    <col min="16167" max="16384" width="9" style="130"/>
  </cols>
  <sheetData>
    <row r="1" spans="1:39" ht="13.5">
      <c r="A1" s="258"/>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8"/>
    </row>
    <row r="2" spans="1:39" ht="13.5">
      <c r="A2" s="699" t="s">
        <v>276</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row>
    <row r="3" spans="1:39" ht="19.5"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row>
    <row r="4" spans="1:39" ht="15" customHeight="1">
      <c r="A4" s="258"/>
      <c r="B4" s="261" t="s">
        <v>277</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row>
    <row r="5" spans="1:39" ht="21" customHeight="1">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row>
    <row r="6" spans="1:39" ht="20.100000000000001" customHeight="1">
      <c r="A6" s="258"/>
      <c r="B6" s="258" t="s">
        <v>278</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row>
    <row r="7" spans="1:39" ht="20.100000000000001" customHeight="1">
      <c r="A7" s="258"/>
      <c r="B7" s="262"/>
      <c r="C7" s="705">
        <f>+質疑等連絡票!H6</f>
        <v>0</v>
      </c>
      <c r="D7" s="705"/>
      <c r="E7" s="705"/>
      <c r="F7" s="705"/>
      <c r="G7" s="705"/>
      <c r="H7" s="705"/>
      <c r="I7" s="705"/>
      <c r="J7" s="705"/>
      <c r="K7" s="705"/>
      <c r="L7" s="705"/>
      <c r="M7" s="705"/>
      <c r="N7" s="705"/>
      <c r="O7" s="705"/>
      <c r="P7" s="705"/>
      <c r="Q7" s="705"/>
      <c r="R7" s="705"/>
      <c r="S7" s="705"/>
      <c r="T7" s="705"/>
      <c r="U7" s="705"/>
      <c r="V7" s="705"/>
      <c r="W7" s="705"/>
      <c r="X7" s="705"/>
      <c r="Y7" s="705"/>
      <c r="Z7" s="705"/>
      <c r="AA7" s="705"/>
      <c r="AB7" s="705"/>
      <c r="AC7" s="705"/>
      <c r="AD7" s="705"/>
      <c r="AE7" s="705"/>
      <c r="AF7" s="705"/>
      <c r="AG7" s="705"/>
      <c r="AH7" s="705"/>
      <c r="AI7" s="705"/>
      <c r="AJ7" s="705"/>
      <c r="AK7" s="705"/>
      <c r="AM7" s="72" t="s">
        <v>302</v>
      </c>
    </row>
    <row r="8" spans="1:39" ht="5.0999999999999996" customHeight="1">
      <c r="A8" s="258"/>
      <c r="B8" s="258"/>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M8" s="77"/>
    </row>
    <row r="9" spans="1:39" s="75" customFormat="1" ht="20.100000000000001" customHeight="1">
      <c r="A9" s="72"/>
      <c r="B9" s="102" t="s">
        <v>309</v>
      </c>
      <c r="C9" s="72"/>
      <c r="D9" s="72"/>
      <c r="E9" s="72"/>
      <c r="F9" s="72"/>
      <c r="G9" s="72"/>
      <c r="H9" s="72"/>
      <c r="I9" s="72"/>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row>
    <row r="10" spans="1:39" s="75" customFormat="1" ht="20.100000000000001" customHeight="1">
      <c r="A10" s="72"/>
      <c r="B10" s="72"/>
      <c r="C10" s="72" t="s">
        <v>641</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row>
    <row r="11" spans="1:39" s="75" customFormat="1" ht="20.100000000000001" customHeight="1">
      <c r="C11" s="709" t="s">
        <v>120</v>
      </c>
      <c r="D11" s="709"/>
      <c r="E11" s="709"/>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09"/>
      <c r="AE11" s="709"/>
      <c r="AF11" s="709"/>
      <c r="AG11" s="709"/>
      <c r="AH11" s="709"/>
      <c r="AI11" s="709"/>
      <c r="AJ11" s="709"/>
      <c r="AK11" s="709"/>
      <c r="AM11" s="102"/>
    </row>
    <row r="12" spans="1:39" s="75" customFormat="1" ht="5.0999999999999996" customHeight="1">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M12" s="102"/>
    </row>
    <row r="13" spans="1:39" ht="20.100000000000001" customHeight="1">
      <c r="B13" s="258" t="s">
        <v>310</v>
      </c>
    </row>
    <row r="14" spans="1:39" ht="20.100000000000001" customHeight="1">
      <c r="B14" s="264"/>
      <c r="C14" s="265" t="s">
        <v>279</v>
      </c>
      <c r="D14" s="265"/>
      <c r="E14" s="706"/>
      <c r="F14" s="706"/>
      <c r="G14" s="706"/>
      <c r="H14" s="706"/>
      <c r="I14" s="265" t="s">
        <v>280</v>
      </c>
      <c r="J14" s="265"/>
      <c r="K14" s="265"/>
      <c r="L14" s="265"/>
      <c r="M14" s="265"/>
      <c r="N14" s="265"/>
      <c r="O14" s="265"/>
      <c r="P14" s="265"/>
      <c r="Q14" s="265"/>
      <c r="R14" s="265"/>
      <c r="S14" s="265"/>
      <c r="T14" s="265"/>
      <c r="U14" s="265"/>
      <c r="V14" s="264"/>
      <c r="W14" s="264"/>
      <c r="X14" s="264"/>
      <c r="Y14" s="264"/>
      <c r="Z14" s="264"/>
      <c r="AA14" s="264"/>
      <c r="AB14" s="264"/>
      <c r="AC14" s="264"/>
      <c r="AD14" s="264"/>
      <c r="AE14" s="264"/>
      <c r="AF14" s="264"/>
      <c r="AG14" s="264"/>
      <c r="AH14" s="264"/>
      <c r="AI14" s="264"/>
      <c r="AJ14" s="264"/>
      <c r="AK14" s="264"/>
    </row>
    <row r="15" spans="1:39" ht="5.0999999999999996" customHeight="1">
      <c r="A15" s="258"/>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row>
    <row r="16" spans="1:39" ht="20.100000000000001" customHeight="1">
      <c r="B16" s="258" t="s">
        <v>311</v>
      </c>
    </row>
    <row r="17" spans="1:39" s="35" customFormat="1" ht="20.100000000000001" customHeight="1">
      <c r="B17" s="265"/>
      <c r="C17" s="706"/>
      <c r="D17" s="706"/>
      <c r="E17" s="706"/>
      <c r="F17" s="706"/>
      <c r="G17" s="706"/>
      <c r="H17" s="706"/>
      <c r="I17" s="706"/>
      <c r="J17" s="706"/>
      <c r="K17" s="266" t="s">
        <v>337</v>
      </c>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row>
    <row r="18" spans="1:39" ht="5.0999999999999996" customHeight="1">
      <c r="A18" s="258"/>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row>
    <row r="19" spans="1:39" ht="20.100000000000001" customHeight="1">
      <c r="B19" s="258" t="s">
        <v>312</v>
      </c>
    </row>
    <row r="20" spans="1:39" s="131" customFormat="1" ht="20.100000000000001" customHeight="1">
      <c r="D20" s="131" t="s">
        <v>712</v>
      </c>
    </row>
    <row r="21" spans="1:39" s="131" customFormat="1" ht="20.100000000000001" customHeight="1">
      <c r="D21" s="131" t="s">
        <v>711</v>
      </c>
    </row>
    <row r="22" spans="1:39" s="131" customFormat="1" ht="20.100000000000001" customHeight="1">
      <c r="D22" s="131" t="s">
        <v>713</v>
      </c>
    </row>
    <row r="23" spans="1:39" s="131" customFormat="1" ht="20.100000000000001" customHeight="1">
      <c r="B23" s="267"/>
      <c r="C23" s="267"/>
      <c r="D23" s="267"/>
      <c r="E23" s="267"/>
      <c r="F23" s="267"/>
      <c r="G23" s="267"/>
      <c r="H23" s="267"/>
      <c r="I23" s="267"/>
      <c r="J23" s="267"/>
      <c r="K23" s="267"/>
      <c r="L23" s="267"/>
      <c r="M23" s="267"/>
      <c r="N23" s="267"/>
      <c r="O23" s="78" t="s">
        <v>281</v>
      </c>
      <c r="P23" s="707"/>
      <c r="Q23" s="707"/>
      <c r="R23" s="707"/>
      <c r="S23" s="707"/>
      <c r="T23" s="707"/>
      <c r="U23" s="707"/>
      <c r="V23" s="707"/>
      <c r="W23" s="707"/>
      <c r="X23" s="707"/>
      <c r="Y23" s="707"/>
      <c r="Z23" s="78" t="s">
        <v>282</v>
      </c>
      <c r="AA23" s="267"/>
      <c r="AB23" s="267"/>
      <c r="AC23" s="267"/>
      <c r="AD23" s="267"/>
      <c r="AE23" s="267"/>
      <c r="AF23" s="267"/>
      <c r="AG23" s="267"/>
      <c r="AH23" s="267"/>
      <c r="AI23" s="267"/>
      <c r="AJ23" s="267"/>
      <c r="AK23" s="267"/>
      <c r="AM23" s="77" t="s">
        <v>303</v>
      </c>
    </row>
    <row r="24" spans="1:39" s="131" customFormat="1" ht="5.0999999999999996" customHeight="1">
      <c r="O24" s="77"/>
      <c r="P24" s="268"/>
      <c r="Q24" s="268"/>
      <c r="R24" s="268"/>
      <c r="S24" s="268"/>
      <c r="T24" s="268"/>
      <c r="U24" s="268"/>
      <c r="V24" s="268"/>
      <c r="W24" s="268"/>
      <c r="X24" s="268"/>
      <c r="Y24" s="268"/>
      <c r="Z24" s="77"/>
    </row>
    <row r="25" spans="1:39" s="77" customFormat="1" ht="20.100000000000001" customHeight="1">
      <c r="B25" s="72" t="s">
        <v>338</v>
      </c>
    </row>
    <row r="26" spans="1:39" s="77" customFormat="1" ht="20.100000000000001" customHeight="1">
      <c r="C26" s="77" t="s">
        <v>283</v>
      </c>
      <c r="R26" s="77" t="s">
        <v>714</v>
      </c>
    </row>
    <row r="27" spans="1:39" s="77" customFormat="1" ht="20.100000000000001" customHeight="1">
      <c r="H27" s="77" t="s">
        <v>339</v>
      </c>
      <c r="O27" s="77" t="s">
        <v>284</v>
      </c>
      <c r="P27" s="77" t="s">
        <v>286</v>
      </c>
      <c r="V27" s="77" t="s">
        <v>286</v>
      </c>
      <c r="AB27" s="77" t="s">
        <v>287</v>
      </c>
      <c r="AM27" s="77" t="s">
        <v>304</v>
      </c>
    </row>
    <row r="28" spans="1:39" s="77" customFormat="1" ht="20.100000000000001" customHeight="1">
      <c r="H28" s="77" t="s">
        <v>340</v>
      </c>
      <c r="O28" s="77" t="s">
        <v>281</v>
      </c>
      <c r="P28" s="77" t="s">
        <v>286</v>
      </c>
      <c r="V28" s="77" t="s">
        <v>285</v>
      </c>
      <c r="AB28" s="77" t="s">
        <v>282</v>
      </c>
      <c r="AM28" s="77" t="s">
        <v>662</v>
      </c>
    </row>
    <row r="29" spans="1:39" s="77" customFormat="1" ht="20.100000000000001" customHeight="1">
      <c r="B29" s="78"/>
      <c r="C29" s="78"/>
      <c r="D29" s="78"/>
      <c r="E29" s="78" t="s">
        <v>680</v>
      </c>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row>
    <row r="30" spans="1:39" s="131" customFormat="1" ht="5.0999999999999996" customHeight="1"/>
    <row r="31" spans="1:39" s="131" customFormat="1" ht="20.100000000000001" customHeight="1">
      <c r="B31" s="269" t="s">
        <v>341</v>
      </c>
    </row>
    <row r="32" spans="1:39" s="131" customFormat="1" ht="20.100000000000001" customHeight="1">
      <c r="B32" s="267"/>
      <c r="C32" s="267"/>
      <c r="D32" s="267"/>
      <c r="E32" s="267"/>
      <c r="F32" s="267"/>
      <c r="G32" s="267"/>
      <c r="H32" s="267"/>
      <c r="I32" s="267"/>
      <c r="J32" s="267"/>
      <c r="K32" s="267"/>
      <c r="L32" s="267"/>
      <c r="M32" s="267"/>
      <c r="N32" s="267"/>
      <c r="O32" s="267"/>
      <c r="P32" s="267"/>
      <c r="Q32" s="267" t="s">
        <v>288</v>
      </c>
      <c r="R32" s="267"/>
      <c r="S32" s="267"/>
      <c r="T32" s="267"/>
      <c r="U32" s="708"/>
      <c r="V32" s="708"/>
      <c r="W32" s="708"/>
      <c r="X32" s="708"/>
      <c r="Y32" s="708"/>
      <c r="Z32" s="267" t="s">
        <v>282</v>
      </c>
      <c r="AA32" s="267"/>
      <c r="AB32" s="267"/>
      <c r="AC32" s="267"/>
      <c r="AD32" s="267"/>
      <c r="AE32" s="267"/>
      <c r="AF32" s="267"/>
      <c r="AG32" s="267"/>
      <c r="AH32" s="267"/>
      <c r="AI32" s="267"/>
      <c r="AJ32" s="267"/>
      <c r="AK32" s="267"/>
    </row>
    <row r="33" spans="2:37" s="131" customFormat="1" ht="5.0999999999999996" customHeight="1">
      <c r="U33" s="270"/>
      <c r="V33" s="270"/>
      <c r="W33" s="270"/>
      <c r="X33" s="270"/>
      <c r="Y33" s="270"/>
    </row>
    <row r="34" spans="2:37" s="70" customFormat="1" ht="20.100000000000001" customHeight="1">
      <c r="B34" s="72" t="s">
        <v>342</v>
      </c>
    </row>
    <row r="35" spans="2:37" s="70" customFormat="1" ht="20.100000000000001" customHeight="1">
      <c r="D35" s="102" t="s">
        <v>273</v>
      </c>
      <c r="E35" s="102"/>
      <c r="F35" s="102"/>
      <c r="G35" s="102"/>
      <c r="H35" s="102"/>
      <c r="I35" s="102"/>
      <c r="J35" s="102"/>
      <c r="K35" s="102"/>
      <c r="L35" s="102"/>
      <c r="M35" s="102"/>
      <c r="N35" s="102"/>
      <c r="O35" s="102"/>
      <c r="P35" s="102"/>
      <c r="Q35" s="102"/>
      <c r="R35" s="102"/>
      <c r="S35" s="102"/>
      <c r="T35" s="102"/>
      <c r="U35" s="102"/>
      <c r="V35" s="102"/>
      <c r="W35" s="102"/>
      <c r="X35" s="102"/>
    </row>
    <row r="36" spans="2:37" s="70" customFormat="1" ht="20.100000000000001" customHeight="1">
      <c r="D36" s="102" t="s">
        <v>274</v>
      </c>
      <c r="E36" s="102"/>
      <c r="F36" s="102"/>
      <c r="G36" s="102"/>
      <c r="H36" s="102"/>
      <c r="I36" s="102"/>
      <c r="J36" s="102"/>
      <c r="K36" s="102"/>
      <c r="L36" s="102"/>
      <c r="M36" s="102"/>
      <c r="N36" s="102"/>
      <c r="O36" s="102"/>
      <c r="P36" s="102"/>
      <c r="S36" s="102" t="s">
        <v>313</v>
      </c>
      <c r="T36" s="102"/>
      <c r="U36" s="102"/>
      <c r="V36" s="102"/>
      <c r="W36" s="102"/>
      <c r="X36" s="102"/>
      <c r="Y36" s="102"/>
      <c r="Z36" s="102"/>
      <c r="AA36" s="102"/>
      <c r="AB36" s="102"/>
    </row>
    <row r="37" spans="2:37" s="70" customFormat="1" ht="20.100000000000001" customHeight="1">
      <c r="D37" s="102" t="s">
        <v>275</v>
      </c>
      <c r="E37" s="102"/>
      <c r="F37" s="102"/>
      <c r="G37" s="102"/>
      <c r="H37" s="102"/>
      <c r="I37" s="102"/>
      <c r="J37" s="102"/>
      <c r="K37" s="102"/>
      <c r="L37" s="102"/>
      <c r="M37" s="102"/>
      <c r="N37" s="102"/>
      <c r="O37" s="102"/>
      <c r="R37" s="102"/>
      <c r="S37" s="102"/>
      <c r="T37" s="102"/>
      <c r="U37" s="102"/>
      <c r="V37" s="102"/>
      <c r="W37" s="102"/>
      <c r="X37" s="102"/>
      <c r="Y37" s="102"/>
      <c r="Z37" s="102"/>
      <c r="AA37" s="102"/>
    </row>
    <row r="38" spans="2:37" s="72" customFormat="1" ht="20.100000000000001" customHeight="1">
      <c r="B38" s="102"/>
      <c r="C38" s="102"/>
      <c r="D38" s="102" t="s">
        <v>115</v>
      </c>
      <c r="E38" s="102"/>
      <c r="F38" s="102"/>
      <c r="G38" s="102"/>
      <c r="H38" s="70"/>
      <c r="I38" s="70"/>
      <c r="J38" s="70"/>
      <c r="K38" s="70"/>
      <c r="L38" s="70"/>
      <c r="M38" s="70"/>
      <c r="N38" s="70"/>
      <c r="O38" s="70"/>
      <c r="P38" s="70"/>
      <c r="Q38" s="70"/>
      <c r="R38" s="70"/>
      <c r="S38" s="72" t="s">
        <v>315</v>
      </c>
      <c r="T38" s="70"/>
      <c r="U38" s="70"/>
      <c r="V38" s="70"/>
      <c r="W38" s="70"/>
    </row>
    <row r="39" spans="2:37" s="131" customFormat="1" ht="5.0999999999999996" customHeight="1">
      <c r="U39" s="270"/>
      <c r="V39" s="270"/>
      <c r="W39" s="270"/>
      <c r="X39" s="270"/>
      <c r="Y39" s="270"/>
    </row>
    <row r="40" spans="2:37" s="75" customFormat="1" ht="20.100000000000001" customHeight="1">
      <c r="B40" s="72" t="s">
        <v>343</v>
      </c>
      <c r="H40" s="72" t="s">
        <v>703</v>
      </c>
    </row>
    <row r="41" spans="2:37" s="72" customFormat="1" ht="20.100000000000001" customHeight="1">
      <c r="B41" s="271"/>
      <c r="C41" s="271"/>
      <c r="D41" s="271" t="s">
        <v>325</v>
      </c>
      <c r="E41" s="271"/>
      <c r="F41" s="271"/>
      <c r="G41" s="271"/>
      <c r="H41" s="271"/>
      <c r="I41" s="271"/>
      <c r="J41" s="271"/>
      <c r="K41" s="271" t="s">
        <v>326</v>
      </c>
      <c r="L41" s="271"/>
      <c r="M41" s="271"/>
      <c r="N41" s="271"/>
      <c r="O41" s="271"/>
      <c r="P41" s="271"/>
      <c r="Q41" s="271"/>
      <c r="R41" s="271"/>
      <c r="S41" s="271" t="s">
        <v>327</v>
      </c>
      <c r="T41" s="271"/>
      <c r="U41" s="271"/>
      <c r="V41" s="271"/>
      <c r="W41" s="271"/>
      <c r="X41" s="271"/>
      <c r="Y41" s="271"/>
      <c r="Z41" s="271"/>
      <c r="AA41" s="271"/>
      <c r="AB41" s="271"/>
      <c r="AC41" s="271"/>
      <c r="AD41" s="271"/>
      <c r="AE41" s="271"/>
      <c r="AF41" s="271"/>
      <c r="AG41" s="271"/>
      <c r="AH41" s="271"/>
      <c r="AI41" s="271"/>
      <c r="AJ41" s="271"/>
      <c r="AK41" s="271"/>
    </row>
    <row r="42" spans="2:37" s="75" customFormat="1" ht="5.0999999999999996" customHeight="1">
      <c r="B42" s="72"/>
      <c r="C42" s="73"/>
    </row>
    <row r="43" spans="2:37" s="75" customFormat="1" ht="20.100000000000001" customHeight="1">
      <c r="B43" s="72" t="s">
        <v>314</v>
      </c>
      <c r="C43" s="73"/>
    </row>
    <row r="44" spans="2:37" s="75" customFormat="1" ht="20.100000000000001" customHeight="1">
      <c r="B44" s="70"/>
      <c r="C44" s="70"/>
      <c r="D44" s="102" t="s">
        <v>324</v>
      </c>
    </row>
    <row r="45" spans="2:37" s="75" customFormat="1" ht="5.25" customHeight="1"/>
    <row r="46" spans="2:37" s="75" customFormat="1" ht="20.100000000000001" customHeight="1">
      <c r="B46" s="72" t="s">
        <v>39</v>
      </c>
    </row>
    <row r="47" spans="2:37" s="75" customFormat="1" ht="20.100000000000001" customHeight="1">
      <c r="B47" s="709"/>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272"/>
    </row>
    <row r="48" spans="2:37" s="131" customFormat="1" ht="20.100000000000001" customHeight="1">
      <c r="U48" s="270"/>
      <c r="V48" s="270"/>
      <c r="W48" s="270"/>
      <c r="X48" s="270"/>
      <c r="Y48" s="270"/>
    </row>
    <row r="49" spans="1:39" ht="16.5" customHeight="1"/>
    <row r="50" spans="1:39" s="77" customFormat="1" ht="17.25" customHeight="1">
      <c r="A50" s="704" t="s">
        <v>22</v>
      </c>
      <c r="B50" s="704"/>
      <c r="C50" s="704"/>
      <c r="D50" s="704"/>
      <c r="E50" s="704"/>
      <c r="F50" s="704"/>
      <c r="G50" s="704"/>
      <c r="H50" s="704"/>
      <c r="I50" s="704"/>
      <c r="J50" s="704"/>
      <c r="K50" s="704"/>
      <c r="L50" s="704"/>
      <c r="M50" s="704"/>
      <c r="N50" s="704"/>
      <c r="O50" s="704"/>
      <c r="P50" s="704"/>
      <c r="Q50" s="704"/>
      <c r="R50" s="704"/>
      <c r="S50" s="704"/>
      <c r="T50" s="704"/>
      <c r="U50" s="704"/>
      <c r="V50" s="704"/>
      <c r="W50" s="704"/>
      <c r="X50" s="704"/>
      <c r="Y50" s="704"/>
      <c r="Z50" s="704"/>
      <c r="AA50" s="704"/>
      <c r="AB50" s="704"/>
      <c r="AC50" s="704"/>
      <c r="AD50" s="704"/>
      <c r="AE50" s="704"/>
      <c r="AF50" s="704"/>
      <c r="AG50" s="704"/>
      <c r="AH50" s="704"/>
    </row>
    <row r="51" spans="1:39" s="77" customFormat="1" ht="20.100000000000001" customHeight="1">
      <c r="B51" s="77" t="s">
        <v>289</v>
      </c>
    </row>
    <row r="52" spans="1:39" s="77" customFormat="1" ht="20.100000000000001" customHeight="1">
      <c r="B52" s="77" t="s">
        <v>344</v>
      </c>
    </row>
    <row r="53" spans="1:39" s="77" customFormat="1" ht="20.100000000000001" customHeight="1">
      <c r="B53" s="77" t="s">
        <v>345</v>
      </c>
    </row>
    <row r="54" spans="1:39" s="77" customFormat="1" ht="20.100000000000001" customHeight="1">
      <c r="B54" s="77" t="s">
        <v>317</v>
      </c>
    </row>
    <row r="55" spans="1:39" s="77" customFormat="1" ht="20.100000000000001" customHeight="1">
      <c r="C55" s="77" t="s">
        <v>316</v>
      </c>
    </row>
    <row r="56" spans="1:39" s="77" customFormat="1" ht="20.100000000000001" customHeight="1">
      <c r="B56" s="77" t="s">
        <v>346</v>
      </c>
    </row>
    <row r="57" spans="1:39" s="77" customFormat="1" ht="20.100000000000001" customHeight="1">
      <c r="C57" s="77" t="s">
        <v>347</v>
      </c>
    </row>
    <row r="58" spans="1:39" s="77" customFormat="1" ht="20.100000000000001" customHeight="1">
      <c r="B58" s="77" t="s">
        <v>715</v>
      </c>
    </row>
    <row r="59" spans="1:39" s="77" customFormat="1" ht="20.100000000000001" customHeight="1">
      <c r="B59" s="77" t="s">
        <v>348</v>
      </c>
    </row>
    <row r="60" spans="1:39" s="77" customFormat="1" ht="20.100000000000001" customHeight="1">
      <c r="C60" s="77" t="s">
        <v>349</v>
      </c>
      <c r="E60" s="214"/>
    </row>
    <row r="61" spans="1:39" s="77" customFormat="1" ht="20.100000000000001" customHeight="1">
      <c r="C61" s="77" t="s">
        <v>318</v>
      </c>
    </row>
    <row r="62" spans="1:39" s="77" customFormat="1" ht="20.100000000000001" customHeight="1">
      <c r="B62" s="77" t="s">
        <v>685</v>
      </c>
      <c r="AM62" s="75"/>
    </row>
    <row r="63" spans="1:39" s="77" customFormat="1" ht="20.100000000000001" customHeight="1">
      <c r="C63" s="77" t="s">
        <v>350</v>
      </c>
    </row>
    <row r="64" spans="1:39" s="77" customFormat="1" ht="20.100000000000001" customHeight="1">
      <c r="C64" s="77" t="s">
        <v>319</v>
      </c>
    </row>
    <row r="65" spans="2:39" s="77" customFormat="1" ht="20.100000000000001" customHeight="1">
      <c r="B65" s="77" t="s">
        <v>716</v>
      </c>
    </row>
    <row r="66" spans="2:39" s="77" customFormat="1" ht="20.100000000000001" customHeight="1">
      <c r="C66" s="214" t="s">
        <v>717</v>
      </c>
    </row>
    <row r="67" spans="2:39" s="77" customFormat="1" ht="20.100000000000001" customHeight="1">
      <c r="C67" s="77" t="s">
        <v>718</v>
      </c>
    </row>
    <row r="68" spans="2:39" s="77" customFormat="1" ht="20.100000000000001" customHeight="1">
      <c r="C68" s="77" t="s">
        <v>719</v>
      </c>
    </row>
    <row r="69" spans="2:39" s="77" customFormat="1" ht="20.100000000000001" customHeight="1">
      <c r="C69" s="77" t="s">
        <v>720</v>
      </c>
    </row>
    <row r="70" spans="2:39" s="77" customFormat="1" ht="20.100000000000001" customHeight="1"/>
    <row r="71" spans="2:39" s="77" customFormat="1" ht="9" customHeight="1">
      <c r="C71" s="80"/>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2"/>
    </row>
    <row r="72" spans="2:39" s="77" customFormat="1" ht="20.100000000000001" customHeight="1">
      <c r="C72" s="83"/>
      <c r="D72" s="77" t="s">
        <v>290</v>
      </c>
      <c r="AK72" s="84"/>
      <c r="AM72" s="75"/>
    </row>
    <row r="73" spans="2:39" s="77" customFormat="1" ht="20.100000000000001" customHeight="1">
      <c r="C73" s="83"/>
      <c r="E73" s="77" t="s">
        <v>351</v>
      </c>
      <c r="AK73" s="84"/>
    </row>
    <row r="74" spans="2:39" s="77" customFormat="1" ht="20.100000000000001" customHeight="1">
      <c r="C74" s="83"/>
      <c r="E74" s="77" t="s">
        <v>352</v>
      </c>
      <c r="AK74" s="84"/>
    </row>
    <row r="75" spans="2:39" s="77" customFormat="1" ht="20.100000000000001" customHeight="1">
      <c r="C75" s="83"/>
      <c r="E75" s="77" t="s">
        <v>291</v>
      </c>
      <c r="AK75" s="84"/>
    </row>
    <row r="76" spans="2:39" s="77" customFormat="1" ht="20.100000000000001" customHeight="1">
      <c r="C76" s="83"/>
      <c r="E76" s="77" t="s">
        <v>292</v>
      </c>
      <c r="AK76" s="84"/>
    </row>
    <row r="77" spans="2:39" s="77" customFormat="1" ht="20.100000000000001" customHeight="1">
      <c r="C77" s="83"/>
      <c r="F77" s="77" t="s">
        <v>293</v>
      </c>
      <c r="S77" s="77" t="s">
        <v>294</v>
      </c>
      <c r="AK77" s="84"/>
    </row>
    <row r="78" spans="2:39" s="77" customFormat="1" ht="20.100000000000001" customHeight="1">
      <c r="C78" s="83"/>
      <c r="F78" s="77" t="s">
        <v>295</v>
      </c>
      <c r="P78" s="77" t="s">
        <v>296</v>
      </c>
      <c r="W78" s="77" t="s">
        <v>297</v>
      </c>
      <c r="AK78" s="84"/>
    </row>
    <row r="79" spans="2:39" s="77" customFormat="1" ht="20.100000000000001" customHeight="1">
      <c r="C79" s="83"/>
      <c r="E79" s="77" t="s">
        <v>298</v>
      </c>
      <c r="AK79" s="84"/>
    </row>
    <row r="80" spans="2:39" s="77" customFormat="1" ht="20.100000000000001" customHeight="1">
      <c r="C80" s="83"/>
      <c r="F80" s="77" t="s">
        <v>299</v>
      </c>
      <c r="P80" s="77" t="s">
        <v>296</v>
      </c>
      <c r="W80" s="77" t="s">
        <v>297</v>
      </c>
      <c r="AK80" s="84"/>
    </row>
    <row r="81" spans="3:37" s="77" customFormat="1" ht="20.100000000000001" customHeight="1">
      <c r="C81" s="83"/>
      <c r="E81" s="77" t="s">
        <v>300</v>
      </c>
      <c r="AK81" s="84"/>
    </row>
    <row r="82" spans="3:37" s="77" customFormat="1" ht="20.100000000000001" customHeight="1">
      <c r="C82" s="83"/>
      <c r="E82" s="77" t="s">
        <v>301</v>
      </c>
      <c r="AK82" s="84"/>
    </row>
    <row r="83" spans="3:37" s="77" customFormat="1" ht="9.75" customHeight="1">
      <c r="C83" s="85"/>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86"/>
    </row>
    <row r="84" spans="3:37" s="77" customFormat="1" ht="20.100000000000001" customHeight="1"/>
  </sheetData>
  <sheetProtection sheet="1" formatCells="0" formatColumns="0" formatRows="0" selectLockedCells="1"/>
  <mergeCells count="9">
    <mergeCell ref="A50:AH50"/>
    <mergeCell ref="A2:AL2"/>
    <mergeCell ref="C7:AK7"/>
    <mergeCell ref="E14:H14"/>
    <mergeCell ref="C17:J17"/>
    <mergeCell ref="P23:Y23"/>
    <mergeCell ref="U32:Y32"/>
    <mergeCell ref="C11:AK11"/>
    <mergeCell ref="B47:AJ47"/>
  </mergeCells>
  <phoneticPr fontId="24"/>
  <pageMargins left="0.70866141732283472" right="0.70866141732283472" top="0.74803149606299213" bottom="0.74803149606299213" header="0.31496062992125984" footer="0.31496062992125984"/>
  <pageSetup paperSize="9" orientation="portrait" horizontalDpi="300" verticalDpi="300" r:id="rId1"/>
  <headerFooter>
    <oddFooter>&amp;L2023年1月25日更新版&amp;R一般財団法人ベターリビング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180975</xdr:colOff>
                    <xdr:row>19</xdr:row>
                    <xdr:rowOff>38100</xdr:rowOff>
                  </from>
                  <to>
                    <xdr:col>2</xdr:col>
                    <xdr:colOff>152400</xdr:colOff>
                    <xdr:row>19</xdr:row>
                    <xdr:rowOff>238125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180975</xdr:colOff>
                    <xdr:row>20</xdr:row>
                    <xdr:rowOff>28575</xdr:rowOff>
                  </from>
                  <to>
                    <xdr:col>2</xdr:col>
                    <xdr:colOff>180975</xdr:colOff>
                    <xdr:row>20</xdr:row>
                    <xdr:rowOff>200025</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180975</xdr:colOff>
                    <xdr:row>31</xdr:row>
                    <xdr:rowOff>28575</xdr:rowOff>
                  </from>
                  <to>
                    <xdr:col>8</xdr:col>
                    <xdr:colOff>19050</xdr:colOff>
                    <xdr:row>31</xdr:row>
                    <xdr:rowOff>238125</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11</xdr:col>
                    <xdr:colOff>0</xdr:colOff>
                    <xdr:row>31</xdr:row>
                    <xdr:rowOff>28575</xdr:rowOff>
                  </from>
                  <to>
                    <xdr:col>15</xdr:col>
                    <xdr:colOff>104775</xdr:colOff>
                    <xdr:row>31</xdr:row>
                    <xdr:rowOff>238125</xdr:rowOff>
                  </to>
                </anchor>
              </controlPr>
            </control>
          </mc:Choice>
        </mc:AlternateContent>
        <mc:AlternateContent xmlns:mc="http://schemas.openxmlformats.org/markup-compatibility/2006">
          <mc:Choice Requires="x14">
            <control shapeId="82952" r:id="rId8" name="Check Box 8">
              <controlPr defaultSize="0" autoFill="0" autoLine="0" autoPict="0">
                <anchor moveWithCells="1">
                  <from>
                    <xdr:col>1</xdr:col>
                    <xdr:colOff>180975</xdr:colOff>
                    <xdr:row>22</xdr:row>
                    <xdr:rowOff>19050</xdr:rowOff>
                  </from>
                  <to>
                    <xdr:col>11</xdr:col>
                    <xdr:colOff>9525</xdr:colOff>
                    <xdr:row>22</xdr:row>
                    <xdr:rowOff>228600</xdr:rowOff>
                  </to>
                </anchor>
              </controlPr>
            </control>
          </mc:Choice>
        </mc:AlternateContent>
        <mc:AlternateContent xmlns:mc="http://schemas.openxmlformats.org/markup-compatibility/2006">
          <mc:Choice Requires="x14">
            <control shapeId="82953" r:id="rId9" name="Check Box 9">
              <controlPr defaultSize="0" autoFill="0" autoLine="0" autoPict="0">
                <anchor moveWithCells="1">
                  <from>
                    <xdr:col>6</xdr:col>
                    <xdr:colOff>180975</xdr:colOff>
                    <xdr:row>25</xdr:row>
                    <xdr:rowOff>19050</xdr:rowOff>
                  </from>
                  <to>
                    <xdr:col>13</xdr:col>
                    <xdr:colOff>19050</xdr:colOff>
                    <xdr:row>25</xdr:row>
                    <xdr:rowOff>228600</xdr:rowOff>
                  </to>
                </anchor>
              </controlPr>
            </control>
          </mc:Choice>
        </mc:AlternateContent>
        <mc:AlternateContent xmlns:mc="http://schemas.openxmlformats.org/markup-compatibility/2006">
          <mc:Choice Requires="x14">
            <control shapeId="82954" r:id="rId10" name="Check Box 10">
              <controlPr defaultSize="0" autoFill="0" autoLine="0" autoPict="0">
                <anchor moveWithCells="1">
                  <from>
                    <xdr:col>10</xdr:col>
                    <xdr:colOff>133350</xdr:colOff>
                    <xdr:row>25</xdr:row>
                    <xdr:rowOff>19050</xdr:rowOff>
                  </from>
                  <to>
                    <xdr:col>19</xdr:col>
                    <xdr:colOff>38100</xdr:colOff>
                    <xdr:row>25</xdr:row>
                    <xdr:rowOff>228600</xdr:rowOff>
                  </to>
                </anchor>
              </controlPr>
            </control>
          </mc:Choice>
        </mc:AlternateContent>
        <mc:AlternateContent xmlns:mc="http://schemas.openxmlformats.org/markup-compatibility/2006">
          <mc:Choice Requires="x14">
            <control shapeId="82955" r:id="rId11" name="Check Box 11">
              <controlPr defaultSize="0" autoFill="0" autoLine="0" autoPict="0">
                <anchor moveWithCells="1">
                  <from>
                    <xdr:col>16</xdr:col>
                    <xdr:colOff>0</xdr:colOff>
                    <xdr:row>26</xdr:row>
                    <xdr:rowOff>47625</xdr:rowOff>
                  </from>
                  <to>
                    <xdr:col>21</xdr:col>
                    <xdr:colOff>133350</xdr:colOff>
                    <xdr:row>27</xdr:row>
                    <xdr:rowOff>9525</xdr:rowOff>
                  </to>
                </anchor>
              </controlPr>
            </control>
          </mc:Choice>
        </mc:AlternateContent>
        <mc:AlternateContent xmlns:mc="http://schemas.openxmlformats.org/markup-compatibility/2006">
          <mc:Choice Requires="x14">
            <control shapeId="82956" r:id="rId12" name="Check Box 12">
              <controlPr defaultSize="0" autoFill="0" autoLine="0" autoPict="0">
                <anchor moveWithCells="1">
                  <from>
                    <xdr:col>22</xdr:col>
                    <xdr:colOff>0</xdr:colOff>
                    <xdr:row>26</xdr:row>
                    <xdr:rowOff>38100</xdr:rowOff>
                  </from>
                  <to>
                    <xdr:col>27</xdr:col>
                    <xdr:colOff>133350</xdr:colOff>
                    <xdr:row>27</xdr:row>
                    <xdr:rowOff>0</xdr:rowOff>
                  </to>
                </anchor>
              </controlPr>
            </control>
          </mc:Choice>
        </mc:AlternateContent>
        <mc:AlternateContent xmlns:mc="http://schemas.openxmlformats.org/markup-compatibility/2006">
          <mc:Choice Requires="x14">
            <control shapeId="82957" r:id="rId13" name="Check Box 13">
              <controlPr defaultSize="0" autoFill="0" autoLine="0" autoPict="0">
                <anchor moveWithCells="1">
                  <from>
                    <xdr:col>16</xdr:col>
                    <xdr:colOff>0</xdr:colOff>
                    <xdr:row>27</xdr:row>
                    <xdr:rowOff>47625</xdr:rowOff>
                  </from>
                  <to>
                    <xdr:col>21</xdr:col>
                    <xdr:colOff>133350</xdr:colOff>
                    <xdr:row>28</xdr:row>
                    <xdr:rowOff>9525</xdr:rowOff>
                  </to>
                </anchor>
              </controlPr>
            </control>
          </mc:Choice>
        </mc:AlternateContent>
        <mc:AlternateContent xmlns:mc="http://schemas.openxmlformats.org/markup-compatibility/2006">
          <mc:Choice Requires="x14">
            <control shapeId="82958" r:id="rId14" name="Check Box 14">
              <controlPr defaultSize="0" autoFill="0" autoLine="0" autoPict="0">
                <anchor moveWithCells="1">
                  <from>
                    <xdr:col>22</xdr:col>
                    <xdr:colOff>0</xdr:colOff>
                    <xdr:row>27</xdr:row>
                    <xdr:rowOff>38100</xdr:rowOff>
                  </from>
                  <to>
                    <xdr:col>27</xdr:col>
                    <xdr:colOff>133350</xdr:colOff>
                    <xdr:row>28</xdr:row>
                    <xdr:rowOff>0</xdr:rowOff>
                  </to>
                </anchor>
              </controlPr>
            </control>
          </mc:Choice>
        </mc:AlternateContent>
        <mc:AlternateContent xmlns:mc="http://schemas.openxmlformats.org/markup-compatibility/2006">
          <mc:Choice Requires="x14">
            <control shapeId="82966" r:id="rId15" name="Check Box 22">
              <controlPr defaultSize="0" autoFill="0" autoLine="0" autoPict="0">
                <anchor moveWithCells="1">
                  <from>
                    <xdr:col>2</xdr:col>
                    <xdr:colOff>0</xdr:colOff>
                    <xdr:row>34</xdr:row>
                    <xdr:rowOff>38100</xdr:rowOff>
                  </from>
                  <to>
                    <xdr:col>2</xdr:col>
                    <xdr:colOff>171450</xdr:colOff>
                    <xdr:row>34</xdr:row>
                    <xdr:rowOff>209550</xdr:rowOff>
                  </to>
                </anchor>
              </controlPr>
            </control>
          </mc:Choice>
        </mc:AlternateContent>
        <mc:AlternateContent xmlns:mc="http://schemas.openxmlformats.org/markup-compatibility/2006">
          <mc:Choice Requires="x14">
            <control shapeId="82967" r:id="rId16" name="Check Box 23">
              <controlPr defaultSize="0" autoFill="0" autoLine="0" autoPict="0">
                <anchor moveWithCells="1">
                  <from>
                    <xdr:col>1</xdr:col>
                    <xdr:colOff>190500</xdr:colOff>
                    <xdr:row>35</xdr:row>
                    <xdr:rowOff>38100</xdr:rowOff>
                  </from>
                  <to>
                    <xdr:col>3</xdr:col>
                    <xdr:colOff>9525</xdr:colOff>
                    <xdr:row>35</xdr:row>
                    <xdr:rowOff>219075</xdr:rowOff>
                  </to>
                </anchor>
              </controlPr>
            </control>
          </mc:Choice>
        </mc:AlternateContent>
        <mc:AlternateContent xmlns:mc="http://schemas.openxmlformats.org/markup-compatibility/2006">
          <mc:Choice Requires="x14">
            <control shapeId="82968" r:id="rId17" name="Check Box 24">
              <controlPr defaultSize="0" autoFill="0" autoLine="0" autoPict="0">
                <anchor moveWithCells="1">
                  <from>
                    <xdr:col>16</xdr:col>
                    <xdr:colOff>180975</xdr:colOff>
                    <xdr:row>35</xdr:row>
                    <xdr:rowOff>38100</xdr:rowOff>
                  </from>
                  <to>
                    <xdr:col>17</xdr:col>
                    <xdr:colOff>190500</xdr:colOff>
                    <xdr:row>35</xdr:row>
                    <xdr:rowOff>219075</xdr:rowOff>
                  </to>
                </anchor>
              </controlPr>
            </control>
          </mc:Choice>
        </mc:AlternateContent>
        <mc:AlternateContent xmlns:mc="http://schemas.openxmlformats.org/markup-compatibility/2006">
          <mc:Choice Requires="x14">
            <control shapeId="82972" r:id="rId18" name="Check Box 28">
              <controlPr defaultSize="0" autoFill="0" autoLine="0" autoPict="0">
                <anchor moveWithCells="1">
                  <from>
                    <xdr:col>2</xdr:col>
                    <xdr:colOff>0</xdr:colOff>
                    <xdr:row>36</xdr:row>
                    <xdr:rowOff>38100</xdr:rowOff>
                  </from>
                  <to>
                    <xdr:col>3</xdr:col>
                    <xdr:colOff>9525</xdr:colOff>
                    <xdr:row>36</xdr:row>
                    <xdr:rowOff>219075</xdr:rowOff>
                  </to>
                </anchor>
              </controlPr>
            </control>
          </mc:Choice>
        </mc:AlternateContent>
        <mc:AlternateContent xmlns:mc="http://schemas.openxmlformats.org/markup-compatibility/2006">
          <mc:Choice Requires="x14">
            <control shapeId="82975" r:id="rId19" name="Check Box 31">
              <controlPr defaultSize="0" autoFill="0" autoLine="0" autoPict="0">
                <anchor moveWithCells="1">
                  <from>
                    <xdr:col>16</xdr:col>
                    <xdr:colOff>180975</xdr:colOff>
                    <xdr:row>37</xdr:row>
                    <xdr:rowOff>19050</xdr:rowOff>
                  </from>
                  <to>
                    <xdr:col>18</xdr:col>
                    <xdr:colOff>19050</xdr:colOff>
                    <xdr:row>38</xdr:row>
                    <xdr:rowOff>0</xdr:rowOff>
                  </to>
                </anchor>
              </controlPr>
            </control>
          </mc:Choice>
        </mc:AlternateContent>
        <mc:AlternateContent xmlns:mc="http://schemas.openxmlformats.org/markup-compatibility/2006">
          <mc:Choice Requires="x14">
            <control shapeId="82976" r:id="rId20" name="Check Box 32">
              <controlPr defaultSize="0" autoFill="0" autoLine="0" autoPict="0">
                <anchor moveWithCells="1">
                  <from>
                    <xdr:col>2</xdr:col>
                    <xdr:colOff>9525</xdr:colOff>
                    <xdr:row>37</xdr:row>
                    <xdr:rowOff>38100</xdr:rowOff>
                  </from>
                  <to>
                    <xdr:col>3</xdr:col>
                    <xdr:colOff>28575</xdr:colOff>
                    <xdr:row>37</xdr:row>
                    <xdr:rowOff>219075</xdr:rowOff>
                  </to>
                </anchor>
              </controlPr>
            </control>
          </mc:Choice>
        </mc:AlternateContent>
        <mc:AlternateContent xmlns:mc="http://schemas.openxmlformats.org/markup-compatibility/2006">
          <mc:Choice Requires="x14">
            <control shapeId="82979" r:id="rId21" name="Check Box 35">
              <controlPr defaultSize="0" autoFill="0" autoLine="0" autoPict="0">
                <anchor moveWithCells="1">
                  <from>
                    <xdr:col>1</xdr:col>
                    <xdr:colOff>190500</xdr:colOff>
                    <xdr:row>43</xdr:row>
                    <xdr:rowOff>38100</xdr:rowOff>
                  </from>
                  <to>
                    <xdr:col>3</xdr:col>
                    <xdr:colOff>9525</xdr:colOff>
                    <xdr:row>43</xdr:row>
                    <xdr:rowOff>219075</xdr:rowOff>
                  </to>
                </anchor>
              </controlPr>
            </control>
          </mc:Choice>
        </mc:AlternateContent>
        <mc:AlternateContent xmlns:mc="http://schemas.openxmlformats.org/markup-compatibility/2006">
          <mc:Choice Requires="x14">
            <control shapeId="82981" r:id="rId22" name="Check Box 37">
              <controlPr defaultSize="0" autoFill="0" autoLine="0" autoPict="0">
                <anchor moveWithCells="1">
                  <from>
                    <xdr:col>1</xdr:col>
                    <xdr:colOff>152400</xdr:colOff>
                    <xdr:row>40</xdr:row>
                    <xdr:rowOff>19050</xdr:rowOff>
                  </from>
                  <to>
                    <xdr:col>2</xdr:col>
                    <xdr:colOff>152400</xdr:colOff>
                    <xdr:row>40</xdr:row>
                    <xdr:rowOff>228600</xdr:rowOff>
                  </to>
                </anchor>
              </controlPr>
            </control>
          </mc:Choice>
        </mc:AlternateContent>
        <mc:AlternateContent xmlns:mc="http://schemas.openxmlformats.org/markup-compatibility/2006">
          <mc:Choice Requires="x14">
            <control shapeId="82982" r:id="rId23" name="Check Box 38">
              <controlPr defaultSize="0" autoFill="0" autoLine="0" autoPict="0">
                <anchor moveWithCells="1">
                  <from>
                    <xdr:col>16</xdr:col>
                    <xdr:colOff>161925</xdr:colOff>
                    <xdr:row>40</xdr:row>
                    <xdr:rowOff>47625</xdr:rowOff>
                  </from>
                  <to>
                    <xdr:col>17</xdr:col>
                    <xdr:colOff>161925</xdr:colOff>
                    <xdr:row>41</xdr:row>
                    <xdr:rowOff>9525</xdr:rowOff>
                  </to>
                </anchor>
              </controlPr>
            </control>
          </mc:Choice>
        </mc:AlternateContent>
        <mc:AlternateContent xmlns:mc="http://schemas.openxmlformats.org/markup-compatibility/2006">
          <mc:Choice Requires="x14">
            <control shapeId="82983" r:id="rId24" name="Check Box 39">
              <controlPr defaultSize="0" autoFill="0" autoLine="0" autoPict="0">
                <anchor moveWithCells="1">
                  <from>
                    <xdr:col>8</xdr:col>
                    <xdr:colOff>171450</xdr:colOff>
                    <xdr:row>40</xdr:row>
                    <xdr:rowOff>9525</xdr:rowOff>
                  </from>
                  <to>
                    <xdr:col>9</xdr:col>
                    <xdr:colOff>171450</xdr:colOff>
                    <xdr:row>41</xdr:row>
                    <xdr:rowOff>0</xdr:rowOff>
                  </to>
                </anchor>
              </controlPr>
            </control>
          </mc:Choice>
        </mc:AlternateContent>
        <mc:AlternateContent xmlns:mc="http://schemas.openxmlformats.org/markup-compatibility/2006">
          <mc:Choice Requires="x14">
            <control shapeId="82985" r:id="rId25" name="Check Box 41">
              <controlPr defaultSize="0" autoFill="0" autoLine="0" autoPict="0">
                <anchor moveWithCells="1">
                  <from>
                    <xdr:col>1</xdr:col>
                    <xdr:colOff>180975</xdr:colOff>
                    <xdr:row>21</xdr:row>
                    <xdr:rowOff>28575</xdr:rowOff>
                  </from>
                  <to>
                    <xdr:col>2</xdr:col>
                    <xdr:colOff>180975</xdr:colOff>
                    <xdr:row>21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24</vt:i4>
      </vt:variant>
    </vt:vector>
  </HeadingPairs>
  <TitlesOfParts>
    <vt:vector size="47" baseType="lpstr">
      <vt:lpstr>DB</vt:lpstr>
      <vt:lpstr>注意事項等</vt:lpstr>
      <vt:lpstr>質疑等連絡票</vt:lpstr>
      <vt:lpstr>BELS申請書</vt:lpstr>
      <vt:lpstr>2面</vt:lpstr>
      <vt:lpstr>2面 （別紙）</vt:lpstr>
      <vt:lpstr>3面</vt:lpstr>
      <vt:lpstr>4面 (戸建住宅・店舗等併用住宅) </vt:lpstr>
      <vt:lpstr>６面 (店舗等併用住宅の住戸部分)</vt:lpstr>
      <vt:lpstr>5面 (共同住宅等・複合建築物の住戸) </vt:lpstr>
      <vt:lpstr>6面 (共同住宅等の住棟用) </vt:lpstr>
      <vt:lpstr>7面 (非住宅用)</vt:lpstr>
      <vt:lpstr>8面 (複合建築物全体) </vt:lpstr>
      <vt:lpstr>設内1</vt:lpstr>
      <vt:lpstr>外皮・設備仕様表（任意）</vt:lpstr>
      <vt:lpstr>設内2（住宅用）</vt:lpstr>
      <vt:lpstr>設内3（非住宅用）</vt:lpstr>
      <vt:lpstr>設内4（共用部分用）</vt:lpstr>
      <vt:lpstr>設内5（住棟全体）</vt:lpstr>
      <vt:lpstr>掲載承諾書</vt:lpstr>
      <vt:lpstr>【戸建】ZEH計算シートVer.3.5.0</vt:lpstr>
      <vt:lpstr>更新履歴</vt:lpstr>
      <vt:lpstr>MAST</vt:lpstr>
      <vt:lpstr>【戸建】ZEH計算シートVer.3.5.0!Print_Area</vt:lpstr>
      <vt:lpstr>'2面'!Print_Area</vt:lpstr>
      <vt:lpstr>'2面 （別紙）'!Print_Area</vt:lpstr>
      <vt:lpstr>'3面'!Print_Area</vt:lpstr>
      <vt:lpstr>'4面 (戸建住宅・店舗等併用住宅) '!Print_Area</vt:lpstr>
      <vt:lpstr>'5面 (共同住宅等・複合建築物の住戸) '!Print_Area</vt:lpstr>
      <vt:lpstr>'6面 (共同住宅等の住棟用) '!Print_Area</vt:lpstr>
      <vt:lpstr>'６面 (店舗等併用住宅の住戸部分)'!Print_Area</vt:lpstr>
      <vt:lpstr>'7面 (非住宅用)'!Print_Area</vt:lpstr>
      <vt:lpstr>'8面 (複合建築物全体) '!Print_Area</vt:lpstr>
      <vt:lpstr>BELS申請書!Print_Area</vt:lpstr>
      <vt:lpstr>'外皮・設備仕様表（任意）'!Print_Area</vt:lpstr>
      <vt:lpstr>掲載承諾書!Print_Area</vt:lpstr>
      <vt:lpstr>質疑等連絡票!Print_Area</vt:lpstr>
      <vt:lpstr>設内1!Print_Area</vt:lpstr>
      <vt:lpstr>'設内2（住宅用）'!Print_Area</vt:lpstr>
      <vt:lpstr>'設内3（非住宅用）'!Print_Area</vt:lpstr>
      <vt:lpstr>'設内5（住棟全体）'!Print_Area</vt:lpstr>
      <vt:lpstr>注意事項等!Print_Area</vt:lpstr>
      <vt:lpstr>【戸建】ZEH計算シートVer.3.5.0!可否</vt:lpstr>
      <vt:lpstr>外皮基準</vt:lpstr>
      <vt:lpstr>水準</vt:lpstr>
      <vt:lpstr>水準L</vt:lpstr>
      <vt:lpstr>地域区分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masuzaki</dc:creator>
  <cp:lastModifiedBy>槻田 真理子</cp:lastModifiedBy>
  <cp:lastPrinted>2025-05-19T00:25:26Z</cp:lastPrinted>
  <dcterms:created xsi:type="dcterms:W3CDTF">2009-02-10T08:17:23Z</dcterms:created>
  <dcterms:modified xsi:type="dcterms:W3CDTF">2025-05-19T06:57:54Z</dcterms:modified>
</cp:coreProperties>
</file>